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firstSheet="7" activeTab="1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<sst xmlns="http://schemas.openxmlformats.org/spreadsheetml/2006/main" count="947" uniqueCount="376">
  <si>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</si>
  <si>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</si>
  <si>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</si>
  <si>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</si>
  <si>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</si>
  <si>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</si>
  <si>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</si>
  <si>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</si>
  <si>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</si>
  <si>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</si>
  <si>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</si>
  <si>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</si>
  <si>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</si>
  <si>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</si>
  <si>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</si>
  <si>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</si>
  <si>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</si>
  <si>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</si>
  <si>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</si>
  <si>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</si>
  <si>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</si>
  <si>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</si>
  <si>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</si>
  <si>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</si>
  <si>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</si>
  <si>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</si>
  <si>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</si>
  <si>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</si>
  <si>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</si>
  <si>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</si>
  <si>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</si>
  <si>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</si>
  <si>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</si>
  <si>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</si>
  <si>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</si>
  <si>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</si>
  <si>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</si>
  <si>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</si>
  <si>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</si>
  <si>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</si>
  <si>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</si>
  <si>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</si>
  <si>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</si>
  <si>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</si>
  <si>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</si>
  <si>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715001</t>
  </si>
  <si>
    <t>芒市广场管理所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</si>
  <si>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</si>
  <si>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</si>
  <si>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</si>
  <si>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</si>
  <si>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</si>
  <si>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</si>
  <si>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</si>
  <si>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</si>
  <si>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</si>
  <si>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</si>
  <si>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</si>
  <si>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</si>
  <si>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</si>
  <si>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</si>
  <si>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</si>
  <si>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</si>
  <si>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</si>
  <si>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</si>
  <si>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</si>
  <si>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</si>
  <si>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</si>
  <si>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</si>
  <si>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</si>
  <si>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</si>
  <si>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</si>
  <si>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</si>
  <si>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</si>
  <si>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</si>
  <si>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</si>
  <si>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</si>
  <si>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</si>
  <si>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</si>
  <si>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</si>
  <si>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</si>
  <si>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</si>
  <si>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</si>
  <si>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</si>
  <si>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</si>
  <si>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</si>
  <si>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</si>
  <si>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</si>
  <si>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</si>
  <si>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</si>
  <si>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</si>
  <si>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</si>
  <si>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</si>
  <si>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</si>
  <si>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</si>
  <si>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</si>
  <si>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</si>
  <si>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</si>
  <si>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</si>
  <si>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</si>
  <si>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</si>
  <si>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</si>
  <si>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</si>
  <si>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</si>
  <si>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</si>
  <si>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</si>
  <si>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</si>
  <si>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</si>
  <si>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</si>
  <si>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</si>
  <si>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</si>
  <si>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</si>
  <si>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</si>
  <si>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</si>
  <si>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</si>
  <si>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</si>
  <si>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</si>
  <si>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</si>
  <si>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</si>
  <si>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</si>
  <si>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</si>
  <si>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</si>
  <si>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</si>
  <si>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</si>
  <si>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</si>
  <si>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</si>
  <si>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</si>
  <si>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</si>
  <si>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</si>
  <si>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</si>
  <si>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</si>
  <si>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</si>
  <si>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</si>
  <si>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</si>
  <si>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</si>
  <si>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</si>
  <si>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</si>
  <si>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</si>
  <si>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</si>
  <si>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</si>
  <si>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</si>
  <si>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</si>
  <si>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</si>
  <si>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</si>
  <si>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</si>
  <si>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</si>
  <si>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</si>
  <si>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</si>
  <si>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</si>
  <si>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</si>
  <si>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</si>
  <si>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</si>
  <si>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</si>
  <si>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</si>
  <si>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</si>
  <si>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</si>
  <si>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</si>
  <si>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</si>
  <si>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</si>
  <si>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</si>
  <si>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</si>
  <si>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</si>
  <si>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文泉驿微米黑"/>
        <charset val="134"/>
      </rPr>
      <t>说明：我单位无一般公共预算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文泉驿微米黑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文泉驿微米黑"/>
        <charset val="134"/>
      </rPr>
      <t>经费支出预算，此表为空表。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</si>
  <si>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</si>
  <si>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</si>
  <si>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</si>
  <si>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</si>
  <si>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</si>
  <si>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</si>
  <si>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</si>
  <si>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</si>
  <si>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</si>
  <si>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</si>
  <si>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</si>
  <si>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</si>
  <si>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</si>
  <si>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</si>
  <si>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</si>
  <si>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</si>
  <si>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</si>
  <si>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</si>
  <si>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</si>
  <si>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</si>
  <si>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</si>
  <si>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</si>
  <si>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</si>
  <si>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</si>
  <si>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</si>
  <si>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533103210000000019466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</si>
  <si>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</si>
  <si>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</si>
  <si>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</si>
  <si>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</si>
  <si>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</si>
  <si>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</si>
  <si>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</si>
  <si>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533103210000000019638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</si>
  <si>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</si>
  <si>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</si>
  <si>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</si>
  <si>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</si>
  <si>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</si>
  <si>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</si>
  <si>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</si>
  <si>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</si>
  <si>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</si>
  <si>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533103210000000019639</t>
  </si>
  <si>
    <t>30113</t>
  </si>
  <si>
    <t>533103210000000019637</t>
  </si>
  <si>
    <t>编内聘用临时人员社会保险单位缴费</t>
  </si>
  <si>
    <t>533103210000000019645</t>
  </si>
  <si>
    <t>一般公用经费</t>
  </si>
  <si>
    <t>30207</t>
  </si>
  <si>
    <t>邮电费</t>
  </si>
  <si>
    <t>30201</t>
  </si>
  <si>
    <t>办公费</t>
  </si>
  <si>
    <t>533103210000000019641</t>
  </si>
  <si>
    <t>退休公用经费</t>
  </si>
  <si>
    <t>533103210000000019644</t>
  </si>
  <si>
    <t>工会经费</t>
  </si>
  <si>
    <t>30228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</si>
  <si>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</si>
  <si>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</si>
  <si>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</si>
  <si>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</si>
  <si>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</si>
  <si>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</si>
  <si>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</si>
  <si>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</si>
  <si>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非税收入安排支出资金</t>
  </si>
  <si>
    <t>事业发展类</t>
  </si>
  <si>
    <t>533103231100001681213</t>
  </si>
  <si>
    <t>30209</t>
  </si>
  <si>
    <t>物业管理费</t>
  </si>
  <si>
    <t>30213</t>
  </si>
  <si>
    <t>维修（护）费</t>
  </si>
  <si>
    <t>芒市广场业务经费</t>
  </si>
  <si>
    <t>专项业务类</t>
  </si>
  <si>
    <t>533103241100002367844</t>
  </si>
  <si>
    <t>30205</t>
  </si>
  <si>
    <t>水费</t>
  </si>
  <si>
    <t>30206</t>
  </si>
  <si>
    <t>电费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</si>
  <si>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</si>
  <si>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</si>
  <si>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</si>
  <si>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</si>
  <si>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</si>
  <si>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</si>
  <si>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</si>
  <si>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</si>
  <si>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</si>
  <si>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</si>
  <si>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</si>
  <si>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还以前年度欠款，公共基础设施维护维修</t>
  </si>
  <si>
    <t>产出指标</t>
  </si>
  <si>
    <t>质量指标</t>
  </si>
  <si>
    <t>绿化存活率</t>
  </si>
  <si>
    <t>=</t>
  </si>
  <si>
    <t>85</t>
  </si>
  <si>
    <t>%</t>
  </si>
  <si>
    <t>定性指标</t>
  </si>
  <si>
    <t>反映绿化存活的情况。绿化存活率=存活绿化数（面积）/总绿化数（面积）*100%</t>
  </si>
  <si>
    <t>卫生保洁合格率</t>
  </si>
  <si>
    <t>95</t>
  </si>
  <si>
    <t>反映卫生保洁检查验收合格的情况。卫生保洁合格率=卫生保洁检查验收合格次数/卫生保洁总次数*100%</t>
  </si>
  <si>
    <t>物管人员在岗率</t>
  </si>
  <si>
    <t>反映安保、消防服务人员等物管人员在岗的情况。物管人员在岗率=实际在岗工时/应在岗工时*100%</t>
  </si>
  <si>
    <t>效益指标</t>
  </si>
  <si>
    <t>社会效益</t>
  </si>
  <si>
    <t>物业服务需求保障程度</t>
  </si>
  <si>
    <t>反映绿化、安保、安防、保洁等服务满足委托单位的程度。（实际运用时根据项目对物业的需求，主要通过整体评价的方式进行评价。）</t>
  </si>
  <si>
    <t>安全事故发生次数</t>
  </si>
  <si>
    <t>&lt;=</t>
  </si>
  <si>
    <t>次</t>
  </si>
  <si>
    <t>定量指标</t>
  </si>
  <si>
    <t>反映安全事故发生的次数情况。</t>
  </si>
  <si>
    <t>设施设备（系统)发生故障次数</t>
  </si>
  <si>
    <t>反映电梯、空调、消防、安保、会议系统等设施设备发生故障的情况。</t>
  </si>
  <si>
    <t>满意度指标</t>
  </si>
  <si>
    <t>服务对象满意度</t>
  </si>
  <si>
    <t>服务受益人员满意度</t>
  </si>
  <si>
    <t>反映保安、保洁、餐饮服务、绿化养护服务受益人员满意程度。</t>
  </si>
  <si>
    <t>保障广场业务费用开支</t>
  </si>
  <si>
    <t>数量指标</t>
  </si>
  <si>
    <t>日均开放时长</t>
  </si>
  <si>
    <t>&gt;=</t>
  </si>
  <si>
    <t>24</t>
  </si>
  <si>
    <t>小时</t>
  </si>
  <si>
    <t>反映大型场馆日均开放的时长情况。</t>
  </si>
  <si>
    <t>全年开放天数</t>
  </si>
  <si>
    <t>365</t>
  </si>
  <si>
    <t>天</t>
  </si>
  <si>
    <t>反映大型场馆全年开放的天数情况。</t>
  </si>
  <si>
    <t>大型场馆举办活动场次</t>
  </si>
  <si>
    <t>反映大型场馆举办活动的场次（演出、展览、体育赛事等）情况。</t>
  </si>
  <si>
    <t>反映场馆安全事故发生的次数情况。</t>
  </si>
  <si>
    <t>场馆（设施、设备）完好率</t>
  </si>
  <si>
    <t>反映大型场馆设施设备完好的情况。场馆（设施、设备）完好率=完好的场馆（设施、设备）数量/在用场馆（设施、设备）数量*100%</t>
  </si>
  <si>
    <t>维护覆盖率</t>
  </si>
  <si>
    <t>反映在计划范围内大型场馆展（藏）品、场馆（设施、设备）维护的覆盖情况。维护覆盖率=实际维护数/应维护数*100%</t>
  </si>
  <si>
    <t>时效指标</t>
  </si>
  <si>
    <t>投诉处理及时率</t>
  </si>
  <si>
    <t>90</t>
  </si>
  <si>
    <t>反映大型场馆接待对象的投诉在规定时间内有效处理的情况。投诉处理及时率=在规定时间内有效处理投诉数/投诉事件数*100%</t>
  </si>
  <si>
    <t>维护按时完成率</t>
  </si>
  <si>
    <t>反映大型场馆场所（设施、设备）维护按时完成的情况。场馆（设施、设备）维护按时完成率=在规定时限内完成维护的场馆（设施、设备）数量/维护的场馆（设施、设备）数量*100%</t>
  </si>
  <si>
    <t>免费开放天数</t>
  </si>
  <si>
    <t>反映大型场馆免费开放的天数情况。</t>
  </si>
  <si>
    <t>接待对象的满意度</t>
  </si>
  <si>
    <t>反映场馆接待对象的满意程度。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</si>
  <si>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</si>
  <si>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</si>
  <si>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</si>
  <si>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</si>
  <si>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</si>
  <si>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说明：本单位无部门政府性基金预算支出预算，此表为空表。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</si>
  <si>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</si>
  <si>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</si>
  <si>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</si>
  <si>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</si>
  <si>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</si>
  <si>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</si>
  <si>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</si>
  <si>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</si>
  <si>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</si>
  <si>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</si>
  <si>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</si>
  <si>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</si>
  <si>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说明：本单位无部门政府采购预算，此表为空表。</t>
  </si>
  <si>
    <t>预算08表</t>
  </si>
  <si>
    <t>政府购买服务项目</t>
  </si>
  <si>
    <t>政府购买服务目录</t>
  </si>
  <si>
    <t>说明：本单位无部门政府购买服务预算，此表为空表。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</si>
  <si>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</si>
  <si>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</si>
  <si>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</si>
  <si>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</si>
  <si>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</si>
  <si>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</si>
  <si>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</si>
  <si>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</si>
  <si>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</si>
  <si>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</si>
  <si>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</si>
  <si>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</si>
  <si>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</si>
  <si>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</si>
  <si>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</si>
  <si>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</si>
  <si>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</si>
  <si>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</si>
  <si>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</si>
  <si>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说明：本单位无市对下转移支付绩效目标，此表为空表。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</si>
  <si>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</si>
  <si>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</si>
  <si>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</si>
  <si>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</si>
  <si>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</si>
  <si>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</si>
  <si>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</si>
  <si>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</si>
  <si>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说明：本单位无新增资产配置，此表为空表。</t>
  </si>
  <si>
    <t>预算11表</t>
  </si>
  <si>
    <t>上级补助</t>
  </si>
  <si>
    <t>2025年公益性岗位社保补贴资金</t>
  </si>
  <si>
    <t>30311</t>
  </si>
  <si>
    <t>代缴社会保险费</t>
  </si>
  <si>
    <t>2025年公益性岗位社保补助资金</t>
  </si>
  <si>
    <t>30305</t>
  </si>
  <si>
    <t>生活补助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</si>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</sst>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hh:mm:ss"/>
    <numFmt numFmtId="178" formatCode="#,##0;\-#,##0;;@"/>
    <numFmt numFmtId="179" formatCode="#,##0.00;\-#,##0.00;;@"/>
    <numFmt numFmtId="180" formatCode="yyyy/mm/dd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文泉驿微米黑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0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</cellStyleXfs>
  <cellXfs count="18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3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5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Border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179" fontId="1" fillId="0" borderId="13" xfId="53" applyBorder="1" applyProtection="1">
      <alignment horizontal="right" vertical="center"/>
      <protection locked="0"/>
    </xf>
    <xf numFmtId="179" fontId="1" fillId="0" borderId="14" xfId="53" applyBorder="1" applyProtection="1">
      <alignment horizontal="right" vertical="center"/>
      <protection locked="0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5" applyFont="1" applyBorder="1">
      <alignment horizontal="left" vertical="center" wrapText="1"/>
    </xf>
    <xf numFmtId="49" fontId="12" fillId="0" borderId="0" xfId="55" applyFont="1" applyBorder="1" applyAlignment="1">
      <alignment horizontal="right" vertical="center" wrapText="1"/>
    </xf>
    <xf numFmtId="49" fontId="13" fillId="0" borderId="0" xfId="55" applyFont="1" applyBorder="1" applyAlignment="1">
      <alignment horizontal="center" vertical="center" wrapText="1"/>
    </xf>
    <xf numFmtId="49" fontId="12" fillId="0" borderId="7" xfId="55" applyFont="1" applyAlignment="1">
      <alignment horizontal="center" vertical="center" wrapText="1"/>
    </xf>
    <xf numFmtId="49" fontId="12" fillId="0" borderId="7" xfId="55" applyFont="1">
      <alignment horizontal="lef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5" applyFont="1">
      <alignment horizontal="left" vertical="center" wrapText="1"/>
    </xf>
    <xf numFmtId="179" fontId="4" fillId="0" borderId="7" xfId="53" applyFont="1">
      <alignment horizontal="right" vertical="center"/>
    </xf>
    <xf numFmtId="49" fontId="4" fillId="0" borderId="7" xfId="55" applyFont="1" applyAlignment="1">
      <alignment horizontal="center" vertical="center" wrapText="1"/>
    </xf>
    <xf numFmtId="0" fontId="14" fillId="0" borderId="0" xfId="0" applyBorder="1">
      <alignment vertical="top"/>
    </xf>
    <xf numFmtId="0" fontId="14" fillId="0" borderId="0" xfId="0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5" applyFont="1" applyAlignment="1">
      <alignment horizontal="center" vertical="center" wrapText="1"/>
    </xf>
    <xf numFmtId="49" fontId="17" fillId="0" borderId="7" xfId="55" applyFont="1">
      <alignment horizontal="left" vertical="center" wrapText="1"/>
    </xf>
    <xf numFmtId="179" fontId="17" fillId="0" borderId="7" xfId="53" applyFont="1">
      <alignment horizontal="right" vertical="center"/>
    </xf>
    <xf numFmtId="49" fontId="17" fillId="0" borderId="7" xfId="55" applyFont="1" applyAlignment="1">
      <alignment horizontal="left" vertical="center" wrapText="1" indent="1"/>
    </xf>
    <xf numFmtId="49" fontId="17" fillId="0" borderId="7" xfId="55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5" applyNumberFormat="1" applyFont="1" applyBorder="1" applyAlignment="1">
      <alignment horizontal="left" vertical="center"/>
    </xf>
    <xf numFmtId="0" fontId="3" fillId="0" borderId="0" xfId="55" applyNumberFormat="1" applyFont="1" applyBorder="1" applyAlignment="1">
      <alignment horizontal="center" vertical="center"/>
    </xf>
    <xf numFmtId="0" fontId="4" fillId="0" borderId="7" xfId="55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5" applyNumberFormat="1" applyFont="1">
      <alignment horizontal="left" vertical="center" wrapText="1"/>
    </xf>
    <xf numFmtId="0" fontId="4" fillId="0" borderId="7" xfId="55" applyNumberFormat="1" applyFont="1" applyAlignment="1">
      <alignment horizontal="left" vertical="center" wrapText="1" indent="1"/>
    </xf>
    <xf numFmtId="0" fontId="4" fillId="0" borderId="7" xfId="55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5" applyFont="1" applyBorder="1">
      <alignment horizontal="left" vertical="center" wrapText="1"/>
    </xf>
    <xf numFmtId="49" fontId="4" fillId="0" borderId="0" xfId="55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5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PercentStyle" xfId="50"/>
    <cellStyle name="TimeStyle" xfId="51"/>
    <cellStyle name="IntegralNumberStyle" xfId="52"/>
    <cellStyle name="MoneyStyle" xfId="53"/>
    <cellStyle name="NumberStyle" xfId="54"/>
    <cellStyle name="TextStyle" xfId="55"/>
    <cellStyle name="Dat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30" workbookViewId="0">
      <selection activeCell="C6" sqref="C6:D9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80"/>
      <c r="B1" s="180"/>
      <c r="C1" s="180"/>
      <c r="D1" s="181" t="s">
        <v>0</v>
      </c>
    </row>
    <row r="2" ht="42" customHeight="1" spans="1:4">
      <c r="A2" s="182" t="str">
        <f>"2025"&amp;"年部门财务收支预算总表"</f>
        <v>2025年部门财务收支预算总表</v>
      </c>
      <c r="B2" s="182"/>
      <c r="C2" s="182"/>
      <c r="D2" s="182"/>
    </row>
    <row r="3" ht="18.75" customHeight="1" spans="1:4">
      <c r="A3" s="138" t="str">
        <f>"单位名称："&amp;"芒市广场管理所"</f>
        <v>单位名称：芒市广场管理所</v>
      </c>
      <c r="B3" s="138"/>
      <c r="C3" s="140"/>
      <c r="D3" s="183" t="s">
        <v>1</v>
      </c>
    </row>
    <row r="4" ht="18.75" customHeight="1" spans="1:4">
      <c r="A4" s="140" t="s">
        <v>2</v>
      </c>
      <c r="B4" s="140"/>
      <c r="C4" s="140" t="s">
        <v>3</v>
      </c>
      <c r="D4" s="140"/>
    </row>
    <row r="5" ht="18.75" customHeight="1" spans="1:4">
      <c r="A5" s="140" t="s">
        <v>4</v>
      </c>
      <c r="B5" s="140" t="s">
        <v>5</v>
      </c>
      <c r="C5" s="140" t="s">
        <v>6</v>
      </c>
      <c r="D5" s="140" t="s">
        <v>5</v>
      </c>
    </row>
    <row r="6" ht="18.75" customHeight="1" spans="1:4">
      <c r="A6" s="138" t="s">
        <v>7</v>
      </c>
      <c r="B6" s="139">
        <v>1779171.08</v>
      </c>
      <c r="C6" s="138" t="str">
        <f>"一"&amp;"、"&amp;"社会保障和就业支出"</f>
        <v>一、社会保障和就业支出</v>
      </c>
      <c r="D6" s="139">
        <v>664901.33</v>
      </c>
    </row>
    <row r="7" ht="18.75" customHeight="1" spans="1:4">
      <c r="A7" s="138" t="s">
        <v>8</v>
      </c>
      <c r="B7" s="139"/>
      <c r="C7" s="138" t="str">
        <f>"二"&amp;"、"&amp;"卫生健康支出"</f>
        <v>二、卫生健康支出</v>
      </c>
      <c r="D7" s="139">
        <v>64912.39</v>
      </c>
    </row>
    <row r="8" ht="18.75" customHeight="1" spans="1:4">
      <c r="A8" s="138" t="s">
        <v>9</v>
      </c>
      <c r="B8" s="139"/>
      <c r="C8" s="138" t="str">
        <f>"三"&amp;"、"&amp;"城乡社区支出"</f>
        <v>三、城乡社区支出</v>
      </c>
      <c r="D8" s="139">
        <v>955413.08</v>
      </c>
    </row>
    <row r="9" ht="18.75" customHeight="1" spans="1:4">
      <c r="A9" s="138" t="s">
        <v>10</v>
      </c>
      <c r="B9" s="139"/>
      <c r="C9" s="138" t="str">
        <f>"四"&amp;"、"&amp;"住房保障支出"</f>
        <v>四、住房保障支出</v>
      </c>
      <c r="D9" s="139">
        <v>93944.28</v>
      </c>
    </row>
    <row r="10" ht="18.75" customHeight="1" spans="1:4">
      <c r="A10" s="138" t="s">
        <v>11</v>
      </c>
      <c r="B10" s="139"/>
      <c r="C10" s="138"/>
      <c r="D10" s="139"/>
    </row>
    <row r="11" ht="18.75" customHeight="1" spans="1:4">
      <c r="A11" s="138" t="s">
        <v>12</v>
      </c>
      <c r="B11" s="139"/>
      <c r="C11" s="138"/>
      <c r="D11" s="139"/>
    </row>
    <row r="12" ht="18.75" customHeight="1" spans="1:4">
      <c r="A12" s="138" t="s">
        <v>13</v>
      </c>
      <c r="B12" s="139"/>
      <c r="C12" s="138"/>
      <c r="D12" s="139"/>
    </row>
    <row r="13" ht="18.75" customHeight="1" spans="1:4">
      <c r="A13" s="138" t="s">
        <v>14</v>
      </c>
      <c r="B13" s="139"/>
      <c r="C13" s="138"/>
      <c r="D13" s="139"/>
    </row>
    <row r="14" ht="18.75" customHeight="1" spans="1:4">
      <c r="A14" s="138" t="s">
        <v>15</v>
      </c>
      <c r="B14" s="139"/>
      <c r="C14" s="138"/>
      <c r="D14" s="139"/>
    </row>
    <row r="15" ht="18.75" customHeight="1" spans="1:4">
      <c r="A15" s="138" t="s">
        <v>16</v>
      </c>
      <c r="B15" s="139"/>
      <c r="C15" s="138"/>
      <c r="D15" s="139"/>
    </row>
    <row r="16" ht="18.75" customHeight="1" spans="1:4">
      <c r="A16" s="138"/>
      <c r="B16" s="139"/>
      <c r="C16" s="138"/>
      <c r="D16" s="139"/>
    </row>
    <row r="17" ht="18.75" customHeight="1" spans="1:4">
      <c r="A17" s="138"/>
      <c r="B17" s="139"/>
      <c r="C17" s="138"/>
      <c r="D17" s="139"/>
    </row>
    <row r="18" ht="18.75" customHeight="1" spans="1:4">
      <c r="A18" s="138"/>
      <c r="B18" s="139"/>
      <c r="C18" s="138"/>
      <c r="D18" s="139"/>
    </row>
    <row r="19" ht="18.75" customHeight="1" spans="1:4">
      <c r="A19" s="138"/>
      <c r="B19" s="139"/>
      <c r="C19" s="138"/>
      <c r="D19" s="139"/>
    </row>
    <row r="20" ht="18.75" customHeight="1" spans="1:4">
      <c r="A20" s="138"/>
      <c r="B20" s="139"/>
      <c r="C20" s="138"/>
      <c r="D20" s="139"/>
    </row>
    <row r="21" ht="18.75" customHeight="1" spans="1:4">
      <c r="A21" s="138"/>
      <c r="B21" s="139"/>
      <c r="C21" s="138"/>
      <c r="D21" s="139"/>
    </row>
    <row r="22" ht="18.75" customHeight="1" spans="1:4">
      <c r="A22" s="138"/>
      <c r="B22" s="139"/>
      <c r="C22" s="138"/>
      <c r="D22" s="139"/>
    </row>
    <row r="23" ht="18.75" customHeight="1" spans="1:4">
      <c r="A23" s="138"/>
      <c r="B23" s="139"/>
      <c r="C23" s="138"/>
      <c r="D23" s="139"/>
    </row>
    <row r="24" ht="18.75" customHeight="1" spans="1:4">
      <c r="A24" s="138"/>
      <c r="B24" s="139"/>
      <c r="C24" s="138"/>
      <c r="D24" s="139"/>
    </row>
    <row r="25" ht="18.75" customHeight="1" spans="1:4">
      <c r="A25" s="138"/>
      <c r="B25" s="139"/>
      <c r="C25" s="138"/>
      <c r="D25" s="139"/>
    </row>
    <row r="26" ht="18.75" customHeight="1" spans="1:4">
      <c r="A26" s="138"/>
      <c r="B26" s="139"/>
      <c r="C26" s="138"/>
      <c r="D26" s="139"/>
    </row>
    <row r="27" ht="18.75" customHeight="1" spans="1:4">
      <c r="A27" s="138"/>
      <c r="B27" s="139"/>
      <c r="C27" s="138"/>
      <c r="D27" s="139"/>
    </row>
    <row r="28" ht="18.75" customHeight="1" spans="1:4">
      <c r="A28" s="138"/>
      <c r="B28" s="139"/>
      <c r="C28" s="138"/>
      <c r="D28" s="139"/>
    </row>
    <row r="29" ht="18.75" customHeight="1" spans="1:4">
      <c r="A29" s="138"/>
      <c r="B29" s="139"/>
      <c r="C29" s="138"/>
      <c r="D29" s="139"/>
    </row>
    <row r="30" ht="18.75" customHeight="1" spans="1:4">
      <c r="A30" s="138"/>
      <c r="B30" s="139"/>
      <c r="C30" s="138"/>
      <c r="D30" s="139"/>
    </row>
    <row r="31" ht="18.75" customHeight="1" spans="1:4">
      <c r="A31" s="138"/>
      <c r="B31" s="139"/>
      <c r="C31" s="138"/>
      <c r="D31" s="139"/>
    </row>
    <row r="32" ht="18.75" customHeight="1" spans="1:4">
      <c r="A32" s="138" t="s">
        <v>17</v>
      </c>
      <c r="B32" s="139">
        <v>1779171.08</v>
      </c>
      <c r="C32" s="138" t="s">
        <v>18</v>
      </c>
      <c r="D32" s="139">
        <v>1779171.08</v>
      </c>
    </row>
    <row r="33" ht="18.75" customHeight="1" spans="1:4">
      <c r="A33" s="138" t="s">
        <v>19</v>
      </c>
      <c r="B33" s="139"/>
      <c r="C33" s="138" t="s">
        <v>20</v>
      </c>
      <c r="D33" s="139"/>
    </row>
    <row r="34" ht="18.75" customHeight="1" spans="1:4">
      <c r="A34" s="138" t="s">
        <v>21</v>
      </c>
      <c r="B34" s="139"/>
      <c r="C34" s="138" t="s">
        <v>21</v>
      </c>
      <c r="D34" s="139"/>
    </row>
    <row r="35" ht="18.75" customHeight="1" spans="1:4">
      <c r="A35" s="138" t="s">
        <v>22</v>
      </c>
      <c r="B35" s="139"/>
      <c r="C35" s="138" t="s">
        <v>23</v>
      </c>
      <c r="D35" s="139"/>
    </row>
    <row r="36" ht="18.75" customHeight="1" spans="1:4">
      <c r="A36" s="138" t="s">
        <v>24</v>
      </c>
      <c r="B36" s="139">
        <v>1779171.08</v>
      </c>
      <c r="C36" s="138" t="s">
        <v>25</v>
      </c>
      <c r="D36" s="139">
        <v>1779171.08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0" sqref="B10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9">
        <v>1</v>
      </c>
      <c r="B1" s="120">
        <v>0</v>
      </c>
      <c r="C1" s="119">
        <v>1</v>
      </c>
      <c r="D1" s="88"/>
      <c r="E1" s="88"/>
      <c r="F1" s="96" t="s">
        <v>311</v>
      </c>
    </row>
    <row r="2" ht="26.25" customHeight="1" spans="1:6">
      <c r="A2" s="121" t="str">
        <f>"2025"&amp;"年部门政府性基金预算支出预算表"</f>
        <v>2025年部门政府性基金预算支出预算表</v>
      </c>
      <c r="B2" s="121" t="s">
        <v>312</v>
      </c>
      <c r="C2" s="122"/>
      <c r="D2" s="123"/>
      <c r="E2" s="123"/>
      <c r="F2" s="123"/>
    </row>
    <row r="3" ht="13.5" customHeight="1" spans="1:6">
      <c r="A3" s="124" t="str">
        <f>"单位名称："&amp;"芒市广场管理所"</f>
        <v>单位名称：芒市广场管理所</v>
      </c>
      <c r="B3" s="124" t="s">
        <v>313</v>
      </c>
      <c r="C3" s="125"/>
      <c r="D3" s="88"/>
      <c r="E3" s="88"/>
      <c r="F3" s="96" t="s">
        <v>1</v>
      </c>
    </row>
    <row r="4" ht="19.5" customHeight="1" spans="1:6">
      <c r="A4" s="60" t="s">
        <v>165</v>
      </c>
      <c r="B4" s="126" t="s">
        <v>48</v>
      </c>
      <c r="C4" s="60" t="s">
        <v>49</v>
      </c>
      <c r="D4" s="36" t="s">
        <v>314</v>
      </c>
      <c r="E4" s="36"/>
      <c r="F4" s="36"/>
    </row>
    <row r="5" ht="18.55" customHeight="1" spans="1:6">
      <c r="A5" s="60"/>
      <c r="B5" s="126"/>
      <c r="C5" s="60"/>
      <c r="D5" s="36" t="s">
        <v>30</v>
      </c>
      <c r="E5" s="36" t="s">
        <v>52</v>
      </c>
      <c r="F5" s="36" t="s">
        <v>53</v>
      </c>
    </row>
    <row r="6" ht="20.25" customHeight="1" spans="1:6">
      <c r="A6" s="60">
        <v>1</v>
      </c>
      <c r="B6" s="127" t="s">
        <v>60</v>
      </c>
      <c r="C6" s="127" t="s">
        <v>61</v>
      </c>
      <c r="D6" s="127" t="s">
        <v>62</v>
      </c>
      <c r="E6" s="127" t="s">
        <v>63</v>
      </c>
      <c r="F6" s="127" t="s">
        <v>64</v>
      </c>
    </row>
    <row r="7" ht="30" customHeight="1" spans="1:6">
      <c r="A7" s="34"/>
      <c r="B7" s="126"/>
      <c r="C7" s="34"/>
      <c r="D7" s="80"/>
      <c r="E7" s="128"/>
      <c r="F7" s="128"/>
    </row>
    <row r="8" ht="30" customHeight="1" spans="1:6">
      <c r="A8" s="22"/>
      <c r="B8" s="22"/>
      <c r="C8" s="22"/>
      <c r="D8" s="80"/>
      <c r="E8" s="128"/>
      <c r="F8" s="128"/>
    </row>
    <row r="9" ht="30" customHeight="1" spans="1:6">
      <c r="A9" s="20" t="s">
        <v>315</v>
      </c>
      <c r="B9" s="20" t="s">
        <v>315</v>
      </c>
      <c r="C9" s="20" t="s">
        <v>315</v>
      </c>
      <c r="D9" s="80"/>
      <c r="E9" s="128"/>
      <c r="F9" s="128"/>
    </row>
    <row r="10" customHeight="1" spans="1:6">
      <c r="A10" s="54" t="s">
        <v>316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abSelected="1" workbookViewId="0">
      <selection activeCell="H13" sqref="H13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425925925926" customWidth="1"/>
    <col min="9" max="9" width="10.2037037037037" customWidth="1"/>
    <col min="10" max="10" width="6.0462962962963" customWidth="1"/>
    <col min="11" max="11" width="9.77777777777778" customWidth="1"/>
    <col min="12" max="12" width="10.7777777777778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3"/>
      <c r="P1" s="93"/>
      <c r="Q1" s="42" t="s">
        <v>317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4"/>
      <c r="L2" s="29"/>
      <c r="M2" s="29"/>
      <c r="N2" s="29"/>
      <c r="O2" s="94"/>
      <c r="P2" s="94"/>
      <c r="Q2" s="29"/>
    </row>
    <row r="3" ht="18.75" customHeight="1" spans="1:17">
      <c r="A3" s="44" t="str">
        <f>"单位名称："&amp;"芒市广场管理所"</f>
        <v>单位名称：芒市广场管理所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5"/>
      <c r="P3" s="95"/>
      <c r="Q3" s="96" t="s">
        <v>27</v>
      </c>
    </row>
    <row r="4" ht="15.75" customHeight="1" spans="1:17">
      <c r="A4" s="11" t="s">
        <v>318</v>
      </c>
      <c r="B4" s="97" t="s">
        <v>319</v>
      </c>
      <c r="C4" s="97" t="s">
        <v>320</v>
      </c>
      <c r="D4" s="97" t="s">
        <v>321</v>
      </c>
      <c r="E4" s="97" t="s">
        <v>322</v>
      </c>
      <c r="F4" s="97" t="s">
        <v>323</v>
      </c>
      <c r="G4" s="47" t="s">
        <v>172</v>
      </c>
      <c r="H4" s="47"/>
      <c r="I4" s="47"/>
      <c r="J4" s="47"/>
      <c r="K4" s="98"/>
      <c r="L4" s="47"/>
      <c r="M4" s="47"/>
      <c r="N4" s="47"/>
      <c r="O4" s="75"/>
      <c r="P4" s="98"/>
      <c r="Q4" s="48"/>
    </row>
    <row r="5" ht="17.25" customHeight="1" spans="1:17">
      <c r="A5" s="16"/>
      <c r="B5" s="99"/>
      <c r="C5" s="99"/>
      <c r="D5" s="99"/>
      <c r="E5" s="99"/>
      <c r="F5" s="99"/>
      <c r="G5" s="99" t="s">
        <v>30</v>
      </c>
      <c r="H5" s="99" t="s">
        <v>34</v>
      </c>
      <c r="I5" s="99" t="s">
        <v>324</v>
      </c>
      <c r="J5" s="99" t="s">
        <v>325</v>
      </c>
      <c r="K5" s="100" t="s">
        <v>326</v>
      </c>
      <c r="L5" s="101" t="s">
        <v>327</v>
      </c>
      <c r="M5" s="101"/>
      <c r="N5" s="101"/>
      <c r="O5" s="102"/>
      <c r="P5" s="103"/>
      <c r="Q5" s="104"/>
    </row>
    <row r="6" ht="54" customHeight="1" spans="1:17">
      <c r="A6" s="18"/>
      <c r="B6" s="104"/>
      <c r="C6" s="104"/>
      <c r="D6" s="104"/>
      <c r="E6" s="104"/>
      <c r="F6" s="104"/>
      <c r="G6" s="104"/>
      <c r="H6" s="104" t="s">
        <v>33</v>
      </c>
      <c r="I6" s="104"/>
      <c r="J6" s="104"/>
      <c r="K6" s="105"/>
      <c r="L6" s="104" t="s">
        <v>33</v>
      </c>
      <c r="M6" s="104" t="s">
        <v>40</v>
      </c>
      <c r="N6" s="104" t="s">
        <v>328</v>
      </c>
      <c r="O6" s="34" t="s">
        <v>42</v>
      </c>
      <c r="P6" s="105" t="s">
        <v>43</v>
      </c>
      <c r="Q6" s="104" t="s">
        <v>44</v>
      </c>
    </row>
    <row r="7" ht="15" customHeight="1" spans="1:17">
      <c r="A7" s="77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52.5" customHeight="1" spans="1:17">
      <c r="A8" s="108"/>
      <c r="B8" s="109"/>
      <c r="C8" s="109"/>
      <c r="D8" s="110"/>
      <c r="E8" s="11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8"/>
      <c r="B9" s="109"/>
      <c r="C9" s="109"/>
      <c r="D9" s="110"/>
      <c r="E9" s="11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2" t="s">
        <v>315</v>
      </c>
      <c r="B10" s="113"/>
      <c r="C10" s="113"/>
      <c r="D10" s="113"/>
      <c r="E10" s="114"/>
      <c r="F10" s="115"/>
      <c r="G10" s="115"/>
      <c r="H10" s="115"/>
      <c r="I10" s="116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E11" s="117" t="s">
        <v>329</v>
      </c>
      <c r="F11" s="118"/>
      <c r="G11" s="118"/>
      <c r="H11" s="118"/>
      <c r="I11" s="118"/>
    </row>
  </sheetData>
  <mergeCells count="17">
    <mergeCell ref="A2:Q2"/>
    <mergeCell ref="A3:F3"/>
    <mergeCell ref="G4:Q4"/>
    <mergeCell ref="L5:Q5"/>
    <mergeCell ref="A10:E10"/>
    <mergeCell ref="E11:I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2" sqref="A2:N2"/>
    </sheetView>
  </sheetViews>
  <sheetFormatPr defaultColWidth="9.13888888888889" defaultRowHeight="14.25" customHeight="1"/>
  <cols>
    <col min="1" max="1" width="21.4722222222222" customWidth="1"/>
    <col min="2" max="2" width="9.77777777777778" customWidth="1"/>
    <col min="3" max="3" width="19.2037037037037" customWidth="1"/>
    <col min="4" max="5" width="12.0462962962963" customWidth="1"/>
    <col min="6" max="6" width="5.77777777777778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87"/>
      <c r="N1" s="87" t="s">
        <v>330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"单位名称："&amp;"芒市广场管理所"</f>
        <v>单位名称：芒市广场管理所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88"/>
      <c r="N3" s="42" t="s">
        <v>27</v>
      </c>
    </row>
    <row r="4" ht="15.75" customHeight="1" spans="1:14">
      <c r="A4" s="11" t="s">
        <v>318</v>
      </c>
      <c r="B4" s="11" t="s">
        <v>331</v>
      </c>
      <c r="C4" s="11" t="s">
        <v>332</v>
      </c>
      <c r="D4" s="12" t="s">
        <v>172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9" t="s">
        <v>30</v>
      </c>
      <c r="E5" s="11" t="s">
        <v>34</v>
      </c>
      <c r="F5" s="11" t="s">
        <v>324</v>
      </c>
      <c r="G5" s="11" t="s">
        <v>325</v>
      </c>
      <c r="H5" s="11" t="s">
        <v>326</v>
      </c>
      <c r="I5" s="12" t="s">
        <v>327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0"/>
      <c r="B8" s="90"/>
      <c r="C8" s="9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1"/>
      <c r="B9" s="91"/>
      <c r="C9" s="9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2"/>
      <c r="C10" s="9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54" t="s">
        <v>333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3888888888889" defaultRowHeight="14.25" customHeight="1"/>
  <cols>
    <col min="1" max="1" width="37.712962962963" customWidth="1"/>
    <col min="2" max="16" width="7.0462962962963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 t="s">
        <v>334</v>
      </c>
    </row>
    <row r="2" ht="27.75" customHeight="1" spans="1:16">
      <c r="A2" s="66" t="str">
        <f>"2025"&amp;"年市对下转移支付预算表"</f>
        <v>2025年市对下转移支付预算表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"/>
    </row>
    <row r="3" customHeight="1" spans="1:16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69"/>
    </row>
    <row r="4" ht="18" customHeight="1" spans="1:16">
      <c r="A4" s="70" t="str">
        <f>"单位名称："&amp;"芒市广场管理所"</f>
        <v>单位名称：芒市广场管理所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2"/>
    </row>
    <row r="5" ht="19.5" customHeight="1" spans="1:16">
      <c r="A5" s="73" t="s">
        <v>335</v>
      </c>
      <c r="B5" s="12" t="s">
        <v>172</v>
      </c>
      <c r="C5" s="13"/>
      <c r="D5" s="74"/>
      <c r="E5" s="75" t="s">
        <v>336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6"/>
    </row>
    <row r="6" ht="40.5" customHeight="1" spans="1:16">
      <c r="A6" s="77"/>
      <c r="B6" s="16" t="s">
        <v>30</v>
      </c>
      <c r="C6" s="11" t="s">
        <v>34</v>
      </c>
      <c r="D6" s="78" t="s">
        <v>337</v>
      </c>
      <c r="E6" s="78" t="s">
        <v>338</v>
      </c>
      <c r="F6" s="78" t="s">
        <v>339</v>
      </c>
      <c r="G6" s="78" t="s">
        <v>340</v>
      </c>
      <c r="H6" s="78" t="s">
        <v>341</v>
      </c>
      <c r="I6" s="78" t="s">
        <v>342</v>
      </c>
      <c r="J6" s="78" t="s">
        <v>343</v>
      </c>
      <c r="K6" s="78" t="s">
        <v>344</v>
      </c>
      <c r="L6" s="78" t="s">
        <v>345</v>
      </c>
      <c r="M6" s="34" t="s">
        <v>346</v>
      </c>
      <c r="N6" s="34" t="s">
        <v>347</v>
      </c>
      <c r="O6" s="79" t="s">
        <v>348</v>
      </c>
      <c r="P6" s="34" t="s">
        <v>349</v>
      </c>
    </row>
    <row r="7" ht="19.5" customHeight="1" spans="1:16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77">
        <v>16</v>
      </c>
    </row>
    <row r="8" ht="19.5" customHeight="1" spans="1:16">
      <c r="A8" s="37"/>
      <c r="B8" s="80"/>
      <c r="C8" s="80"/>
      <c r="D8" s="81"/>
      <c r="E8" s="82"/>
      <c r="F8" s="82"/>
      <c r="G8" s="82"/>
      <c r="H8" s="82"/>
      <c r="I8" s="82"/>
      <c r="J8" s="82"/>
      <c r="K8" s="82"/>
      <c r="L8" s="82"/>
      <c r="M8" s="83"/>
      <c r="N8" s="83"/>
      <c r="O8" s="83"/>
      <c r="P8" s="83"/>
    </row>
    <row r="9" ht="19.5" customHeight="1" spans="1:16">
      <c r="A9" s="37"/>
      <c r="B9" s="80"/>
      <c r="C9" s="80"/>
      <c r="D9" s="81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24"/>
    </row>
    <row r="10" ht="19.5" customHeight="1" spans="1:16">
      <c r="A10" s="51" t="s">
        <v>30</v>
      </c>
      <c r="B10" s="80"/>
      <c r="C10" s="80"/>
      <c r="D10" s="81"/>
      <c r="E10" s="82"/>
      <c r="F10" s="82"/>
      <c r="G10" s="82"/>
      <c r="H10" s="82"/>
      <c r="I10" s="82"/>
      <c r="J10" s="82"/>
      <c r="K10" s="82"/>
      <c r="L10" s="82"/>
      <c r="M10" s="83"/>
      <c r="N10" s="83"/>
      <c r="O10" s="83"/>
      <c r="P10" s="83"/>
    </row>
    <row r="11" customHeight="1" spans="1:16">
      <c r="A11" s="85" t="s">
        <v>350</v>
      </c>
      <c r="B11" s="85"/>
      <c r="C11" s="8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5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40" sqref="A40"/>
    </sheetView>
  </sheetViews>
  <sheetFormatPr defaultColWidth="9.13888888888889" defaultRowHeight="12" customHeight="1" outlineLevelRow="7"/>
  <cols>
    <col min="1" max="2" width="15.6296296296296" customWidth="1"/>
    <col min="3" max="10" width="11.2037037037037" customWidth="1"/>
  </cols>
  <sheetData>
    <row r="1" customHeight="1" spans="1:10">
      <c r="J1" s="55" t="s">
        <v>351</v>
      </c>
    </row>
    <row r="2" ht="28.5" customHeight="1" spans="1:10">
      <c r="A2" s="56" t="str">
        <f>"2025"&amp;"年市对下转移支付绩效目标表"</f>
        <v>2025年市对下转移支付绩效目标表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"单位名称："&amp;"芒市广场管理所"</f>
        <v>单位名称：芒市广场管理所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244</v>
      </c>
      <c r="B4" s="35" t="s">
        <v>245</v>
      </c>
      <c r="C4" s="35" t="s">
        <v>246</v>
      </c>
      <c r="D4" s="35" t="s">
        <v>247</v>
      </c>
      <c r="E4" s="35" t="s">
        <v>248</v>
      </c>
      <c r="F4" s="60" t="s">
        <v>249</v>
      </c>
      <c r="G4" s="35" t="s">
        <v>250</v>
      </c>
      <c r="H4" s="60" t="s">
        <v>251</v>
      </c>
      <c r="I4" s="60" t="s">
        <v>252</v>
      </c>
      <c r="J4" s="35" t="s">
        <v>253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25.95" customHeight="1" spans="1:10">
      <c r="A6" s="37"/>
      <c r="B6" s="49"/>
      <c r="C6" s="49"/>
      <c r="D6" s="49"/>
      <c r="E6" s="61"/>
      <c r="F6" s="62"/>
      <c r="G6" s="61"/>
      <c r="H6" s="62"/>
      <c r="I6" s="62"/>
      <c r="J6" s="61"/>
    </row>
    <row r="7" ht="25.95" customHeight="1" spans="1:10">
      <c r="A7" s="37"/>
      <c r="B7" s="22" t="s">
        <v>352</v>
      </c>
      <c r="C7" s="22" t="s">
        <v>352</v>
      </c>
      <c r="D7" s="22" t="s">
        <v>352</v>
      </c>
      <c r="E7" s="37" t="s">
        <v>352</v>
      </c>
      <c r="F7" s="22" t="s">
        <v>352</v>
      </c>
      <c r="G7" s="37" t="s">
        <v>352</v>
      </c>
      <c r="H7" s="22" t="s">
        <v>352</v>
      </c>
      <c r="I7" s="22" t="s">
        <v>352</v>
      </c>
      <c r="J7" s="37" t="s">
        <v>352</v>
      </c>
    </row>
    <row r="8" ht="19" customHeight="1" spans="1:10">
      <c r="A8" s="54" t="s">
        <v>353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2" sqref="A2:H2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354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"单位名称："&amp;"芒市广场管理所"</f>
        <v>单位名称：芒市广场管理所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165</v>
      </c>
      <c r="B4" s="11" t="s">
        <v>355</v>
      </c>
      <c r="C4" s="11" t="s">
        <v>356</v>
      </c>
      <c r="D4" s="11" t="s">
        <v>357</v>
      </c>
      <c r="E4" s="11" t="s">
        <v>358</v>
      </c>
      <c r="F4" s="46" t="s">
        <v>359</v>
      </c>
      <c r="G4" s="47"/>
      <c r="H4" s="48"/>
    </row>
    <row r="5" ht="18" customHeight="1" spans="1:8">
      <c r="A5" s="18"/>
      <c r="B5" s="18"/>
      <c r="C5" s="18"/>
      <c r="D5" s="18"/>
      <c r="E5" s="18"/>
      <c r="F5" s="35" t="s">
        <v>322</v>
      </c>
      <c r="G5" s="35" t="s">
        <v>360</v>
      </c>
      <c r="H5" s="35" t="s">
        <v>361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49"/>
      <c r="B7" s="49"/>
      <c r="C7" s="49"/>
      <c r="D7" s="49"/>
      <c r="E7" s="49"/>
      <c r="F7" s="38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39"/>
      <c r="G8" s="53"/>
      <c r="H8" s="53"/>
    </row>
    <row r="9" ht="18" customHeight="1" spans="1:8">
      <c r="A9" s="54" t="s">
        <v>362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topLeftCell="A9" workbookViewId="0">
      <selection activeCell="C21" sqref="C21"/>
    </sheetView>
  </sheetViews>
  <sheetFormatPr defaultColWidth="9.13888888888889" defaultRowHeight="14.25" customHeight="1"/>
  <cols>
    <col min="1" max="1" width="10.287037037037" customWidth="1"/>
    <col min="2" max="3" width="23.8425925925926" customWidth="1"/>
    <col min="4" max="4" width="11.1388888888889" customWidth="1"/>
    <col min="5" max="5" width="17.712962962963" customWidth="1"/>
    <col min="6" max="6" width="9.84259259259259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363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"单位名称："&amp;"芒市广场管理所"</f>
        <v>单位名称：芒市广场管理所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223</v>
      </c>
      <c r="B4" s="34" t="s">
        <v>167</v>
      </c>
      <c r="C4" s="34" t="s">
        <v>224</v>
      </c>
      <c r="D4" s="35" t="s">
        <v>168</v>
      </c>
      <c r="E4" s="35" t="s">
        <v>169</v>
      </c>
      <c r="F4" s="35" t="s">
        <v>225</v>
      </c>
      <c r="G4" s="35" t="s">
        <v>226</v>
      </c>
      <c r="H4" s="36" t="s">
        <v>30</v>
      </c>
      <c r="I4" s="36" t="s">
        <v>364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 t="s">
        <v>365</v>
      </c>
      <c r="C8" s="37"/>
      <c r="D8" s="37"/>
      <c r="E8" s="37"/>
      <c r="F8" s="37"/>
      <c r="G8" s="37"/>
      <c r="H8" s="23">
        <v>3200</v>
      </c>
      <c r="I8" s="23">
        <v>3200</v>
      </c>
      <c r="J8" s="23"/>
      <c r="K8" s="38"/>
    </row>
    <row r="9" ht="52.5" customHeight="1" spans="1:11">
      <c r="A9" s="22" t="s">
        <v>230</v>
      </c>
      <c r="B9" s="22" t="s">
        <v>365</v>
      </c>
      <c r="C9" s="22" t="s">
        <v>46</v>
      </c>
      <c r="D9" s="22" t="s">
        <v>105</v>
      </c>
      <c r="E9" s="22" t="s">
        <v>104</v>
      </c>
      <c r="F9" s="22" t="s">
        <v>366</v>
      </c>
      <c r="G9" s="22" t="s">
        <v>367</v>
      </c>
      <c r="H9" s="23">
        <v>3200</v>
      </c>
      <c r="I9" s="23">
        <v>3200</v>
      </c>
      <c r="J9" s="23"/>
      <c r="K9" s="39"/>
    </row>
    <row r="10" ht="52.5" customHeight="1" spans="1:11">
      <c r="A10" s="25"/>
      <c r="B10" s="22" t="s">
        <v>368</v>
      </c>
      <c r="C10" s="25"/>
      <c r="D10" s="25"/>
      <c r="E10" s="25"/>
      <c r="F10" s="25"/>
      <c r="G10" s="25"/>
      <c r="H10" s="23">
        <v>3200</v>
      </c>
      <c r="I10" s="23">
        <v>3200</v>
      </c>
      <c r="J10" s="23"/>
      <c r="K10" s="25"/>
    </row>
    <row r="11" ht="52.5" customHeight="1" spans="1:11">
      <c r="A11" s="22" t="s">
        <v>230</v>
      </c>
      <c r="B11" s="22" t="s">
        <v>368</v>
      </c>
      <c r="C11" s="22" t="s">
        <v>46</v>
      </c>
      <c r="D11" s="22" t="s">
        <v>86</v>
      </c>
      <c r="E11" s="22" t="s">
        <v>87</v>
      </c>
      <c r="F11" s="22" t="s">
        <v>369</v>
      </c>
      <c r="G11" s="22" t="s">
        <v>370</v>
      </c>
      <c r="H11" s="23">
        <v>3200</v>
      </c>
      <c r="I11" s="23">
        <v>3200</v>
      </c>
      <c r="J11" s="23"/>
      <c r="K11" s="25"/>
    </row>
    <row r="12" ht="30" customHeight="1" spans="1:11">
      <c r="A12" s="40" t="s">
        <v>315</v>
      </c>
      <c r="B12" s="41"/>
      <c r="C12" s="41"/>
      <c r="D12" s="41"/>
      <c r="E12" s="41"/>
      <c r="F12" s="41"/>
      <c r="G12" s="41"/>
      <c r="H12" s="23">
        <v>6400</v>
      </c>
      <c r="I12" s="23">
        <v>6400</v>
      </c>
      <c r="J12" s="23"/>
      <c r="K12" s="39"/>
    </row>
  </sheetData>
  <mergeCells count="15">
    <mergeCell ref="A2:K2"/>
    <mergeCell ref="A3:G3"/>
    <mergeCell ref="I4:K4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"单位名称："&amp;"芒市广场管理所"</f>
        <v>单位名称：芒市广场管理所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224</v>
      </c>
      <c r="B4" s="10" t="s">
        <v>223</v>
      </c>
      <c r="C4" s="10" t="s">
        <v>167</v>
      </c>
      <c r="D4" s="11" t="s">
        <v>372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190000</v>
      </c>
      <c r="F8" s="23"/>
      <c r="G8" s="23"/>
    </row>
    <row r="9" ht="52.5" customHeight="1" spans="1:7">
      <c r="A9" s="24"/>
      <c r="B9" s="22" t="s">
        <v>373</v>
      </c>
      <c r="C9" s="22" t="s">
        <v>236</v>
      </c>
      <c r="D9" s="22" t="s">
        <v>374</v>
      </c>
      <c r="E9" s="23">
        <v>60000</v>
      </c>
      <c r="F9" s="23"/>
      <c r="G9" s="23"/>
    </row>
    <row r="10" ht="52.5" customHeight="1" spans="1:7">
      <c r="A10" s="25"/>
      <c r="B10" s="22" t="s">
        <v>375</v>
      </c>
      <c r="C10" s="22" t="s">
        <v>229</v>
      </c>
      <c r="D10" s="22" t="s">
        <v>374</v>
      </c>
      <c r="E10" s="23">
        <v>130000</v>
      </c>
      <c r="F10" s="23"/>
      <c r="G10" s="23"/>
    </row>
    <row r="11" ht="30" customHeight="1" spans="1:7">
      <c r="A11" s="26" t="s">
        <v>30</v>
      </c>
      <c r="B11" s="27" t="s">
        <v>352</v>
      </c>
      <c r="C11" s="27"/>
      <c r="D11" s="28"/>
      <c r="E11" s="23">
        <v>190000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8" sqref="$A8:$XFD9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9">
      <c r="A1" s="176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87" t="s">
        <v>26</v>
      </c>
      <c r="Q1" s="87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"单位名称："&amp;"芒市广场管理所"</f>
        <v>单位名称：芒市广场管理所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7" t="s">
        <v>27</v>
      </c>
      <c r="Q3" s="87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7" t="s">
        <v>38</v>
      </c>
      <c r="J5" s="177"/>
      <c r="K5" s="177"/>
      <c r="L5" s="177"/>
      <c r="M5" s="177"/>
      <c r="N5" s="17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89"/>
      <c r="E6" s="89"/>
      <c r="F6" s="89"/>
      <c r="G6" s="77"/>
      <c r="H6" s="77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9"/>
      <c r="P6" s="89"/>
      <c r="Q6" s="89"/>
      <c r="R6" s="89"/>
      <c r="S6" s="89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78" t="s">
        <v>45</v>
      </c>
      <c r="B8" s="178" t="s">
        <v>46</v>
      </c>
      <c r="C8" s="23">
        <v>1779171.08</v>
      </c>
      <c r="D8" s="23">
        <v>1779171.08</v>
      </c>
      <c r="E8" s="23">
        <v>1779171.08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9"/>
      <c r="C9" s="167">
        <v>1779171.08</v>
      </c>
      <c r="D9" s="167">
        <v>1779171.08</v>
      </c>
      <c r="E9" s="167">
        <v>1779171.08</v>
      </c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20" workbookViewId="0">
      <selection activeCell="A1" sqref="A1"/>
    </sheetView>
  </sheetViews>
  <sheetFormatPr defaultColWidth="8.84259259259259" defaultRowHeight="15" customHeight="1"/>
  <cols>
    <col min="1" max="1" width="9.62962962962963" customWidth="1"/>
    <col min="2" max="2" width="9.47222222222222" customWidth="1"/>
    <col min="3" max="6" width="14.4722222222222" customWidth="1"/>
    <col min="7" max="7" width="12.6296296296296" customWidth="1"/>
    <col min="8" max="8" width="4.34259259259259" customWidth="1"/>
    <col min="9" max="9" width="7.28703703703704" customWidth="1"/>
    <col min="10" max="13" width="12.7777777777778" customWidth="1"/>
    <col min="14" max="14" width="5.77777777777778" customWidth="1"/>
    <col min="15" max="15" width="12.7777777777778" customWidth="1"/>
  </cols>
  <sheetData>
    <row r="1" ht="18.75" customHeight="1" spans="1:1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42" t="s">
        <v>47</v>
      </c>
      <c r="O1" s="42"/>
    </row>
    <row r="2" ht="36" customHeight="1" spans="1:15">
      <c r="A2" s="170" t="str">
        <f>"2025"&amp;"年部门支出预算表"</f>
        <v>2025年部门支出预算表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ht="18.75" customHeight="1" spans="1:15">
      <c r="A3" s="31" t="str">
        <f>"单位名称："&amp;"芒市广场管理所"</f>
        <v>单位名称：芒市广场管理所</v>
      </c>
      <c r="B3" s="31"/>
      <c r="C3" s="31"/>
      <c r="D3" s="31"/>
      <c r="E3" s="31"/>
      <c r="F3" s="31"/>
      <c r="G3" s="169"/>
      <c r="H3" s="169"/>
      <c r="I3" s="169"/>
      <c r="J3" s="169"/>
      <c r="K3" s="169"/>
      <c r="L3" s="169"/>
      <c r="M3" s="169"/>
      <c r="N3" s="42" t="s">
        <v>1</v>
      </c>
      <c r="O3" s="42"/>
    </row>
    <row r="4" ht="31.5" customHeight="1" spans="1:15">
      <c r="A4" s="171" t="s">
        <v>48</v>
      </c>
      <c r="B4" s="171" t="s">
        <v>49</v>
      </c>
      <c r="C4" s="171" t="s">
        <v>30</v>
      </c>
      <c r="D4" s="171" t="s">
        <v>34</v>
      </c>
      <c r="E4" s="171"/>
      <c r="F4" s="171"/>
      <c r="G4" s="171" t="s">
        <v>35</v>
      </c>
      <c r="H4" s="171" t="s">
        <v>36</v>
      </c>
      <c r="I4" s="171" t="s">
        <v>50</v>
      </c>
      <c r="J4" s="171" t="s">
        <v>51</v>
      </c>
      <c r="K4" s="171"/>
      <c r="L4" s="171"/>
      <c r="M4" s="171"/>
      <c r="N4" s="171"/>
      <c r="O4" s="171"/>
    </row>
    <row r="5" ht="37.3" customHeight="1" spans="1:15">
      <c r="A5" s="171"/>
      <c r="B5" s="171"/>
      <c r="C5" s="171"/>
      <c r="D5" s="171" t="s">
        <v>33</v>
      </c>
      <c r="E5" s="171" t="s">
        <v>52</v>
      </c>
      <c r="F5" s="171" t="s">
        <v>53</v>
      </c>
      <c r="G5" s="171"/>
      <c r="H5" s="171"/>
      <c r="I5" s="171"/>
      <c r="J5" s="171" t="s">
        <v>33</v>
      </c>
      <c r="K5" s="171" t="s">
        <v>54</v>
      </c>
      <c r="L5" s="171" t="s">
        <v>55</v>
      </c>
      <c r="M5" s="171" t="s">
        <v>56</v>
      </c>
      <c r="N5" s="171" t="s">
        <v>57</v>
      </c>
      <c r="O5" s="171" t="s">
        <v>58</v>
      </c>
    </row>
    <row r="6" ht="18.75" customHeight="1" spans="1:15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  <c r="H6" s="172" t="s">
        <v>66</v>
      </c>
      <c r="I6" s="172" t="s">
        <v>67</v>
      </c>
      <c r="J6" s="172" t="s">
        <v>68</v>
      </c>
      <c r="K6" s="172" t="s">
        <v>69</v>
      </c>
      <c r="L6" s="172" t="s">
        <v>70</v>
      </c>
      <c r="M6" s="172" t="s">
        <v>71</v>
      </c>
      <c r="N6" s="172" t="s">
        <v>72</v>
      </c>
      <c r="O6" s="172" t="s">
        <v>73</v>
      </c>
    </row>
    <row r="7" ht="52.5" customHeight="1" spans="1:15">
      <c r="A7" s="173" t="s">
        <v>74</v>
      </c>
      <c r="B7" s="173" t="s">
        <v>75</v>
      </c>
      <c r="C7" s="139">
        <v>664901.33</v>
      </c>
      <c r="D7" s="139">
        <v>664901.33</v>
      </c>
      <c r="E7" s="139">
        <v>664901.33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</row>
    <row r="8" ht="52.5" customHeight="1" spans="1:15">
      <c r="A8" s="174" t="s">
        <v>76</v>
      </c>
      <c r="B8" s="174" t="s">
        <v>77</v>
      </c>
      <c r="C8" s="139">
        <v>230580.82</v>
      </c>
      <c r="D8" s="139">
        <v>230580.82</v>
      </c>
      <c r="E8" s="139">
        <v>230580.82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ht="52.5" customHeight="1" spans="1:15">
      <c r="A9" s="175" t="s">
        <v>78</v>
      </c>
      <c r="B9" s="175" t="s">
        <v>79</v>
      </c>
      <c r="C9" s="139">
        <v>1800</v>
      </c>
      <c r="D9" s="139">
        <v>1800</v>
      </c>
      <c r="E9" s="139">
        <v>1800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0" ht="52.5" customHeight="1" spans="1:15">
      <c r="A10" s="175" t="s">
        <v>80</v>
      </c>
      <c r="B10" s="175" t="s">
        <v>81</v>
      </c>
      <c r="C10" s="139">
        <v>140235.03</v>
      </c>
      <c r="D10" s="139">
        <v>140235.03</v>
      </c>
      <c r="E10" s="139">
        <v>140235.03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52.5" customHeight="1" spans="1:15">
      <c r="A11" s="175" t="s">
        <v>82</v>
      </c>
      <c r="B11" s="175" t="s">
        <v>83</v>
      </c>
      <c r="C11" s="139">
        <v>88545.79</v>
      </c>
      <c r="D11" s="139">
        <v>88545.79</v>
      </c>
      <c r="E11" s="139">
        <v>88545.79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52.5" customHeight="1" spans="1:15">
      <c r="A12" s="174" t="s">
        <v>84</v>
      </c>
      <c r="B12" s="174" t="s">
        <v>85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52.5" customHeight="1" spans="1:15">
      <c r="A13" s="175" t="s">
        <v>86</v>
      </c>
      <c r="B13" s="175" t="s">
        <v>87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52.5" customHeight="1" spans="1:15">
      <c r="A14" s="174" t="s">
        <v>88</v>
      </c>
      <c r="B14" s="174" t="s">
        <v>89</v>
      </c>
      <c r="C14" s="139">
        <v>434320.51</v>
      </c>
      <c r="D14" s="139">
        <v>434320.51</v>
      </c>
      <c r="E14" s="139">
        <v>434320.51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52.5" customHeight="1" spans="1:15">
      <c r="A15" s="175" t="s">
        <v>90</v>
      </c>
      <c r="B15" s="175" t="s">
        <v>89</v>
      </c>
      <c r="C15" s="139">
        <v>434320.51</v>
      </c>
      <c r="D15" s="139">
        <v>434320.51</v>
      </c>
      <c r="E15" s="139">
        <v>434320.51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52.5" customHeight="1" spans="1:15">
      <c r="A16" s="173" t="s">
        <v>91</v>
      </c>
      <c r="B16" s="173" t="s">
        <v>92</v>
      </c>
      <c r="C16" s="139">
        <v>64912.39</v>
      </c>
      <c r="D16" s="139">
        <v>64912.39</v>
      </c>
      <c r="E16" s="139">
        <v>64912.39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52.5" customHeight="1" spans="1:15">
      <c r="A17" s="174" t="s">
        <v>93</v>
      </c>
      <c r="B17" s="174" t="s">
        <v>94</v>
      </c>
      <c r="C17" s="139">
        <v>64912.39</v>
      </c>
      <c r="D17" s="139">
        <v>64912.39</v>
      </c>
      <c r="E17" s="139">
        <v>64912.39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52.5" customHeight="1" spans="1:15">
      <c r="A18" s="175" t="s">
        <v>95</v>
      </c>
      <c r="B18" s="175" t="s">
        <v>96</v>
      </c>
      <c r="C18" s="139">
        <v>63346.65</v>
      </c>
      <c r="D18" s="139">
        <v>63346.65</v>
      </c>
      <c r="E18" s="139">
        <v>63346.65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52.5" customHeight="1" spans="1:15">
      <c r="A19" s="175" t="s">
        <v>97</v>
      </c>
      <c r="B19" s="175" t="s">
        <v>98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52.5" customHeight="1" spans="1:15">
      <c r="A20" s="175" t="s">
        <v>99</v>
      </c>
      <c r="B20" s="175" t="s">
        <v>100</v>
      </c>
      <c r="C20" s="139">
        <v>1565.74</v>
      </c>
      <c r="D20" s="139">
        <v>1565.74</v>
      </c>
      <c r="E20" s="139">
        <v>1565.74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52.5" customHeight="1" spans="1:15">
      <c r="A21" s="173" t="s">
        <v>101</v>
      </c>
      <c r="B21" s="173" t="s">
        <v>102</v>
      </c>
      <c r="C21" s="139">
        <v>955413.08</v>
      </c>
      <c r="D21" s="139">
        <v>955413.08</v>
      </c>
      <c r="E21" s="139">
        <v>765413.08</v>
      </c>
      <c r="F21" s="139">
        <v>190000</v>
      </c>
      <c r="G21" s="139"/>
      <c r="H21" s="139"/>
      <c r="I21" s="139"/>
      <c r="J21" s="139"/>
      <c r="K21" s="139"/>
      <c r="L21" s="139"/>
      <c r="M21" s="139"/>
      <c r="N21" s="139"/>
      <c r="O21" s="139"/>
    </row>
    <row r="22" ht="52.5" customHeight="1" spans="1:15">
      <c r="A22" s="174" t="s">
        <v>103</v>
      </c>
      <c r="B22" s="174" t="s">
        <v>104</v>
      </c>
      <c r="C22" s="139">
        <v>955413.08</v>
      </c>
      <c r="D22" s="139">
        <v>955413.08</v>
      </c>
      <c r="E22" s="139">
        <v>765413.08</v>
      </c>
      <c r="F22" s="139">
        <v>190000</v>
      </c>
      <c r="G22" s="139"/>
      <c r="H22" s="139"/>
      <c r="I22" s="139"/>
      <c r="J22" s="139"/>
      <c r="K22" s="139"/>
      <c r="L22" s="139"/>
      <c r="M22" s="139"/>
      <c r="N22" s="139"/>
      <c r="O22" s="139"/>
    </row>
    <row r="23" ht="52.5" customHeight="1" spans="1:15">
      <c r="A23" s="175" t="s">
        <v>105</v>
      </c>
      <c r="B23" s="175" t="s">
        <v>104</v>
      </c>
      <c r="C23" s="139">
        <v>955413.08</v>
      </c>
      <c r="D23" s="139">
        <v>955413.08</v>
      </c>
      <c r="E23" s="139">
        <v>765413.08</v>
      </c>
      <c r="F23" s="139">
        <v>190000</v>
      </c>
      <c r="G23" s="139"/>
      <c r="H23" s="139"/>
      <c r="I23" s="139"/>
      <c r="J23" s="139"/>
      <c r="K23" s="139"/>
      <c r="L23" s="139"/>
      <c r="M23" s="139"/>
      <c r="N23" s="139"/>
      <c r="O23" s="139"/>
    </row>
    <row r="24" ht="52.5" customHeight="1" spans="1:15">
      <c r="A24" s="173" t="s">
        <v>106</v>
      </c>
      <c r="B24" s="173" t="s">
        <v>107</v>
      </c>
      <c r="C24" s="139">
        <v>93944.28</v>
      </c>
      <c r="D24" s="139">
        <v>93944.28</v>
      </c>
      <c r="E24" s="139">
        <v>93944.28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52.5" customHeight="1" spans="1:15">
      <c r="A25" s="174" t="s">
        <v>108</v>
      </c>
      <c r="B25" s="174" t="s">
        <v>109</v>
      </c>
      <c r="C25" s="139">
        <v>93944.28</v>
      </c>
      <c r="D25" s="139">
        <v>93944.28</v>
      </c>
      <c r="E25" s="139">
        <v>93944.28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52.5" customHeight="1" spans="1:15">
      <c r="A26" s="175" t="s">
        <v>110</v>
      </c>
      <c r="B26" s="175" t="s">
        <v>111</v>
      </c>
      <c r="C26" s="139">
        <v>93944.28</v>
      </c>
      <c r="D26" s="139">
        <v>93944.28</v>
      </c>
      <c r="E26" s="139">
        <v>93944.28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ht="30" customHeight="1" spans="1:15">
      <c r="A27" s="172" t="s">
        <v>30</v>
      </c>
      <c r="B27" s="172"/>
      <c r="C27" s="139">
        <v>1779171.08</v>
      </c>
      <c r="D27" s="139">
        <v>1779171.08</v>
      </c>
      <c r="E27" s="139">
        <v>1589171.08</v>
      </c>
      <c r="F27" s="139">
        <v>190000</v>
      </c>
      <c r="G27" s="139"/>
      <c r="H27" s="139"/>
      <c r="I27" s="139"/>
      <c r="J27" s="139"/>
      <c r="K27" s="139"/>
      <c r="L27" s="139"/>
      <c r="M27" s="139"/>
      <c r="N27" s="139"/>
      <c r="O27" s="139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3" workbookViewId="0">
      <selection activeCell="A1" sqref="A1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5"/>
      <c r="B1" s="45"/>
      <c r="C1" s="45"/>
      <c r="D1" s="87" t="s">
        <v>112</v>
      </c>
    </row>
    <row r="2" ht="30.75" customHeight="1" spans="1:4">
      <c r="A2" s="162" t="str">
        <f>"2025"&amp;"年部门财政拨款收支预算总表"</f>
        <v>2025年部门财政拨款收支预算总表</v>
      </c>
      <c r="B2" s="162"/>
      <c r="C2" s="162"/>
      <c r="D2" s="162"/>
    </row>
    <row r="3" ht="18.75" customHeight="1" spans="1:4">
      <c r="A3" s="31" t="str">
        <f>"单位名称："&amp;"芒市广场管理所"</f>
        <v>单位名称：芒市广场管理所</v>
      </c>
      <c r="B3" s="163"/>
      <c r="C3" s="163"/>
      <c r="D3" s="88" t="s">
        <v>1</v>
      </c>
    </row>
    <row r="4" ht="19.5" customHeight="1" spans="1:4">
      <c r="A4" s="12" t="s">
        <v>113</v>
      </c>
      <c r="B4" s="14"/>
      <c r="C4" s="12" t="s">
        <v>114</v>
      </c>
      <c r="D4" s="14"/>
    </row>
    <row r="5" ht="21.75" customHeight="1" spans="1:4">
      <c r="A5" s="73" t="s">
        <v>115</v>
      </c>
      <c r="B5" s="11" t="s">
        <v>5</v>
      </c>
      <c r="C5" s="73" t="s">
        <v>116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0" t="s">
        <v>117</v>
      </c>
      <c r="B7" s="23">
        <v>1779171.08</v>
      </c>
      <c r="C7" s="90" t="s">
        <v>118</v>
      </c>
      <c r="D7" s="23">
        <v>1779171.08</v>
      </c>
    </row>
    <row r="8" ht="19.5" customHeight="1" spans="1:4">
      <c r="A8" s="90" t="s">
        <v>119</v>
      </c>
      <c r="B8" s="23">
        <v>1779171.08</v>
      </c>
      <c r="C8" s="164" t="s">
        <v>120</v>
      </c>
      <c r="D8" s="23"/>
    </row>
    <row r="9" ht="19.5" customHeight="1" spans="1:4">
      <c r="A9" s="165" t="s">
        <v>121</v>
      </c>
      <c r="B9" s="23"/>
      <c r="C9" s="164" t="s">
        <v>122</v>
      </c>
      <c r="D9" s="23"/>
    </row>
    <row r="10" ht="19.5" customHeight="1" spans="1:4">
      <c r="A10" s="165" t="s">
        <v>123</v>
      </c>
      <c r="B10" s="23"/>
      <c r="C10" s="164" t="s">
        <v>124</v>
      </c>
      <c r="D10" s="23"/>
    </row>
    <row r="11" ht="19.5" customHeight="1" spans="1:4">
      <c r="A11" s="165" t="s">
        <v>125</v>
      </c>
      <c r="B11" s="23"/>
      <c r="C11" s="164" t="s">
        <v>126</v>
      </c>
      <c r="D11" s="23"/>
    </row>
    <row r="12" ht="19.5" customHeight="1" spans="1:4">
      <c r="A12" s="165" t="s">
        <v>119</v>
      </c>
      <c r="B12" s="23"/>
      <c r="C12" s="164" t="s">
        <v>127</v>
      </c>
      <c r="D12" s="23"/>
    </row>
    <row r="13" ht="19.5" customHeight="1" spans="1:4">
      <c r="A13" s="165" t="s">
        <v>121</v>
      </c>
      <c r="B13" s="23"/>
      <c r="C13" s="164" t="s">
        <v>128</v>
      </c>
      <c r="D13" s="23"/>
    </row>
    <row r="14" ht="19.5" customHeight="1" spans="1:4">
      <c r="A14" s="165" t="s">
        <v>123</v>
      </c>
      <c r="B14" s="23"/>
      <c r="C14" s="164" t="s">
        <v>129</v>
      </c>
      <c r="D14" s="23"/>
    </row>
    <row r="15" ht="19.5" customHeight="1" spans="1:4">
      <c r="A15" s="166"/>
      <c r="B15" s="23"/>
      <c r="C15" s="164" t="s">
        <v>130</v>
      </c>
      <c r="D15" s="23">
        <v>664901.33</v>
      </c>
    </row>
    <row r="16" ht="19.5" customHeight="1" spans="1:4">
      <c r="A16" s="166"/>
      <c r="B16" s="23"/>
      <c r="C16" s="164" t="s">
        <v>131</v>
      </c>
      <c r="D16" s="23">
        <v>64912.39</v>
      </c>
    </row>
    <row r="17" ht="19.5" customHeight="1" spans="1:4">
      <c r="A17" s="166"/>
      <c r="B17" s="23"/>
      <c r="C17" s="164" t="s">
        <v>132</v>
      </c>
      <c r="D17" s="23"/>
    </row>
    <row r="18" ht="19.5" customHeight="1" spans="1:4">
      <c r="A18" s="166"/>
      <c r="B18" s="23"/>
      <c r="C18" s="164" t="s">
        <v>133</v>
      </c>
      <c r="D18" s="23">
        <v>955413.08</v>
      </c>
    </row>
    <row r="19" ht="19.5" customHeight="1" spans="1:4">
      <c r="A19" s="166"/>
      <c r="B19" s="23"/>
      <c r="C19" s="164" t="s">
        <v>134</v>
      </c>
      <c r="D19" s="23"/>
    </row>
    <row r="20" ht="19.5" customHeight="1" spans="1:4">
      <c r="A20" s="90"/>
      <c r="B20" s="23"/>
      <c r="C20" s="164" t="s">
        <v>135</v>
      </c>
      <c r="D20" s="23"/>
    </row>
    <row r="21" ht="19.5" customHeight="1" spans="1:4">
      <c r="A21" s="90"/>
      <c r="B21" s="23"/>
      <c r="C21" s="90" t="s">
        <v>136</v>
      </c>
      <c r="D21" s="23"/>
    </row>
    <row r="22" ht="19.5" customHeight="1" spans="1:4">
      <c r="A22" s="90"/>
      <c r="B22" s="23"/>
      <c r="C22" s="90" t="s">
        <v>137</v>
      </c>
      <c r="D22" s="23"/>
    </row>
    <row r="23" ht="19.5" customHeight="1" spans="1:4">
      <c r="A23" s="90"/>
      <c r="B23" s="23"/>
      <c r="C23" s="90" t="s">
        <v>138</v>
      </c>
      <c r="D23" s="23"/>
    </row>
    <row r="24" ht="19.5" customHeight="1" spans="1:4">
      <c r="A24" s="90"/>
      <c r="B24" s="23"/>
      <c r="C24" s="90" t="s">
        <v>139</v>
      </c>
      <c r="D24" s="23"/>
    </row>
    <row r="25" ht="19.5" customHeight="1" spans="1:4">
      <c r="A25" s="90"/>
      <c r="B25" s="23"/>
      <c r="C25" s="90" t="s">
        <v>140</v>
      </c>
      <c r="D25" s="23"/>
    </row>
    <row r="26" ht="19.5" customHeight="1" spans="1:4">
      <c r="A26" s="164"/>
      <c r="B26" s="23"/>
      <c r="C26" s="90" t="s">
        <v>141</v>
      </c>
      <c r="D26" s="23">
        <v>93944.28</v>
      </c>
    </row>
    <row r="27" ht="19.5" customHeight="1" spans="1:4">
      <c r="A27" s="90"/>
      <c r="B27" s="23"/>
      <c r="C27" s="90" t="s">
        <v>142</v>
      </c>
      <c r="D27" s="23"/>
    </row>
    <row r="28" customHeight="1" spans="1:4">
      <c r="A28" s="90"/>
      <c r="B28" s="23"/>
      <c r="C28" s="165" t="s">
        <v>143</v>
      </c>
      <c r="D28" s="23"/>
    </row>
    <row r="29" ht="19.5" customHeight="1" spans="1:4">
      <c r="A29" s="90"/>
      <c r="B29" s="23"/>
      <c r="C29" s="90" t="s">
        <v>144</v>
      </c>
      <c r="D29" s="23"/>
    </row>
    <row r="30" ht="19.5" customHeight="1" spans="1:4">
      <c r="A30" s="164"/>
      <c r="B30" s="23"/>
      <c r="C30" s="90" t="s">
        <v>145</v>
      </c>
      <c r="D30" s="23"/>
    </row>
    <row r="31" ht="18" customHeight="1" spans="1:4">
      <c r="A31" s="164"/>
      <c r="B31" s="23"/>
      <c r="C31" s="90" t="s">
        <v>146</v>
      </c>
      <c r="D31" s="23"/>
    </row>
    <row r="32" ht="18" customHeight="1" spans="1:4">
      <c r="A32" s="164"/>
      <c r="B32" s="23"/>
      <c r="C32" s="165" t="s">
        <v>147</v>
      </c>
      <c r="D32" s="23"/>
    </row>
    <row r="33" ht="18" customHeight="1" spans="1:4">
      <c r="A33" s="164"/>
      <c r="B33" s="23"/>
      <c r="C33" s="165" t="s">
        <v>148</v>
      </c>
      <c r="D33" s="23"/>
    </row>
    <row r="34" ht="19.5" customHeight="1" spans="1:4">
      <c r="A34" s="164"/>
      <c r="B34" s="167"/>
      <c r="C34" s="90" t="s">
        <v>149</v>
      </c>
      <c r="D34" s="167"/>
    </row>
    <row r="35" ht="19.5" customHeight="1" spans="1:4">
      <c r="A35" s="164"/>
      <c r="B35" s="23"/>
      <c r="C35" s="90" t="s">
        <v>150</v>
      </c>
      <c r="D35" s="23"/>
    </row>
    <row r="36" ht="19.5" customHeight="1" spans="1:4">
      <c r="A36" s="168" t="s">
        <v>24</v>
      </c>
      <c r="B36" s="23">
        <v>1779171.08</v>
      </c>
      <c r="C36" s="168" t="s">
        <v>25</v>
      </c>
      <c r="D36" s="23">
        <v>1779171.08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topLeftCell="A19" workbookViewId="0">
      <selection activeCell="A4" sqref="A4:B4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29"/>
      <c r="B1" s="129"/>
      <c r="C1" s="129"/>
      <c r="D1" s="129"/>
      <c r="E1" s="129"/>
      <c r="F1" s="129"/>
      <c r="G1" s="130" t="s">
        <v>151</v>
      </c>
    </row>
    <row r="2" ht="33" customHeight="1" spans="1:7">
      <c r="A2" s="155" t="str">
        <f>"2025"&amp;"年一般公共预算支出预算表（按功能科目分类）"</f>
        <v>2025年一般公共预算支出预算表（按功能科目分类）</v>
      </c>
      <c r="B2" s="155"/>
      <c r="C2" s="155"/>
      <c r="D2" s="155"/>
      <c r="E2" s="155"/>
      <c r="F2" s="155"/>
      <c r="G2" s="155"/>
    </row>
    <row r="3" ht="18.75" customHeight="1" spans="1:7">
      <c r="A3" s="156" t="str">
        <f>"单位名称："&amp;"芒市广场管理所"</f>
        <v>单位名称：芒市广场管理所</v>
      </c>
      <c r="B3" s="156"/>
      <c r="C3" s="129"/>
      <c r="D3" s="129"/>
      <c r="E3" s="129"/>
      <c r="F3" s="129"/>
      <c r="G3" s="130" t="s">
        <v>1</v>
      </c>
    </row>
    <row r="4" ht="18.75" customHeight="1" spans="1:7">
      <c r="A4" s="157" t="s">
        <v>152</v>
      </c>
      <c r="B4" s="157"/>
      <c r="C4" s="157" t="s">
        <v>30</v>
      </c>
      <c r="D4" s="157" t="s">
        <v>52</v>
      </c>
      <c r="E4" s="157"/>
      <c r="F4" s="157"/>
      <c r="G4" s="157" t="s">
        <v>53</v>
      </c>
    </row>
    <row r="5" ht="18.75" customHeight="1" spans="1:7">
      <c r="A5" s="157" t="s">
        <v>48</v>
      </c>
      <c r="B5" s="157" t="s">
        <v>49</v>
      </c>
      <c r="C5" s="157"/>
      <c r="D5" s="157" t="s">
        <v>33</v>
      </c>
      <c r="E5" s="157" t="s">
        <v>153</v>
      </c>
      <c r="F5" s="157" t="s">
        <v>154</v>
      </c>
      <c r="G5" s="157"/>
    </row>
    <row r="6" ht="18.75" customHeight="1" spans="1:7">
      <c r="A6" s="157" t="s">
        <v>59</v>
      </c>
      <c r="B6" s="157" t="s">
        <v>60</v>
      </c>
      <c r="C6" s="157" t="s">
        <v>61</v>
      </c>
      <c r="D6" s="157" t="s">
        <v>62</v>
      </c>
      <c r="E6" s="157" t="s">
        <v>63</v>
      </c>
      <c r="F6" s="157" t="s">
        <v>64</v>
      </c>
      <c r="G6" s="157" t="s">
        <v>65</v>
      </c>
    </row>
    <row r="7" ht="18.75" customHeight="1" spans="1:7">
      <c r="A7" s="158" t="s">
        <v>74</v>
      </c>
      <c r="B7" s="158" t="s">
        <v>75</v>
      </c>
      <c r="C7" s="159">
        <v>664901.33</v>
      </c>
      <c r="D7" s="159">
        <v>664901.33</v>
      </c>
      <c r="E7" s="159">
        <v>663101.33</v>
      </c>
      <c r="F7" s="159">
        <v>1800</v>
      </c>
      <c r="G7" s="159"/>
    </row>
    <row r="8" ht="18.75" customHeight="1" outlineLevel="1" spans="1:7">
      <c r="A8" s="160" t="s">
        <v>76</v>
      </c>
      <c r="B8" s="160" t="s">
        <v>77</v>
      </c>
      <c r="C8" s="159">
        <v>230580.82</v>
      </c>
      <c r="D8" s="159">
        <v>230580.82</v>
      </c>
      <c r="E8" s="159">
        <v>228780.82</v>
      </c>
      <c r="F8" s="159">
        <v>1800</v>
      </c>
      <c r="G8" s="159"/>
    </row>
    <row r="9" ht="18.75" customHeight="1" outlineLevel="2" spans="1:7">
      <c r="A9" s="161" t="s">
        <v>78</v>
      </c>
      <c r="B9" s="161" t="s">
        <v>79</v>
      </c>
      <c r="C9" s="159">
        <v>1800</v>
      </c>
      <c r="D9" s="159">
        <v>1800</v>
      </c>
      <c r="E9" s="159"/>
      <c r="F9" s="159">
        <v>1800</v>
      </c>
      <c r="G9" s="159"/>
    </row>
    <row r="10" ht="18.75" customHeight="1" outlineLevel="2" spans="1:7">
      <c r="A10" s="161" t="s">
        <v>80</v>
      </c>
      <c r="B10" s="161" t="s">
        <v>81</v>
      </c>
      <c r="C10" s="159">
        <v>140235.03</v>
      </c>
      <c r="D10" s="159">
        <v>140235.03</v>
      </c>
      <c r="E10" s="159">
        <v>140235.03</v>
      </c>
      <c r="F10" s="159"/>
      <c r="G10" s="159"/>
    </row>
    <row r="11" ht="18.75" customHeight="1" outlineLevel="2" spans="1:7">
      <c r="A11" s="161" t="s">
        <v>82</v>
      </c>
      <c r="B11" s="161" t="s">
        <v>83</v>
      </c>
      <c r="C11" s="159">
        <v>88545.79</v>
      </c>
      <c r="D11" s="159">
        <v>88545.79</v>
      </c>
      <c r="E11" s="159">
        <v>88545.79</v>
      </c>
      <c r="F11" s="159"/>
      <c r="G11" s="159"/>
    </row>
    <row r="12" ht="18.75" customHeight="1" outlineLevel="1" spans="1:7">
      <c r="A12" s="160" t="s">
        <v>88</v>
      </c>
      <c r="B12" s="160" t="s">
        <v>89</v>
      </c>
      <c r="C12" s="159">
        <v>434320.51</v>
      </c>
      <c r="D12" s="159">
        <v>434320.51</v>
      </c>
      <c r="E12" s="159">
        <v>434320.51</v>
      </c>
      <c r="F12" s="159"/>
      <c r="G12" s="159"/>
    </row>
    <row r="13" ht="18.75" customHeight="1" outlineLevel="2" spans="1:7">
      <c r="A13" s="161" t="s">
        <v>90</v>
      </c>
      <c r="B13" s="161" t="s">
        <v>89</v>
      </c>
      <c r="C13" s="159">
        <v>434320.51</v>
      </c>
      <c r="D13" s="159">
        <v>434320.51</v>
      </c>
      <c r="E13" s="159">
        <v>434320.51</v>
      </c>
      <c r="F13" s="159"/>
      <c r="G13" s="159"/>
    </row>
    <row r="14" ht="18.75" customHeight="1" spans="1:7">
      <c r="A14" s="158" t="s">
        <v>91</v>
      </c>
      <c r="B14" s="158" t="s">
        <v>92</v>
      </c>
      <c r="C14" s="159">
        <v>64912.39</v>
      </c>
      <c r="D14" s="159">
        <v>64912.39</v>
      </c>
      <c r="E14" s="159">
        <v>64912.39</v>
      </c>
      <c r="F14" s="159"/>
      <c r="G14" s="159"/>
    </row>
    <row r="15" ht="18.75" customHeight="1" outlineLevel="1" spans="1:7">
      <c r="A15" s="160" t="s">
        <v>93</v>
      </c>
      <c r="B15" s="160" t="s">
        <v>94</v>
      </c>
      <c r="C15" s="159">
        <v>64912.39</v>
      </c>
      <c r="D15" s="159">
        <v>64912.39</v>
      </c>
      <c r="E15" s="159">
        <v>64912.39</v>
      </c>
      <c r="F15" s="159"/>
      <c r="G15" s="159"/>
    </row>
    <row r="16" ht="18.75" customHeight="1" outlineLevel="2" spans="1:7">
      <c r="A16" s="161" t="s">
        <v>95</v>
      </c>
      <c r="B16" s="161" t="s">
        <v>96</v>
      </c>
      <c r="C16" s="159">
        <v>63346.65</v>
      </c>
      <c r="D16" s="159">
        <v>63346.65</v>
      </c>
      <c r="E16" s="159">
        <v>63346.65</v>
      </c>
      <c r="F16" s="159"/>
      <c r="G16" s="159"/>
    </row>
    <row r="17" ht="18.75" customHeight="1" outlineLevel="2" spans="1:7">
      <c r="A17" s="161" t="s">
        <v>99</v>
      </c>
      <c r="B17" s="161" t="s">
        <v>100</v>
      </c>
      <c r="C17" s="159">
        <v>1565.74</v>
      </c>
      <c r="D17" s="159">
        <v>1565.74</v>
      </c>
      <c r="E17" s="159">
        <v>1565.74</v>
      </c>
      <c r="F17" s="159"/>
      <c r="G17" s="159"/>
    </row>
    <row r="18" ht="18.75" customHeight="1" spans="1:7">
      <c r="A18" s="158" t="s">
        <v>101</v>
      </c>
      <c r="B18" s="158" t="s">
        <v>102</v>
      </c>
      <c r="C18" s="159">
        <v>955413.08</v>
      </c>
      <c r="D18" s="159">
        <v>765413.08</v>
      </c>
      <c r="E18" s="159">
        <v>710869</v>
      </c>
      <c r="F18" s="159">
        <v>54544.08</v>
      </c>
      <c r="G18" s="159">
        <v>190000</v>
      </c>
    </row>
    <row r="19" ht="18.75" customHeight="1" outlineLevel="1" spans="1:7">
      <c r="A19" s="160" t="s">
        <v>103</v>
      </c>
      <c r="B19" s="160" t="s">
        <v>104</v>
      </c>
      <c r="C19" s="159">
        <v>955413.08</v>
      </c>
      <c r="D19" s="159">
        <v>765413.08</v>
      </c>
      <c r="E19" s="159">
        <v>710869</v>
      </c>
      <c r="F19" s="159">
        <v>54544.08</v>
      </c>
      <c r="G19" s="159">
        <v>190000</v>
      </c>
    </row>
    <row r="20" ht="18.75" customHeight="1" outlineLevel="2" spans="1:7">
      <c r="A20" s="161" t="s">
        <v>105</v>
      </c>
      <c r="B20" s="161" t="s">
        <v>104</v>
      </c>
      <c r="C20" s="159">
        <v>955413.08</v>
      </c>
      <c r="D20" s="159">
        <v>765413.08</v>
      </c>
      <c r="E20" s="159">
        <v>710869</v>
      </c>
      <c r="F20" s="159">
        <v>54544.08</v>
      </c>
      <c r="G20" s="159">
        <v>190000</v>
      </c>
    </row>
    <row r="21" ht="18.75" customHeight="1" spans="1:7">
      <c r="A21" s="158" t="s">
        <v>106</v>
      </c>
      <c r="B21" s="158" t="s">
        <v>107</v>
      </c>
      <c r="C21" s="159">
        <v>93944.28</v>
      </c>
      <c r="D21" s="159">
        <v>93944.28</v>
      </c>
      <c r="E21" s="159">
        <v>93944.28</v>
      </c>
      <c r="F21" s="159"/>
      <c r="G21" s="159"/>
    </row>
    <row r="22" ht="18.75" customHeight="1" outlineLevel="1" spans="1:7">
      <c r="A22" s="160" t="s">
        <v>108</v>
      </c>
      <c r="B22" s="160" t="s">
        <v>109</v>
      </c>
      <c r="C22" s="159">
        <v>93944.28</v>
      </c>
      <c r="D22" s="159">
        <v>93944.28</v>
      </c>
      <c r="E22" s="159">
        <v>93944.28</v>
      </c>
      <c r="F22" s="159"/>
      <c r="G22" s="159"/>
    </row>
    <row r="23" ht="18.75" customHeight="1" outlineLevel="2" spans="1:7">
      <c r="A23" s="161" t="s">
        <v>110</v>
      </c>
      <c r="B23" s="161" t="s">
        <v>111</v>
      </c>
      <c r="C23" s="159">
        <v>93944.28</v>
      </c>
      <c r="D23" s="159">
        <v>93944.28</v>
      </c>
      <c r="E23" s="159">
        <v>93944.28</v>
      </c>
      <c r="F23" s="159"/>
      <c r="G23" s="159"/>
    </row>
    <row r="24" ht="18.75" customHeight="1" spans="1:7">
      <c r="A24" s="157" t="s">
        <v>30</v>
      </c>
      <c r="B24" s="157"/>
      <c r="C24" s="159">
        <v>1779171.08</v>
      </c>
      <c r="D24" s="159">
        <v>1589171.08</v>
      </c>
      <c r="E24" s="159">
        <v>1532827</v>
      </c>
      <c r="F24" s="159">
        <v>56344.08</v>
      </c>
      <c r="G24" s="159">
        <v>190000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2" sqref="A2:F2"/>
    </sheetView>
  </sheetViews>
  <sheetFormatPr defaultColWidth="9.13888888888889" defaultRowHeight="14.25" customHeight="1" outlineLevelRow="7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777777777778" customWidth="1"/>
    <col min="6" max="6" width="18.712962962963" customWidth="1"/>
  </cols>
  <sheetData>
    <row r="1" customHeight="1" spans="1:6">
      <c r="A1" s="146"/>
      <c r="B1" s="146"/>
      <c r="C1" s="147"/>
      <c r="D1" s="1"/>
      <c r="E1" s="1"/>
      <c r="F1" s="148" t="s">
        <v>155</v>
      </c>
    </row>
    <row r="2" ht="33.75" customHeight="1" spans="1:6">
      <c r="A2" s="149" t="str">
        <f>"2025"&amp;"年一般公共预算“三公”经费支出预算表"</f>
        <v>2025年一般公共预算“三公”经费支出预算表</v>
      </c>
      <c r="B2" s="149"/>
      <c r="C2" s="149"/>
      <c r="D2" s="149"/>
      <c r="E2" s="149"/>
      <c r="F2" s="149"/>
    </row>
    <row r="3" ht="21.75" customHeight="1" spans="1:6">
      <c r="A3" s="150" t="str">
        <f>"单位名称："&amp;"芒市广场管理所"</f>
        <v>单位名称：芒市广场管理所</v>
      </c>
      <c r="B3" s="146"/>
      <c r="C3" s="147"/>
      <c r="D3" s="3"/>
      <c r="E3" s="1"/>
      <c r="F3" s="148" t="s">
        <v>27</v>
      </c>
    </row>
    <row r="4" ht="19.5" customHeight="1" spans="1:6">
      <c r="A4" s="11" t="s">
        <v>156</v>
      </c>
      <c r="B4" s="73" t="s">
        <v>157</v>
      </c>
      <c r="C4" s="12" t="s">
        <v>158</v>
      </c>
      <c r="D4" s="13"/>
      <c r="E4" s="14"/>
      <c r="F4" s="73" t="s">
        <v>159</v>
      </c>
    </row>
    <row r="5" ht="19.5" customHeight="1" spans="1:6">
      <c r="A5" s="18"/>
      <c r="B5" s="77"/>
      <c r="C5" s="36" t="s">
        <v>33</v>
      </c>
      <c r="D5" s="36" t="s">
        <v>160</v>
      </c>
      <c r="E5" s="36" t="s">
        <v>161</v>
      </c>
      <c r="F5" s="77"/>
    </row>
    <row r="6" ht="18.75" customHeight="1" spans="1:6">
      <c r="A6" s="151">
        <v>1</v>
      </c>
      <c r="B6" s="151">
        <v>2</v>
      </c>
      <c r="C6" s="152">
        <v>3</v>
      </c>
      <c r="D6" s="151">
        <v>4</v>
      </c>
      <c r="E6" s="151">
        <v>5</v>
      </c>
      <c r="F6" s="151">
        <v>6</v>
      </c>
    </row>
    <row r="7" ht="24.75" customHeight="1" spans="1:6">
      <c r="A7" s="153"/>
      <c r="B7" s="153"/>
      <c r="C7" s="154"/>
      <c r="D7" s="153"/>
      <c r="E7" s="153"/>
      <c r="F7" s="153"/>
    </row>
    <row r="8" customHeight="1" spans="1:6">
      <c r="A8" s="54" t="s">
        <v>162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3"/>
  <sheetViews>
    <sheetView showZeros="0" topLeftCell="A31" workbookViewId="0">
      <selection activeCell="A1" sqref="A1"/>
    </sheetView>
  </sheetViews>
  <sheetFormatPr defaultColWidth="10.287037037037" defaultRowHeight="15" customHeight="1"/>
  <cols>
    <col min="1" max="2" width="12.4166666666667" customWidth="1"/>
    <col min="3" max="3" width="10.8425925925926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7777777777778" customWidth="1"/>
    <col min="16" max="16" width="6.57407407407407" customWidth="1"/>
    <col min="17" max="17" width="4.77777777777778" customWidth="1"/>
    <col min="18" max="18" width="4.28703703703704" customWidth="1"/>
    <col min="19" max="23" width="4.71296296296296" customWidth="1"/>
  </cols>
  <sheetData>
    <row r="1" ht="18.75" customHeight="1" spans="1:23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2" t="s">
        <v>163</v>
      </c>
      <c r="U1" s="142"/>
      <c r="V1" s="142"/>
      <c r="W1" s="142"/>
    </row>
    <row r="2" ht="45.75" customHeight="1" spans="1:23">
      <c r="A2" s="143" t="s">
        <v>164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1" t="str">
        <f>"单位名称："&amp;"芒市广场管理所"</f>
        <v>单位名称：芒市广场管理所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2" t="s">
        <v>27</v>
      </c>
      <c r="U3" s="142"/>
      <c r="V3" s="142"/>
      <c r="W3" s="142"/>
    </row>
    <row r="4" ht="18.75" customHeight="1" spans="1:23">
      <c r="A4" s="144" t="s">
        <v>165</v>
      </c>
      <c r="B4" s="144" t="s">
        <v>166</v>
      </c>
      <c r="C4" s="144" t="s">
        <v>167</v>
      </c>
      <c r="D4" s="144" t="s">
        <v>168</v>
      </c>
      <c r="E4" s="144" t="s">
        <v>169</v>
      </c>
      <c r="F4" s="144" t="s">
        <v>170</v>
      </c>
      <c r="G4" s="144" t="s">
        <v>171</v>
      </c>
      <c r="H4" s="144" t="s">
        <v>172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</row>
    <row r="5" ht="28.3" customHeight="1" spans="1:23">
      <c r="A5" s="144"/>
      <c r="B5" s="144"/>
      <c r="C5" s="144"/>
      <c r="D5" s="144"/>
      <c r="E5" s="144"/>
      <c r="F5" s="144"/>
      <c r="G5" s="144"/>
      <c r="H5" s="144" t="s">
        <v>173</v>
      </c>
      <c r="I5" s="144" t="s">
        <v>34</v>
      </c>
      <c r="J5" s="144" t="s">
        <v>174</v>
      </c>
      <c r="K5" s="144" t="s">
        <v>175</v>
      </c>
      <c r="L5" s="144" t="s">
        <v>176</v>
      </c>
      <c r="M5" s="144" t="s">
        <v>177</v>
      </c>
      <c r="N5" s="144" t="s">
        <v>178</v>
      </c>
      <c r="O5" s="144" t="s">
        <v>35</v>
      </c>
      <c r="P5" s="144" t="s">
        <v>36</v>
      </c>
      <c r="Q5" s="144" t="s">
        <v>37</v>
      </c>
      <c r="R5" s="144" t="s">
        <v>51</v>
      </c>
      <c r="S5" s="144"/>
      <c r="T5" s="144"/>
      <c r="U5" s="144"/>
      <c r="V5" s="144"/>
      <c r="W5" s="144"/>
    </row>
    <row r="6" ht="24" customHeight="1" spans="1:23">
      <c r="A6" s="144"/>
      <c r="B6" s="144"/>
      <c r="C6" s="144"/>
      <c r="D6" s="144"/>
      <c r="E6" s="144"/>
      <c r="F6" s="144"/>
      <c r="G6" s="144"/>
      <c r="H6" s="144"/>
      <c r="I6" s="144" t="s">
        <v>179</v>
      </c>
      <c r="J6" s="144" t="s">
        <v>174</v>
      </c>
      <c r="K6" s="144" t="s">
        <v>175</v>
      </c>
      <c r="L6" s="144" t="s">
        <v>176</v>
      </c>
      <c r="M6" s="144" t="s">
        <v>177</v>
      </c>
      <c r="N6" s="144" t="s">
        <v>34</v>
      </c>
      <c r="O6" s="144" t="s">
        <v>35</v>
      </c>
      <c r="P6" s="144" t="s">
        <v>36</v>
      </c>
      <c r="Q6" s="144"/>
      <c r="R6" s="144" t="s">
        <v>33</v>
      </c>
      <c r="S6" s="144" t="s">
        <v>40</v>
      </c>
      <c r="T6" s="144" t="s">
        <v>41</v>
      </c>
      <c r="U6" s="144" t="s">
        <v>42</v>
      </c>
      <c r="V6" s="144" t="s">
        <v>43</v>
      </c>
      <c r="W6" s="144" t="s">
        <v>44</v>
      </c>
    </row>
    <row r="7" ht="32.05" customHeight="1" spans="1:23">
      <c r="A7" s="144"/>
      <c r="B7" s="144"/>
      <c r="C7" s="144"/>
      <c r="D7" s="144"/>
      <c r="E7" s="144"/>
      <c r="F7" s="144"/>
      <c r="G7" s="144"/>
      <c r="H7" s="144"/>
      <c r="I7" s="144" t="s">
        <v>33</v>
      </c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</row>
    <row r="8" ht="18.75" customHeight="1" spans="1:23">
      <c r="A8" s="144" t="s">
        <v>59</v>
      </c>
      <c r="B8" s="144" t="s">
        <v>60</v>
      </c>
      <c r="C8" s="144" t="s">
        <v>61</v>
      </c>
      <c r="D8" s="144" t="s">
        <v>62</v>
      </c>
      <c r="E8" s="144" t="s">
        <v>63</v>
      </c>
      <c r="F8" s="144" t="s">
        <v>64</v>
      </c>
      <c r="G8" s="144" t="s">
        <v>65</v>
      </c>
      <c r="H8" s="144" t="s">
        <v>66</v>
      </c>
      <c r="I8" s="144" t="s">
        <v>67</v>
      </c>
      <c r="J8" s="144" t="s">
        <v>68</v>
      </c>
      <c r="K8" s="144" t="s">
        <v>69</v>
      </c>
      <c r="L8" s="144" t="s">
        <v>70</v>
      </c>
      <c r="M8" s="144" t="s">
        <v>71</v>
      </c>
      <c r="N8" s="144" t="s">
        <v>72</v>
      </c>
      <c r="O8" s="144" t="s">
        <v>73</v>
      </c>
      <c r="P8" s="144" t="s">
        <v>180</v>
      </c>
      <c r="Q8" s="144" t="s">
        <v>181</v>
      </c>
      <c r="R8" s="144" t="s">
        <v>182</v>
      </c>
      <c r="S8" s="144" t="s">
        <v>183</v>
      </c>
      <c r="T8" s="144" t="s">
        <v>184</v>
      </c>
      <c r="U8" s="144" t="s">
        <v>185</v>
      </c>
      <c r="V8" s="144" t="s">
        <v>186</v>
      </c>
      <c r="W8" s="144" t="s">
        <v>187</v>
      </c>
    </row>
    <row r="9" ht="53.25" customHeight="1" spans="1:23">
      <c r="A9" s="138" t="s">
        <v>46</v>
      </c>
      <c r="B9" s="138"/>
      <c r="C9" s="138"/>
      <c r="D9" s="138"/>
      <c r="E9" s="138"/>
      <c r="F9" s="138"/>
      <c r="G9" s="138"/>
      <c r="H9" s="139">
        <v>1589171.08</v>
      </c>
      <c r="I9" s="139">
        <v>1589171.08</v>
      </c>
      <c r="J9" s="139"/>
      <c r="K9" s="139"/>
      <c r="L9" s="139">
        <v>1589171.08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3.25" customHeight="1" outlineLevel="1" spans="1:23">
      <c r="A10" s="138" t="s">
        <v>46</v>
      </c>
      <c r="B10" s="138" t="s">
        <v>188</v>
      </c>
      <c r="C10" s="138" t="s">
        <v>189</v>
      </c>
      <c r="D10" s="138" t="s">
        <v>105</v>
      </c>
      <c r="E10" s="138" t="s">
        <v>104</v>
      </c>
      <c r="F10" s="138" t="s">
        <v>190</v>
      </c>
      <c r="G10" s="138" t="s">
        <v>191</v>
      </c>
      <c r="H10" s="139">
        <v>283980</v>
      </c>
      <c r="I10" s="139">
        <v>283980</v>
      </c>
      <c r="J10" s="139"/>
      <c r="K10" s="139"/>
      <c r="L10" s="139">
        <v>283980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3.25" customHeight="1" outlineLevel="1" spans="1:23">
      <c r="A11" s="138" t="s">
        <v>46</v>
      </c>
      <c r="B11" s="138" t="s">
        <v>188</v>
      </c>
      <c r="C11" s="138" t="s">
        <v>189</v>
      </c>
      <c r="D11" s="138" t="s">
        <v>105</v>
      </c>
      <c r="E11" s="138" t="s">
        <v>104</v>
      </c>
      <c r="F11" s="138" t="s">
        <v>192</v>
      </c>
      <c r="G11" s="138" t="s">
        <v>193</v>
      </c>
      <c r="H11" s="139">
        <v>31080</v>
      </c>
      <c r="I11" s="139">
        <v>31080</v>
      </c>
      <c r="J11" s="139"/>
      <c r="K11" s="139"/>
      <c r="L11" s="139">
        <v>31080</v>
      </c>
      <c r="M11" s="138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53.25" customHeight="1" outlineLevel="1" spans="1:23">
      <c r="A12" s="138" t="s">
        <v>46</v>
      </c>
      <c r="B12" s="138" t="s">
        <v>188</v>
      </c>
      <c r="C12" s="138" t="s">
        <v>189</v>
      </c>
      <c r="D12" s="138" t="s">
        <v>105</v>
      </c>
      <c r="E12" s="138" t="s">
        <v>104</v>
      </c>
      <c r="F12" s="138" t="s">
        <v>194</v>
      </c>
      <c r="G12" s="138" t="s">
        <v>195</v>
      </c>
      <c r="H12" s="139">
        <v>23665</v>
      </c>
      <c r="I12" s="139">
        <v>23665</v>
      </c>
      <c r="J12" s="139"/>
      <c r="K12" s="139"/>
      <c r="L12" s="139">
        <v>23665</v>
      </c>
      <c r="M12" s="138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53.25" customHeight="1" outlineLevel="1" spans="1:23">
      <c r="A13" s="138" t="s">
        <v>46</v>
      </c>
      <c r="B13" s="138" t="s">
        <v>188</v>
      </c>
      <c r="C13" s="138" t="s">
        <v>189</v>
      </c>
      <c r="D13" s="138" t="s">
        <v>105</v>
      </c>
      <c r="E13" s="138" t="s">
        <v>104</v>
      </c>
      <c r="F13" s="138" t="s">
        <v>194</v>
      </c>
      <c r="G13" s="138" t="s">
        <v>195</v>
      </c>
      <c r="H13" s="139">
        <v>83244</v>
      </c>
      <c r="I13" s="139">
        <v>83244</v>
      </c>
      <c r="J13" s="139"/>
      <c r="K13" s="139"/>
      <c r="L13" s="139">
        <v>83244</v>
      </c>
      <c r="M13" s="138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53.25" customHeight="1" outlineLevel="1" spans="1:23">
      <c r="A14" s="138" t="s">
        <v>46</v>
      </c>
      <c r="B14" s="138" t="s">
        <v>188</v>
      </c>
      <c r="C14" s="138" t="s">
        <v>189</v>
      </c>
      <c r="D14" s="138" t="s">
        <v>105</v>
      </c>
      <c r="E14" s="138" t="s">
        <v>104</v>
      </c>
      <c r="F14" s="138" t="s">
        <v>194</v>
      </c>
      <c r="G14" s="138" t="s">
        <v>195</v>
      </c>
      <c r="H14" s="139">
        <v>80760</v>
      </c>
      <c r="I14" s="139">
        <v>80760</v>
      </c>
      <c r="J14" s="139"/>
      <c r="K14" s="139"/>
      <c r="L14" s="139">
        <v>80760</v>
      </c>
      <c r="M14" s="138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53.25" customHeight="1" outlineLevel="1" spans="1:23">
      <c r="A15" s="138" t="s">
        <v>46</v>
      </c>
      <c r="B15" s="138" t="s">
        <v>188</v>
      </c>
      <c r="C15" s="138" t="s">
        <v>189</v>
      </c>
      <c r="D15" s="138" t="s">
        <v>105</v>
      </c>
      <c r="E15" s="138" t="s">
        <v>104</v>
      </c>
      <c r="F15" s="138" t="s">
        <v>194</v>
      </c>
      <c r="G15" s="138" t="s">
        <v>195</v>
      </c>
      <c r="H15" s="139">
        <v>208140</v>
      </c>
      <c r="I15" s="139">
        <v>208140</v>
      </c>
      <c r="J15" s="139"/>
      <c r="K15" s="139"/>
      <c r="L15" s="139">
        <v>208140</v>
      </c>
      <c r="M15" s="138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53.25" customHeight="1" outlineLevel="1" spans="1:23">
      <c r="A16" s="138" t="s">
        <v>46</v>
      </c>
      <c r="B16" s="138" t="s">
        <v>196</v>
      </c>
      <c r="C16" s="138" t="s">
        <v>197</v>
      </c>
      <c r="D16" s="138" t="s">
        <v>80</v>
      </c>
      <c r="E16" s="138" t="s">
        <v>81</v>
      </c>
      <c r="F16" s="138" t="s">
        <v>198</v>
      </c>
      <c r="G16" s="138" t="s">
        <v>199</v>
      </c>
      <c r="H16" s="139">
        <v>140235.03</v>
      </c>
      <c r="I16" s="139">
        <v>140235.03</v>
      </c>
      <c r="J16" s="139"/>
      <c r="K16" s="139"/>
      <c r="L16" s="139">
        <v>140235.03</v>
      </c>
      <c r="M16" s="138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53.25" customHeight="1" outlineLevel="1" spans="1:23">
      <c r="A17" s="138" t="s">
        <v>46</v>
      </c>
      <c r="B17" s="138" t="s">
        <v>196</v>
      </c>
      <c r="C17" s="138" t="s">
        <v>197</v>
      </c>
      <c r="D17" s="138" t="s">
        <v>82</v>
      </c>
      <c r="E17" s="138" t="s">
        <v>83</v>
      </c>
      <c r="F17" s="138" t="s">
        <v>200</v>
      </c>
      <c r="G17" s="138" t="s">
        <v>201</v>
      </c>
      <c r="H17" s="139">
        <v>88545.79</v>
      </c>
      <c r="I17" s="139">
        <v>88545.79</v>
      </c>
      <c r="J17" s="139"/>
      <c r="K17" s="139"/>
      <c r="L17" s="139">
        <v>88545.79</v>
      </c>
      <c r="M17" s="138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53.25" customHeight="1" outlineLevel="1" spans="1:23">
      <c r="A18" s="138" t="s">
        <v>46</v>
      </c>
      <c r="B18" s="138" t="s">
        <v>196</v>
      </c>
      <c r="C18" s="138" t="s">
        <v>197</v>
      </c>
      <c r="D18" s="138" t="s">
        <v>82</v>
      </c>
      <c r="E18" s="138" t="s">
        <v>83</v>
      </c>
      <c r="F18" s="138" t="s">
        <v>200</v>
      </c>
      <c r="G18" s="138" t="s">
        <v>201</v>
      </c>
      <c r="H18" s="139"/>
      <c r="I18" s="139"/>
      <c r="J18" s="139"/>
      <c r="K18" s="139"/>
      <c r="L18" s="139"/>
      <c r="M18" s="138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53.25" customHeight="1" outlineLevel="1" spans="1:23">
      <c r="A19" s="138" t="s">
        <v>46</v>
      </c>
      <c r="B19" s="138" t="s">
        <v>196</v>
      </c>
      <c r="C19" s="138" t="s">
        <v>197</v>
      </c>
      <c r="D19" s="138" t="s">
        <v>95</v>
      </c>
      <c r="E19" s="138" t="s">
        <v>96</v>
      </c>
      <c r="F19" s="138" t="s">
        <v>202</v>
      </c>
      <c r="G19" s="138" t="s">
        <v>203</v>
      </c>
      <c r="H19" s="139">
        <v>63346.65</v>
      </c>
      <c r="I19" s="139">
        <v>63346.65</v>
      </c>
      <c r="J19" s="139"/>
      <c r="K19" s="139"/>
      <c r="L19" s="139">
        <v>63346.65</v>
      </c>
      <c r="M19" s="138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53.25" customHeight="1" outlineLevel="1" spans="1:23">
      <c r="A20" s="138" t="s">
        <v>46</v>
      </c>
      <c r="B20" s="138" t="s">
        <v>196</v>
      </c>
      <c r="C20" s="138" t="s">
        <v>197</v>
      </c>
      <c r="D20" s="138" t="s">
        <v>97</v>
      </c>
      <c r="E20" s="138" t="s">
        <v>98</v>
      </c>
      <c r="F20" s="138" t="s">
        <v>202</v>
      </c>
      <c r="G20" s="138" t="s">
        <v>203</v>
      </c>
      <c r="H20" s="139"/>
      <c r="I20" s="139"/>
      <c r="J20" s="139"/>
      <c r="K20" s="139"/>
      <c r="L20" s="139"/>
      <c r="M20" s="138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53.25" customHeight="1" outlineLevel="1" spans="1:23">
      <c r="A21" s="138" t="s">
        <v>46</v>
      </c>
      <c r="B21" s="138" t="s">
        <v>196</v>
      </c>
      <c r="C21" s="138" t="s">
        <v>197</v>
      </c>
      <c r="D21" s="138" t="s">
        <v>90</v>
      </c>
      <c r="E21" s="138" t="s">
        <v>89</v>
      </c>
      <c r="F21" s="138" t="s">
        <v>204</v>
      </c>
      <c r="G21" s="138" t="s">
        <v>205</v>
      </c>
      <c r="H21" s="139">
        <v>3760.51</v>
      </c>
      <c r="I21" s="139">
        <v>3760.51</v>
      </c>
      <c r="J21" s="139"/>
      <c r="K21" s="139"/>
      <c r="L21" s="139">
        <v>3760.51</v>
      </c>
      <c r="M21" s="138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53.25" customHeight="1" outlineLevel="1" spans="1:23">
      <c r="A22" s="138" t="s">
        <v>46</v>
      </c>
      <c r="B22" s="138" t="s">
        <v>196</v>
      </c>
      <c r="C22" s="138" t="s">
        <v>197</v>
      </c>
      <c r="D22" s="138" t="s">
        <v>99</v>
      </c>
      <c r="E22" s="138" t="s">
        <v>100</v>
      </c>
      <c r="F22" s="138" t="s">
        <v>204</v>
      </c>
      <c r="G22" s="138" t="s">
        <v>205</v>
      </c>
      <c r="H22" s="139"/>
      <c r="I22" s="139"/>
      <c r="J22" s="139"/>
      <c r="K22" s="139"/>
      <c r="L22" s="139"/>
      <c r="M22" s="138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53.25" customHeight="1" outlineLevel="1" spans="1:23">
      <c r="A23" s="138" t="s">
        <v>46</v>
      </c>
      <c r="B23" s="138" t="s">
        <v>196</v>
      </c>
      <c r="C23" s="138" t="s">
        <v>197</v>
      </c>
      <c r="D23" s="138" t="s">
        <v>99</v>
      </c>
      <c r="E23" s="138" t="s">
        <v>100</v>
      </c>
      <c r="F23" s="138" t="s">
        <v>204</v>
      </c>
      <c r="G23" s="138" t="s">
        <v>205</v>
      </c>
      <c r="H23" s="139">
        <v>1565.74</v>
      </c>
      <c r="I23" s="139">
        <v>1565.74</v>
      </c>
      <c r="J23" s="139"/>
      <c r="K23" s="139"/>
      <c r="L23" s="139">
        <v>1565.74</v>
      </c>
      <c r="M23" s="138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53.25" customHeight="1" outlineLevel="1" spans="1:23">
      <c r="A24" s="138" t="s">
        <v>46</v>
      </c>
      <c r="B24" s="138" t="s">
        <v>196</v>
      </c>
      <c r="C24" s="138" t="s">
        <v>197</v>
      </c>
      <c r="D24" s="138" t="s">
        <v>99</v>
      </c>
      <c r="E24" s="138" t="s">
        <v>100</v>
      </c>
      <c r="F24" s="138" t="s">
        <v>204</v>
      </c>
      <c r="G24" s="138" t="s">
        <v>205</v>
      </c>
      <c r="H24" s="139"/>
      <c r="I24" s="139"/>
      <c r="J24" s="139"/>
      <c r="K24" s="139"/>
      <c r="L24" s="139"/>
      <c r="M24" s="138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53.25" customHeight="1" outlineLevel="1" spans="1:23">
      <c r="A25" s="138" t="s">
        <v>46</v>
      </c>
      <c r="B25" s="138" t="s">
        <v>206</v>
      </c>
      <c r="C25" s="138" t="s">
        <v>111</v>
      </c>
      <c r="D25" s="138" t="s">
        <v>110</v>
      </c>
      <c r="E25" s="138" t="s">
        <v>111</v>
      </c>
      <c r="F25" s="138" t="s">
        <v>207</v>
      </c>
      <c r="G25" s="138" t="s">
        <v>111</v>
      </c>
      <c r="H25" s="139">
        <v>93944.28</v>
      </c>
      <c r="I25" s="139">
        <v>93944.28</v>
      </c>
      <c r="J25" s="139"/>
      <c r="K25" s="139"/>
      <c r="L25" s="139">
        <v>93944.28</v>
      </c>
      <c r="M25" s="138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53.25" customHeight="1" outlineLevel="1" spans="1:23">
      <c r="A26" s="138" t="s">
        <v>46</v>
      </c>
      <c r="B26" s="138" t="s">
        <v>208</v>
      </c>
      <c r="C26" s="138" t="s">
        <v>209</v>
      </c>
      <c r="D26" s="138" t="s">
        <v>90</v>
      </c>
      <c r="E26" s="138" t="s">
        <v>89</v>
      </c>
      <c r="F26" s="138" t="s">
        <v>204</v>
      </c>
      <c r="G26" s="138" t="s">
        <v>205</v>
      </c>
      <c r="H26" s="139">
        <v>430560</v>
      </c>
      <c r="I26" s="139">
        <v>430560</v>
      </c>
      <c r="J26" s="139"/>
      <c r="K26" s="139"/>
      <c r="L26" s="139">
        <v>430560</v>
      </c>
      <c r="M26" s="138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53.25" customHeight="1" outlineLevel="1" spans="1:23">
      <c r="A27" s="138" t="s">
        <v>46</v>
      </c>
      <c r="B27" s="138" t="s">
        <v>210</v>
      </c>
      <c r="C27" s="138" t="s">
        <v>211</v>
      </c>
      <c r="D27" s="138" t="s">
        <v>105</v>
      </c>
      <c r="E27" s="138" t="s">
        <v>104</v>
      </c>
      <c r="F27" s="138" t="s">
        <v>212</v>
      </c>
      <c r="G27" s="138" t="s">
        <v>213</v>
      </c>
      <c r="H27" s="139">
        <v>14400</v>
      </c>
      <c r="I27" s="139">
        <v>14400</v>
      </c>
      <c r="J27" s="139"/>
      <c r="K27" s="139"/>
      <c r="L27" s="139">
        <v>14400</v>
      </c>
      <c r="M27" s="138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53.25" customHeight="1" outlineLevel="1" spans="1:23">
      <c r="A28" s="138" t="s">
        <v>46</v>
      </c>
      <c r="B28" s="138" t="s">
        <v>210</v>
      </c>
      <c r="C28" s="138" t="s">
        <v>211</v>
      </c>
      <c r="D28" s="138" t="s">
        <v>105</v>
      </c>
      <c r="E28" s="138" t="s">
        <v>104</v>
      </c>
      <c r="F28" s="138" t="s">
        <v>214</v>
      </c>
      <c r="G28" s="138" t="s">
        <v>215</v>
      </c>
      <c r="H28" s="139">
        <v>15400</v>
      </c>
      <c r="I28" s="139">
        <v>15400</v>
      </c>
      <c r="J28" s="139"/>
      <c r="K28" s="139"/>
      <c r="L28" s="139">
        <v>15400</v>
      </c>
      <c r="M28" s="138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53.25" customHeight="1" outlineLevel="1" spans="1:23">
      <c r="A29" s="138" t="s">
        <v>46</v>
      </c>
      <c r="B29" s="138" t="s">
        <v>210</v>
      </c>
      <c r="C29" s="138" t="s">
        <v>211</v>
      </c>
      <c r="D29" s="138" t="s">
        <v>105</v>
      </c>
      <c r="E29" s="138" t="s">
        <v>104</v>
      </c>
      <c r="F29" s="138" t="s">
        <v>214</v>
      </c>
      <c r="G29" s="138" t="s">
        <v>215</v>
      </c>
      <c r="H29" s="139">
        <v>11000</v>
      </c>
      <c r="I29" s="139">
        <v>11000</v>
      </c>
      <c r="J29" s="139"/>
      <c r="K29" s="139"/>
      <c r="L29" s="139">
        <v>11000</v>
      </c>
      <c r="M29" s="138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53.25" customHeight="1" outlineLevel="1" spans="1:23">
      <c r="A30" s="138" t="s">
        <v>46</v>
      </c>
      <c r="B30" s="138" t="s">
        <v>216</v>
      </c>
      <c r="C30" s="138" t="s">
        <v>217</v>
      </c>
      <c r="D30" s="138" t="s">
        <v>78</v>
      </c>
      <c r="E30" s="138" t="s">
        <v>79</v>
      </c>
      <c r="F30" s="138" t="s">
        <v>214</v>
      </c>
      <c r="G30" s="138" t="s">
        <v>215</v>
      </c>
      <c r="H30" s="139">
        <v>1800</v>
      </c>
      <c r="I30" s="139">
        <v>1800</v>
      </c>
      <c r="J30" s="139"/>
      <c r="K30" s="139"/>
      <c r="L30" s="139">
        <v>1800</v>
      </c>
      <c r="M30" s="138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53.25" customHeight="1" outlineLevel="1" spans="1:23">
      <c r="A31" s="138" t="s">
        <v>46</v>
      </c>
      <c r="B31" s="138" t="s">
        <v>218</v>
      </c>
      <c r="C31" s="138" t="s">
        <v>219</v>
      </c>
      <c r="D31" s="138" t="s">
        <v>105</v>
      </c>
      <c r="E31" s="138" t="s">
        <v>104</v>
      </c>
      <c r="F31" s="138" t="s">
        <v>220</v>
      </c>
      <c r="G31" s="138" t="s">
        <v>219</v>
      </c>
      <c r="H31" s="139"/>
      <c r="I31" s="139"/>
      <c r="J31" s="139"/>
      <c r="K31" s="139"/>
      <c r="L31" s="139"/>
      <c r="M31" s="138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53.25" customHeight="1" outlineLevel="1" spans="1:23">
      <c r="A32" s="138" t="s">
        <v>46</v>
      </c>
      <c r="B32" s="138" t="s">
        <v>218</v>
      </c>
      <c r="C32" s="138" t="s">
        <v>219</v>
      </c>
      <c r="D32" s="138" t="s">
        <v>105</v>
      </c>
      <c r="E32" s="138" t="s">
        <v>104</v>
      </c>
      <c r="F32" s="138" t="s">
        <v>220</v>
      </c>
      <c r="G32" s="138" t="s">
        <v>219</v>
      </c>
      <c r="H32" s="139">
        <v>13744.08</v>
      </c>
      <c r="I32" s="139">
        <v>13744.08</v>
      </c>
      <c r="J32" s="139"/>
      <c r="K32" s="139"/>
      <c r="L32" s="139">
        <v>13744.08</v>
      </c>
      <c r="M32" s="138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30.75" customHeight="1" spans="1:23">
      <c r="A33" s="145" t="s">
        <v>30</v>
      </c>
      <c r="B33" s="145"/>
      <c r="C33" s="145"/>
      <c r="D33" s="145"/>
      <c r="E33" s="145"/>
      <c r="F33" s="145"/>
      <c r="G33" s="145"/>
      <c r="H33" s="139">
        <v>1589171.08</v>
      </c>
      <c r="I33" s="139">
        <v>1589171.08</v>
      </c>
      <c r="J33" s="139"/>
      <c r="K33" s="139"/>
      <c r="L33" s="139">
        <v>1589171.08</v>
      </c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8"/>
  <sheetViews>
    <sheetView showZeros="0" topLeftCell="A16" workbookViewId="0">
      <selection activeCell="A1" sqref="A1:W1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4259259259259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4259259259259" customWidth="1"/>
    <col min="9" max="11" width="12.8425925925926" customWidth="1"/>
    <col min="12" max="12" width="7.28703703703704" customWidth="1"/>
    <col min="13" max="13" width="5.84259259259259" customWidth="1"/>
    <col min="14" max="16" width="4.71296296296296" customWidth="1"/>
    <col min="17" max="17" width="8" customWidth="1"/>
    <col min="18" max="18" width="11" customWidth="1"/>
    <col min="19" max="20" width="9.84259259259259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34" t="s">
        <v>221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ht="26.25" customHeight="1" spans="1:23">
      <c r="A2" s="131" t="s">
        <v>222</v>
      </c>
      <c r="B2" s="131"/>
      <c r="C2" s="131" t="s">
        <v>59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</row>
    <row r="3" ht="18.75" customHeight="1" spans="1:23">
      <c r="A3" s="135" t="str">
        <f>"单位名称："&amp;"芒市广场管理所"</f>
        <v>单位名称：芒市广场管理所</v>
      </c>
      <c r="B3" s="135"/>
      <c r="C3" s="135"/>
      <c r="D3" s="135"/>
      <c r="E3" s="135"/>
      <c r="F3" s="135"/>
      <c r="G3" s="135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4" t="s">
        <v>27</v>
      </c>
      <c r="W3" s="134"/>
    </row>
    <row r="4" ht="26.25" customHeight="1" spans="1:23">
      <c r="A4" s="137" t="s">
        <v>223</v>
      </c>
      <c r="B4" s="137" t="s">
        <v>166</v>
      </c>
      <c r="C4" s="137" t="s">
        <v>167</v>
      </c>
      <c r="D4" s="137" t="s">
        <v>224</v>
      </c>
      <c r="E4" s="137" t="s">
        <v>168</v>
      </c>
      <c r="F4" s="137" t="s">
        <v>169</v>
      </c>
      <c r="G4" s="137" t="s">
        <v>225</v>
      </c>
      <c r="H4" s="137" t="s">
        <v>226</v>
      </c>
      <c r="I4" s="137" t="s">
        <v>30</v>
      </c>
      <c r="J4" s="137" t="s">
        <v>227</v>
      </c>
      <c r="K4" s="137"/>
      <c r="L4" s="137"/>
      <c r="M4" s="137"/>
      <c r="N4" s="137" t="s">
        <v>178</v>
      </c>
      <c r="O4" s="137"/>
      <c r="P4" s="137"/>
      <c r="Q4" s="137" t="s">
        <v>37</v>
      </c>
      <c r="R4" s="137" t="s">
        <v>51</v>
      </c>
      <c r="S4" s="137"/>
      <c r="T4" s="137"/>
      <c r="U4" s="137"/>
      <c r="V4" s="137"/>
      <c r="W4" s="137"/>
    </row>
    <row r="5" ht="26.25" customHeight="1" spans="1:23">
      <c r="A5" s="137"/>
      <c r="B5" s="137"/>
      <c r="C5" s="137"/>
      <c r="D5" s="137"/>
      <c r="E5" s="137"/>
      <c r="F5" s="137"/>
      <c r="G5" s="137"/>
      <c r="H5" s="137"/>
      <c r="I5" s="137"/>
      <c r="J5" s="137" t="s">
        <v>34</v>
      </c>
      <c r="K5" s="137"/>
      <c r="L5" s="137" t="s">
        <v>35</v>
      </c>
      <c r="M5" s="137" t="s">
        <v>36</v>
      </c>
      <c r="N5" s="137" t="s">
        <v>34</v>
      </c>
      <c r="O5" s="137" t="s">
        <v>35</v>
      </c>
      <c r="P5" s="137" t="s">
        <v>36</v>
      </c>
      <c r="Q5" s="137"/>
      <c r="R5" s="137" t="s">
        <v>33</v>
      </c>
      <c r="S5" s="137" t="s">
        <v>40</v>
      </c>
      <c r="T5" s="137" t="s">
        <v>41</v>
      </c>
      <c r="U5" s="137" t="s">
        <v>42</v>
      </c>
      <c r="V5" s="137" t="s">
        <v>43</v>
      </c>
      <c r="W5" s="137" t="s">
        <v>44</v>
      </c>
    </row>
    <row r="6" ht="26.25" customHeight="1" spans="1:23">
      <c r="A6" s="137"/>
      <c r="B6" s="137"/>
      <c r="C6" s="137"/>
      <c r="D6" s="137"/>
      <c r="E6" s="137"/>
      <c r="F6" s="137"/>
      <c r="G6" s="137"/>
      <c r="H6" s="137"/>
      <c r="I6" s="137"/>
      <c r="J6" s="137" t="s">
        <v>33</v>
      </c>
      <c r="K6" s="137" t="s">
        <v>228</v>
      </c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</row>
    <row r="7" ht="18.75" customHeight="1" spans="1:23">
      <c r="A7" s="137" t="s">
        <v>59</v>
      </c>
      <c r="B7" s="137" t="s">
        <v>60</v>
      </c>
      <c r="C7" s="137" t="s">
        <v>61</v>
      </c>
      <c r="D7" s="137" t="s">
        <v>62</v>
      </c>
      <c r="E7" s="137" t="s">
        <v>63</v>
      </c>
      <c r="F7" s="137" t="s">
        <v>64</v>
      </c>
      <c r="G7" s="137" t="s">
        <v>65</v>
      </c>
      <c r="H7" s="137" t="s">
        <v>66</v>
      </c>
      <c r="I7" s="137" t="s">
        <v>67</v>
      </c>
      <c r="J7" s="137" t="s">
        <v>68</v>
      </c>
      <c r="K7" s="137" t="s">
        <v>69</v>
      </c>
      <c r="L7" s="137" t="s">
        <v>70</v>
      </c>
      <c r="M7" s="137" t="s">
        <v>71</v>
      </c>
      <c r="N7" s="137" t="s">
        <v>72</v>
      </c>
      <c r="O7" s="137" t="s">
        <v>73</v>
      </c>
      <c r="P7" s="137" t="s">
        <v>180</v>
      </c>
      <c r="Q7" s="137" t="s">
        <v>181</v>
      </c>
      <c r="R7" s="137" t="s">
        <v>182</v>
      </c>
      <c r="S7" s="137" t="s">
        <v>183</v>
      </c>
      <c r="T7" s="137" t="s">
        <v>184</v>
      </c>
      <c r="U7" s="137" t="s">
        <v>185</v>
      </c>
      <c r="V7" s="137" t="s">
        <v>186</v>
      </c>
      <c r="W7" s="137" t="s">
        <v>187</v>
      </c>
    </row>
    <row r="8" ht="52.5" customHeight="1" spans="1:23">
      <c r="A8" s="138"/>
      <c r="B8" s="138"/>
      <c r="C8" s="138" t="s">
        <v>229</v>
      </c>
      <c r="D8" s="138"/>
      <c r="E8" s="138"/>
      <c r="F8" s="138"/>
      <c r="G8" s="138"/>
      <c r="H8" s="138"/>
      <c r="I8" s="139">
        <v>130000</v>
      </c>
      <c r="J8" s="139">
        <v>130000</v>
      </c>
      <c r="K8" s="139">
        <v>130000</v>
      </c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</row>
    <row r="9" ht="52.5" customHeight="1" outlineLevel="1" spans="1:23">
      <c r="A9" s="138" t="s">
        <v>230</v>
      </c>
      <c r="B9" s="138" t="s">
        <v>231</v>
      </c>
      <c r="C9" s="138" t="s">
        <v>229</v>
      </c>
      <c r="D9" s="138" t="s">
        <v>46</v>
      </c>
      <c r="E9" s="138" t="s">
        <v>105</v>
      </c>
      <c r="F9" s="138" t="s">
        <v>104</v>
      </c>
      <c r="G9" s="138" t="s">
        <v>214</v>
      </c>
      <c r="H9" s="138" t="s">
        <v>215</v>
      </c>
      <c r="I9" s="139">
        <v>30000</v>
      </c>
      <c r="J9" s="139">
        <v>30000</v>
      </c>
      <c r="K9" s="139">
        <v>30000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2.5" customHeight="1" outlineLevel="1" spans="1:23">
      <c r="A10" s="138" t="s">
        <v>230</v>
      </c>
      <c r="B10" s="138" t="s">
        <v>231</v>
      </c>
      <c r="C10" s="138" t="s">
        <v>229</v>
      </c>
      <c r="D10" s="138" t="s">
        <v>46</v>
      </c>
      <c r="E10" s="138" t="s">
        <v>105</v>
      </c>
      <c r="F10" s="138" t="s">
        <v>104</v>
      </c>
      <c r="G10" s="138" t="s">
        <v>232</v>
      </c>
      <c r="H10" s="138" t="s">
        <v>233</v>
      </c>
      <c r="I10" s="139">
        <v>30000</v>
      </c>
      <c r="J10" s="139">
        <v>30000</v>
      </c>
      <c r="K10" s="139">
        <v>30000</v>
      </c>
      <c r="L10" s="139"/>
      <c r="M10" s="139"/>
      <c r="N10" s="138"/>
      <c r="O10" s="138"/>
      <c r="P10" s="138"/>
      <c r="Q10" s="139"/>
      <c r="R10" s="139"/>
      <c r="S10" s="139"/>
      <c r="T10" s="139"/>
      <c r="U10" s="139"/>
      <c r="V10" s="139"/>
      <c r="W10" s="139"/>
    </row>
    <row r="11" ht="52.5" customHeight="1" outlineLevel="1" spans="1:23">
      <c r="A11" s="138" t="s">
        <v>230</v>
      </c>
      <c r="B11" s="138" t="s">
        <v>231</v>
      </c>
      <c r="C11" s="138" t="s">
        <v>229</v>
      </c>
      <c r="D11" s="138" t="s">
        <v>46</v>
      </c>
      <c r="E11" s="138" t="s">
        <v>105</v>
      </c>
      <c r="F11" s="138" t="s">
        <v>104</v>
      </c>
      <c r="G11" s="138" t="s">
        <v>232</v>
      </c>
      <c r="H11" s="138" t="s">
        <v>233</v>
      </c>
      <c r="I11" s="139">
        <v>20000</v>
      </c>
      <c r="J11" s="139">
        <v>20000</v>
      </c>
      <c r="K11" s="139">
        <v>20000</v>
      </c>
      <c r="L11" s="139"/>
      <c r="M11" s="139"/>
      <c r="N11" s="138"/>
      <c r="O11" s="138"/>
      <c r="P11" s="138"/>
      <c r="Q11" s="139"/>
      <c r="R11" s="139"/>
      <c r="S11" s="139"/>
      <c r="T11" s="139"/>
      <c r="U11" s="139"/>
      <c r="V11" s="139"/>
      <c r="W11" s="139"/>
    </row>
    <row r="12" ht="52.5" customHeight="1" outlineLevel="1" spans="1:23">
      <c r="A12" s="138" t="s">
        <v>230</v>
      </c>
      <c r="B12" s="138" t="s">
        <v>231</v>
      </c>
      <c r="C12" s="138" t="s">
        <v>229</v>
      </c>
      <c r="D12" s="138" t="s">
        <v>46</v>
      </c>
      <c r="E12" s="138" t="s">
        <v>105</v>
      </c>
      <c r="F12" s="138" t="s">
        <v>104</v>
      </c>
      <c r="G12" s="138" t="s">
        <v>234</v>
      </c>
      <c r="H12" s="138" t="s">
        <v>235</v>
      </c>
      <c r="I12" s="139">
        <v>50000</v>
      </c>
      <c r="J12" s="139">
        <v>50000</v>
      </c>
      <c r="K12" s="139">
        <v>50000</v>
      </c>
      <c r="L12" s="139"/>
      <c r="M12" s="139"/>
      <c r="N12" s="138"/>
      <c r="O12" s="138"/>
      <c r="P12" s="138"/>
      <c r="Q12" s="139"/>
      <c r="R12" s="139"/>
      <c r="S12" s="139"/>
      <c r="T12" s="139"/>
      <c r="U12" s="139"/>
      <c r="V12" s="139"/>
      <c r="W12" s="139"/>
    </row>
    <row r="13" ht="52.5" customHeight="1" spans="1:23">
      <c r="A13" s="138"/>
      <c r="B13" s="138"/>
      <c r="C13" s="138" t="s">
        <v>236</v>
      </c>
      <c r="D13" s="138"/>
      <c r="E13" s="138"/>
      <c r="F13" s="138"/>
      <c r="G13" s="138"/>
      <c r="H13" s="138"/>
      <c r="I13" s="139">
        <v>60000</v>
      </c>
      <c r="J13" s="139">
        <v>60000</v>
      </c>
      <c r="K13" s="139">
        <v>60000</v>
      </c>
      <c r="L13" s="139"/>
      <c r="M13" s="139"/>
      <c r="N13" s="138"/>
      <c r="O13" s="138"/>
      <c r="P13" s="138"/>
      <c r="Q13" s="139"/>
      <c r="R13" s="139"/>
      <c r="S13" s="139"/>
      <c r="T13" s="139"/>
      <c r="U13" s="139"/>
      <c r="V13" s="139"/>
      <c r="W13" s="139"/>
    </row>
    <row r="14" ht="52.5" customHeight="1" outlineLevel="1" spans="1:23">
      <c r="A14" s="138" t="s">
        <v>237</v>
      </c>
      <c r="B14" s="138" t="s">
        <v>238</v>
      </c>
      <c r="C14" s="138" t="s">
        <v>236</v>
      </c>
      <c r="D14" s="138" t="s">
        <v>46</v>
      </c>
      <c r="E14" s="138" t="s">
        <v>105</v>
      </c>
      <c r="F14" s="138" t="s">
        <v>104</v>
      </c>
      <c r="G14" s="138" t="s">
        <v>214</v>
      </c>
      <c r="H14" s="138" t="s">
        <v>215</v>
      </c>
      <c r="I14" s="139">
        <v>30000</v>
      </c>
      <c r="J14" s="139">
        <v>30000</v>
      </c>
      <c r="K14" s="139">
        <v>30000</v>
      </c>
      <c r="L14" s="139"/>
      <c r="M14" s="139"/>
      <c r="N14" s="138"/>
      <c r="O14" s="138"/>
      <c r="P14" s="138"/>
      <c r="Q14" s="139"/>
      <c r="R14" s="139"/>
      <c r="S14" s="139"/>
      <c r="T14" s="139"/>
      <c r="U14" s="139"/>
      <c r="V14" s="139"/>
      <c r="W14" s="139"/>
    </row>
    <row r="15" ht="52.5" customHeight="1" outlineLevel="1" spans="1:23">
      <c r="A15" s="138" t="s">
        <v>237</v>
      </c>
      <c r="B15" s="138" t="s">
        <v>238</v>
      </c>
      <c r="C15" s="138" t="s">
        <v>236</v>
      </c>
      <c r="D15" s="138" t="s">
        <v>46</v>
      </c>
      <c r="E15" s="138" t="s">
        <v>105</v>
      </c>
      <c r="F15" s="138" t="s">
        <v>104</v>
      </c>
      <c r="G15" s="138" t="s">
        <v>239</v>
      </c>
      <c r="H15" s="138" t="s">
        <v>240</v>
      </c>
      <c r="I15" s="139">
        <v>5000</v>
      </c>
      <c r="J15" s="139">
        <v>5000</v>
      </c>
      <c r="K15" s="139">
        <v>5000</v>
      </c>
      <c r="L15" s="139"/>
      <c r="M15" s="139"/>
      <c r="N15" s="138"/>
      <c r="O15" s="138"/>
      <c r="P15" s="138"/>
      <c r="Q15" s="139"/>
      <c r="R15" s="139"/>
      <c r="S15" s="139"/>
      <c r="T15" s="139"/>
      <c r="U15" s="139"/>
      <c r="V15" s="139"/>
      <c r="W15" s="139"/>
    </row>
    <row r="16" ht="52.5" customHeight="1" outlineLevel="1" spans="1:23">
      <c r="A16" s="138" t="s">
        <v>237</v>
      </c>
      <c r="B16" s="138" t="s">
        <v>238</v>
      </c>
      <c r="C16" s="138" t="s">
        <v>236</v>
      </c>
      <c r="D16" s="138" t="s">
        <v>46</v>
      </c>
      <c r="E16" s="138" t="s">
        <v>105</v>
      </c>
      <c r="F16" s="138" t="s">
        <v>104</v>
      </c>
      <c r="G16" s="138" t="s">
        <v>241</v>
      </c>
      <c r="H16" s="138" t="s">
        <v>242</v>
      </c>
      <c r="I16" s="139">
        <v>5000</v>
      </c>
      <c r="J16" s="139">
        <v>5000</v>
      </c>
      <c r="K16" s="139">
        <v>5000</v>
      </c>
      <c r="L16" s="139"/>
      <c r="M16" s="139"/>
      <c r="N16" s="138"/>
      <c r="O16" s="138"/>
      <c r="P16" s="138"/>
      <c r="Q16" s="139"/>
      <c r="R16" s="139"/>
      <c r="S16" s="139"/>
      <c r="T16" s="139"/>
      <c r="U16" s="139"/>
      <c r="V16" s="139"/>
      <c r="W16" s="139"/>
    </row>
    <row r="17" ht="52.5" customHeight="1" outlineLevel="1" spans="1:23">
      <c r="A17" s="138" t="s">
        <v>237</v>
      </c>
      <c r="B17" s="138" t="s">
        <v>238</v>
      </c>
      <c r="C17" s="138" t="s">
        <v>236</v>
      </c>
      <c r="D17" s="138" t="s">
        <v>46</v>
      </c>
      <c r="E17" s="138" t="s">
        <v>105</v>
      </c>
      <c r="F17" s="138" t="s">
        <v>104</v>
      </c>
      <c r="G17" s="138" t="s">
        <v>232</v>
      </c>
      <c r="H17" s="138" t="s">
        <v>233</v>
      </c>
      <c r="I17" s="139">
        <v>20000</v>
      </c>
      <c r="J17" s="139">
        <v>20000</v>
      </c>
      <c r="K17" s="139">
        <v>20000</v>
      </c>
      <c r="L17" s="139"/>
      <c r="M17" s="139"/>
      <c r="N17" s="138"/>
      <c r="O17" s="138"/>
      <c r="P17" s="138"/>
      <c r="Q17" s="139"/>
      <c r="R17" s="139"/>
      <c r="S17" s="139"/>
      <c r="T17" s="139"/>
      <c r="U17" s="139"/>
      <c r="V17" s="139"/>
      <c r="W17" s="139"/>
    </row>
    <row r="18" ht="30" customHeight="1" spans="1:23">
      <c r="A18" s="140" t="s">
        <v>30</v>
      </c>
      <c r="B18" s="140"/>
      <c r="C18" s="140"/>
      <c r="D18" s="140"/>
      <c r="E18" s="140"/>
      <c r="F18" s="140"/>
      <c r="G18" s="140"/>
      <c r="H18" s="140"/>
      <c r="I18" s="139">
        <v>190000</v>
      </c>
      <c r="J18" s="139">
        <v>190000</v>
      </c>
      <c r="K18" s="139">
        <v>190000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8:H1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3"/>
  <sheetViews>
    <sheetView showZeros="0" topLeftCell="D21" workbookViewId="0">
      <selection activeCell="A1" sqref="A1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29"/>
      <c r="B1" s="129"/>
      <c r="C1" s="129"/>
      <c r="D1" s="129"/>
      <c r="E1" s="129"/>
      <c r="F1" s="129"/>
      <c r="G1" s="129"/>
      <c r="H1" s="129"/>
      <c r="I1" s="129"/>
      <c r="J1" s="130" t="s">
        <v>243</v>
      </c>
    </row>
    <row r="2" ht="34.5" customHeight="1" spans="1:10">
      <c r="A2" s="131" t="str">
        <f>"2025"&amp;"年项目支出绩效目标表"</f>
        <v>2025年项目支出绩效目标表</v>
      </c>
      <c r="B2" s="131"/>
      <c r="C2" s="131"/>
      <c r="D2" s="131"/>
      <c r="E2" s="131"/>
      <c r="F2" s="131"/>
      <c r="G2" s="131"/>
      <c r="H2" s="131"/>
      <c r="I2" s="131"/>
      <c r="J2" s="131"/>
    </row>
    <row r="3" ht="18.75" customHeight="1" spans="1:10">
      <c r="A3" s="129" t="str">
        <f>"单位名称："&amp;"芒市广场管理所"</f>
        <v>单位名称：芒市广场管理所</v>
      </c>
      <c r="B3" s="129"/>
      <c r="C3" s="129"/>
      <c r="D3" s="129"/>
      <c r="E3" s="129"/>
      <c r="F3" s="129"/>
      <c r="G3" s="129"/>
      <c r="H3" s="129"/>
      <c r="I3" s="129"/>
      <c r="J3" s="129"/>
    </row>
    <row r="4" ht="22.5" customHeight="1" spans="1:10">
      <c r="A4" s="132" t="s">
        <v>244</v>
      </c>
      <c r="B4" s="132" t="s">
        <v>245</v>
      </c>
      <c r="C4" s="132" t="s">
        <v>246</v>
      </c>
      <c r="D4" s="132" t="s">
        <v>247</v>
      </c>
      <c r="E4" s="132" t="s">
        <v>248</v>
      </c>
      <c r="F4" s="132" t="s">
        <v>249</v>
      </c>
      <c r="G4" s="132" t="s">
        <v>250</v>
      </c>
      <c r="H4" s="132" t="s">
        <v>251</v>
      </c>
      <c r="I4" s="132" t="s">
        <v>252</v>
      </c>
      <c r="J4" s="132" t="s">
        <v>253</v>
      </c>
    </row>
    <row r="5" ht="22.5" customHeight="1" spans="1:10">
      <c r="A5" s="132" t="s">
        <v>59</v>
      </c>
      <c r="B5" s="132" t="s">
        <v>60</v>
      </c>
      <c r="C5" s="132" t="s">
        <v>61</v>
      </c>
      <c r="D5" s="132" t="s">
        <v>62</v>
      </c>
      <c r="E5" s="132" t="s">
        <v>63</v>
      </c>
      <c r="F5" s="132" t="s">
        <v>64</v>
      </c>
      <c r="G5" s="132" t="s">
        <v>65</v>
      </c>
      <c r="H5" s="132" t="s">
        <v>66</v>
      </c>
      <c r="I5" s="132" t="s">
        <v>67</v>
      </c>
      <c r="J5" s="132" t="s">
        <v>68</v>
      </c>
    </row>
    <row r="6" ht="52.5" customHeight="1" spans="1:10">
      <c r="A6" s="132" t="s">
        <v>46</v>
      </c>
      <c r="B6" s="132"/>
      <c r="C6" s="132"/>
      <c r="D6" s="132"/>
      <c r="E6" s="132"/>
      <c r="F6" s="132"/>
      <c r="G6" s="132"/>
      <c r="H6" s="132"/>
      <c r="I6" s="132"/>
      <c r="J6" s="132"/>
    </row>
    <row r="7" ht="52.5" customHeight="1" outlineLevel="1" spans="1:10">
      <c r="A7" s="133" t="s">
        <v>229</v>
      </c>
      <c r="B7" s="133" t="s">
        <v>254</v>
      </c>
      <c r="C7" s="133" t="s">
        <v>255</v>
      </c>
      <c r="D7" s="133" t="s">
        <v>256</v>
      </c>
      <c r="E7" s="133" t="s">
        <v>257</v>
      </c>
      <c r="F7" s="133" t="s">
        <v>258</v>
      </c>
      <c r="G7" s="132" t="s">
        <v>259</v>
      </c>
      <c r="H7" s="132" t="s">
        <v>260</v>
      </c>
      <c r="I7" s="133" t="s">
        <v>261</v>
      </c>
      <c r="J7" s="133" t="s">
        <v>262</v>
      </c>
    </row>
    <row r="8" ht="52.5" customHeight="1" outlineLevel="1" spans="1:10">
      <c r="A8" s="133" t="s">
        <v>229</v>
      </c>
      <c r="B8" s="133" t="s">
        <v>254</v>
      </c>
      <c r="C8" s="133" t="s">
        <v>255</v>
      </c>
      <c r="D8" s="133" t="s">
        <v>256</v>
      </c>
      <c r="E8" s="133" t="s">
        <v>263</v>
      </c>
      <c r="F8" s="133" t="s">
        <v>258</v>
      </c>
      <c r="G8" s="132" t="s">
        <v>264</v>
      </c>
      <c r="H8" s="132" t="s">
        <v>260</v>
      </c>
      <c r="I8" s="133" t="s">
        <v>261</v>
      </c>
      <c r="J8" s="133" t="s">
        <v>265</v>
      </c>
    </row>
    <row r="9" ht="52.5" customHeight="1" outlineLevel="1" spans="1:10">
      <c r="A9" s="133" t="s">
        <v>229</v>
      </c>
      <c r="B9" s="133" t="s">
        <v>254</v>
      </c>
      <c r="C9" s="133" t="s">
        <v>255</v>
      </c>
      <c r="D9" s="133" t="s">
        <v>256</v>
      </c>
      <c r="E9" s="133" t="s">
        <v>266</v>
      </c>
      <c r="F9" s="133" t="s">
        <v>258</v>
      </c>
      <c r="G9" s="132" t="s">
        <v>264</v>
      </c>
      <c r="H9" s="132" t="s">
        <v>260</v>
      </c>
      <c r="I9" s="133" t="s">
        <v>261</v>
      </c>
      <c r="J9" s="133" t="s">
        <v>267</v>
      </c>
    </row>
    <row r="10" ht="52.5" customHeight="1" outlineLevel="1" spans="1:10">
      <c r="A10" s="133" t="s">
        <v>229</v>
      </c>
      <c r="B10" s="133" t="s">
        <v>254</v>
      </c>
      <c r="C10" s="133" t="s">
        <v>268</v>
      </c>
      <c r="D10" s="133" t="s">
        <v>269</v>
      </c>
      <c r="E10" s="133" t="s">
        <v>270</v>
      </c>
      <c r="F10" s="133" t="s">
        <v>258</v>
      </c>
      <c r="G10" s="132" t="s">
        <v>264</v>
      </c>
      <c r="H10" s="132"/>
      <c r="I10" s="133" t="s">
        <v>261</v>
      </c>
      <c r="J10" s="133" t="s">
        <v>271</v>
      </c>
    </row>
    <row r="11" ht="52.5" customHeight="1" outlineLevel="1" spans="1:10">
      <c r="A11" s="133" t="s">
        <v>229</v>
      </c>
      <c r="B11" s="133" t="s">
        <v>254</v>
      </c>
      <c r="C11" s="133" t="s">
        <v>268</v>
      </c>
      <c r="D11" s="133" t="s">
        <v>269</v>
      </c>
      <c r="E11" s="133" t="s">
        <v>272</v>
      </c>
      <c r="F11" s="133" t="s">
        <v>273</v>
      </c>
      <c r="G11" s="132" t="s">
        <v>63</v>
      </c>
      <c r="H11" s="132" t="s">
        <v>274</v>
      </c>
      <c r="I11" s="133" t="s">
        <v>275</v>
      </c>
      <c r="J11" s="133" t="s">
        <v>276</v>
      </c>
    </row>
    <row r="12" ht="52.5" customHeight="1" outlineLevel="1" spans="1:10">
      <c r="A12" s="133" t="s">
        <v>229</v>
      </c>
      <c r="B12" s="133" t="s">
        <v>254</v>
      </c>
      <c r="C12" s="133" t="s">
        <v>268</v>
      </c>
      <c r="D12" s="133" t="s">
        <v>269</v>
      </c>
      <c r="E12" s="133" t="s">
        <v>277</v>
      </c>
      <c r="F12" s="133" t="s">
        <v>273</v>
      </c>
      <c r="G12" s="132" t="s">
        <v>63</v>
      </c>
      <c r="H12" s="132" t="s">
        <v>274</v>
      </c>
      <c r="I12" s="133" t="s">
        <v>275</v>
      </c>
      <c r="J12" s="133" t="s">
        <v>278</v>
      </c>
    </row>
    <row r="13" ht="52.5" customHeight="1" outlineLevel="1" spans="1:10">
      <c r="A13" s="133" t="s">
        <v>229</v>
      </c>
      <c r="B13" s="133" t="s">
        <v>254</v>
      </c>
      <c r="C13" s="133" t="s">
        <v>279</v>
      </c>
      <c r="D13" s="133" t="s">
        <v>280</v>
      </c>
      <c r="E13" s="133" t="s">
        <v>281</v>
      </c>
      <c r="F13" s="133" t="s">
        <v>258</v>
      </c>
      <c r="G13" s="132" t="s">
        <v>264</v>
      </c>
      <c r="H13" s="132" t="s">
        <v>260</v>
      </c>
      <c r="I13" s="133" t="s">
        <v>261</v>
      </c>
      <c r="J13" s="133" t="s">
        <v>282</v>
      </c>
    </row>
    <row r="14" ht="52.5" customHeight="1" outlineLevel="1" spans="1:10">
      <c r="A14" s="133" t="s">
        <v>236</v>
      </c>
      <c r="B14" s="133" t="s">
        <v>283</v>
      </c>
      <c r="C14" s="133" t="s">
        <v>255</v>
      </c>
      <c r="D14" s="133" t="s">
        <v>284</v>
      </c>
      <c r="E14" s="133" t="s">
        <v>285</v>
      </c>
      <c r="F14" s="133" t="s">
        <v>286</v>
      </c>
      <c r="G14" s="132" t="s">
        <v>287</v>
      </c>
      <c r="H14" s="132" t="s">
        <v>288</v>
      </c>
      <c r="I14" s="133" t="s">
        <v>275</v>
      </c>
      <c r="J14" s="133" t="s">
        <v>289</v>
      </c>
    </row>
    <row r="15" ht="52.5" customHeight="1" outlineLevel="1" spans="1:10">
      <c r="A15" s="133" t="s">
        <v>236</v>
      </c>
      <c r="B15" s="133" t="s">
        <v>283</v>
      </c>
      <c r="C15" s="133" t="s">
        <v>255</v>
      </c>
      <c r="D15" s="133" t="s">
        <v>284</v>
      </c>
      <c r="E15" s="133" t="s">
        <v>290</v>
      </c>
      <c r="F15" s="133" t="s">
        <v>286</v>
      </c>
      <c r="G15" s="132" t="s">
        <v>291</v>
      </c>
      <c r="H15" s="132" t="s">
        <v>292</v>
      </c>
      <c r="I15" s="133" t="s">
        <v>275</v>
      </c>
      <c r="J15" s="133" t="s">
        <v>293</v>
      </c>
    </row>
    <row r="16" ht="52.5" customHeight="1" outlineLevel="1" spans="1:10">
      <c r="A16" s="133" t="s">
        <v>236</v>
      </c>
      <c r="B16" s="133" t="s">
        <v>283</v>
      </c>
      <c r="C16" s="133" t="s">
        <v>255</v>
      </c>
      <c r="D16" s="133" t="s">
        <v>284</v>
      </c>
      <c r="E16" s="133" t="s">
        <v>294</v>
      </c>
      <c r="F16" s="133" t="s">
        <v>286</v>
      </c>
      <c r="G16" s="132" t="s">
        <v>68</v>
      </c>
      <c r="H16" s="132" t="s">
        <v>274</v>
      </c>
      <c r="I16" s="133" t="s">
        <v>275</v>
      </c>
      <c r="J16" s="133" t="s">
        <v>295</v>
      </c>
    </row>
    <row r="17" ht="52.5" customHeight="1" outlineLevel="1" spans="1:10">
      <c r="A17" s="133" t="s">
        <v>236</v>
      </c>
      <c r="B17" s="133" t="s">
        <v>283</v>
      </c>
      <c r="C17" s="133" t="s">
        <v>255</v>
      </c>
      <c r="D17" s="133" t="s">
        <v>256</v>
      </c>
      <c r="E17" s="133" t="s">
        <v>272</v>
      </c>
      <c r="F17" s="133" t="s">
        <v>273</v>
      </c>
      <c r="G17" s="132" t="s">
        <v>63</v>
      </c>
      <c r="H17" s="132" t="s">
        <v>274</v>
      </c>
      <c r="I17" s="133" t="s">
        <v>275</v>
      </c>
      <c r="J17" s="133" t="s">
        <v>296</v>
      </c>
    </row>
    <row r="18" ht="52.5" customHeight="1" outlineLevel="1" spans="1:10">
      <c r="A18" s="133" t="s">
        <v>236</v>
      </c>
      <c r="B18" s="133" t="s">
        <v>283</v>
      </c>
      <c r="C18" s="133" t="s">
        <v>255</v>
      </c>
      <c r="D18" s="133" t="s">
        <v>256</v>
      </c>
      <c r="E18" s="133" t="s">
        <v>297</v>
      </c>
      <c r="F18" s="133" t="s">
        <v>258</v>
      </c>
      <c r="G18" s="132" t="s">
        <v>264</v>
      </c>
      <c r="H18" s="132" t="s">
        <v>260</v>
      </c>
      <c r="I18" s="133" t="s">
        <v>261</v>
      </c>
      <c r="J18" s="133" t="s">
        <v>298</v>
      </c>
    </row>
    <row r="19" ht="52.5" customHeight="1" outlineLevel="1" spans="1:10">
      <c r="A19" s="133" t="s">
        <v>236</v>
      </c>
      <c r="B19" s="133" t="s">
        <v>283</v>
      </c>
      <c r="C19" s="133" t="s">
        <v>255</v>
      </c>
      <c r="D19" s="133" t="s">
        <v>256</v>
      </c>
      <c r="E19" s="133" t="s">
        <v>299</v>
      </c>
      <c r="F19" s="133" t="s">
        <v>258</v>
      </c>
      <c r="G19" s="132" t="s">
        <v>264</v>
      </c>
      <c r="H19" s="132" t="s">
        <v>260</v>
      </c>
      <c r="I19" s="133" t="s">
        <v>261</v>
      </c>
      <c r="J19" s="133" t="s">
        <v>300</v>
      </c>
    </row>
    <row r="20" ht="52.5" customHeight="1" outlineLevel="1" spans="1:10">
      <c r="A20" s="133" t="s">
        <v>236</v>
      </c>
      <c r="B20" s="133" t="s">
        <v>283</v>
      </c>
      <c r="C20" s="133" t="s">
        <v>255</v>
      </c>
      <c r="D20" s="133" t="s">
        <v>301</v>
      </c>
      <c r="E20" s="133" t="s">
        <v>302</v>
      </c>
      <c r="F20" s="133" t="s">
        <v>258</v>
      </c>
      <c r="G20" s="132" t="s">
        <v>303</v>
      </c>
      <c r="H20" s="132" t="s">
        <v>260</v>
      </c>
      <c r="I20" s="133" t="s">
        <v>261</v>
      </c>
      <c r="J20" s="133" t="s">
        <v>304</v>
      </c>
    </row>
    <row r="21" ht="52.5" customHeight="1" outlineLevel="1" spans="1:10">
      <c r="A21" s="133" t="s">
        <v>236</v>
      </c>
      <c r="B21" s="133" t="s">
        <v>283</v>
      </c>
      <c r="C21" s="133" t="s">
        <v>255</v>
      </c>
      <c r="D21" s="133" t="s">
        <v>301</v>
      </c>
      <c r="E21" s="133" t="s">
        <v>305</v>
      </c>
      <c r="F21" s="133" t="s">
        <v>258</v>
      </c>
      <c r="G21" s="132" t="s">
        <v>303</v>
      </c>
      <c r="H21" s="132" t="s">
        <v>260</v>
      </c>
      <c r="I21" s="133" t="s">
        <v>261</v>
      </c>
      <c r="J21" s="133" t="s">
        <v>306</v>
      </c>
    </row>
    <row r="22" ht="52.5" customHeight="1" outlineLevel="1" spans="1:10">
      <c r="A22" s="133" t="s">
        <v>236</v>
      </c>
      <c r="B22" s="133" t="s">
        <v>283</v>
      </c>
      <c r="C22" s="133" t="s">
        <v>268</v>
      </c>
      <c r="D22" s="133" t="s">
        <v>269</v>
      </c>
      <c r="E22" s="133" t="s">
        <v>307</v>
      </c>
      <c r="F22" s="133" t="s">
        <v>286</v>
      </c>
      <c r="G22" s="132" t="s">
        <v>291</v>
      </c>
      <c r="H22" s="132" t="s">
        <v>292</v>
      </c>
      <c r="I22" s="133" t="s">
        <v>275</v>
      </c>
      <c r="J22" s="133" t="s">
        <v>308</v>
      </c>
    </row>
    <row r="23" ht="52.5" customHeight="1" outlineLevel="1" spans="1:10">
      <c r="A23" s="133" t="s">
        <v>236</v>
      </c>
      <c r="B23" s="133" t="s">
        <v>283</v>
      </c>
      <c r="C23" s="133" t="s">
        <v>279</v>
      </c>
      <c r="D23" s="133" t="s">
        <v>280</v>
      </c>
      <c r="E23" s="133" t="s">
        <v>309</v>
      </c>
      <c r="F23" s="133" t="s">
        <v>258</v>
      </c>
      <c r="G23" s="132" t="s">
        <v>303</v>
      </c>
      <c r="H23" s="132" t="s">
        <v>260</v>
      </c>
      <c r="I23" s="133" t="s">
        <v>261</v>
      </c>
      <c r="J23" s="133" t="s">
        <v>310</v>
      </c>
    </row>
  </sheetData>
  <mergeCells count="6">
    <mergeCell ref="A2:J2"/>
    <mergeCell ref="A3:E3"/>
    <mergeCell ref="A7:A13"/>
    <mergeCell ref="A14:A23"/>
    <mergeCell ref="B7:B13"/>
    <mergeCell ref="B14:B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Lོ-i༣n༵⃐ଓ⁾⁾</cp:lastModifiedBy>
  <dcterms:created xsi:type="dcterms:W3CDTF">2025-03-20T01:53:00Z</dcterms:created>
  <dcterms:modified xsi:type="dcterms:W3CDTF">2025-12-26T03:34:14Z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0EB3314D2D3E4734905552DC297D7D6F_13</vt:lpwstr>
  </property>
</Properties>
</file>