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45" windowHeight="7245"/>
  </bookViews>
  <sheets>
    <sheet name="Sheet1" sheetId="1" r:id="rId1"/>
  </sheets>
  <externalReferences>
    <externalReference r:id="rId2"/>
  </externalReferences>
  <definedNames>
    <definedName name="_xlnm._FilterDatabase" localSheetId="0" hidden="1">Sheet1!$A$10:$R$49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<sst xmlns="http://schemas.openxmlformats.org/spreadsheetml/2006/main" count="321" uniqueCount="209">
  <si>
    <t>芒市2024年度衔接资金项目完成情况表（公告）</t>
  </si>
  <si>
    <t>填表单位：芒市农业农村局</t>
  </si>
  <si>
    <t>单位：万元</t>
  </si>
  <si>
    <r>
      <rPr>
        <sz val="11"/>
        <rFont val="方正仿宋_GBK"/>
        <charset val="134"/>
      </rPr>
      <t>序号</t>
    </r>
  </si>
  <si>
    <r>
      <rPr>
        <sz val="11"/>
        <rFont val="方正仿宋_GBK"/>
        <charset val="134"/>
      </rPr>
      <t>乡镇</t>
    </r>
    <r>
      <rPr>
        <sz val="11"/>
        <rFont val="Times New Roman"/>
        <charset val="134"/>
      </rPr>
      <t>/</t>
    </r>
    <r>
      <rPr>
        <sz val="11"/>
        <rFont val="方正仿宋_GBK"/>
        <charset val="134"/>
      </rPr>
      <t>部门</t>
    </r>
  </si>
  <si>
    <r>
      <rPr>
        <sz val="11"/>
        <rFont val="方正仿宋_GBK"/>
        <charset val="134"/>
      </rPr>
      <t>村</t>
    </r>
  </si>
  <si>
    <r>
      <rPr>
        <sz val="11"/>
        <rFont val="方正仿宋_GBK"/>
        <charset val="134"/>
      </rPr>
      <t>项目名称</t>
    </r>
  </si>
  <si>
    <r>
      <rPr>
        <sz val="11"/>
        <rFont val="方正仿宋_GBK"/>
        <charset val="134"/>
      </rPr>
      <t>项目子类型</t>
    </r>
  </si>
  <si>
    <r>
      <rPr>
        <sz val="11"/>
        <rFont val="方正仿宋_GBK"/>
        <charset val="134"/>
      </rPr>
      <t>建设内容</t>
    </r>
  </si>
  <si>
    <r>
      <rPr>
        <sz val="11"/>
        <rFont val="方正仿宋_GBK"/>
        <charset val="134"/>
      </rPr>
      <t>投入资金</t>
    </r>
  </si>
  <si>
    <r>
      <rPr>
        <sz val="11"/>
        <rFont val="方正仿宋_GBK"/>
        <charset val="134"/>
      </rPr>
      <t>资金来源（可根据资金实际来源调整）</t>
    </r>
  </si>
  <si>
    <r>
      <rPr>
        <sz val="11"/>
        <rFont val="方正仿宋_GBK"/>
        <charset val="134"/>
      </rPr>
      <t>计划</t>
    </r>
    <r>
      <rPr>
        <sz val="11"/>
        <rFont val="Times New Roman"/>
        <charset val="134"/>
      </rPr>
      <t>/</t>
    </r>
    <r>
      <rPr>
        <sz val="11"/>
        <rFont val="方正仿宋_GBK"/>
        <charset val="134"/>
      </rPr>
      <t>实际实施期限（年月</t>
    </r>
    <r>
      <rPr>
        <sz val="11"/>
        <rFont val="Times New Roman"/>
        <charset val="134"/>
      </rPr>
      <t>—</t>
    </r>
    <r>
      <rPr>
        <sz val="11"/>
        <rFont val="方正仿宋_GBK"/>
        <charset val="134"/>
      </rPr>
      <t>年月）</t>
    </r>
  </si>
  <si>
    <r>
      <rPr>
        <sz val="11"/>
        <rFont val="方正仿宋_GBK"/>
        <charset val="134"/>
      </rPr>
      <t>项目状态</t>
    </r>
  </si>
  <si>
    <r>
      <rPr>
        <sz val="11"/>
        <rFont val="方正仿宋_GBK"/>
        <charset val="134"/>
      </rPr>
      <t>联农带农富农利益联结机制（简述）</t>
    </r>
    <r>
      <rPr>
        <sz val="11"/>
        <rFont val="Times New Roman"/>
        <charset val="134"/>
      </rPr>
      <t>/</t>
    </r>
    <r>
      <rPr>
        <sz val="11"/>
        <rFont val="方正仿宋_GBK"/>
        <charset val="134"/>
      </rPr>
      <t>联农带农富农利益联结机制实现情况</t>
    </r>
  </si>
  <si>
    <r>
      <rPr>
        <sz val="11"/>
        <rFont val="方正仿宋_GBK"/>
        <charset val="134"/>
      </rPr>
      <t>责任单位</t>
    </r>
  </si>
  <si>
    <r>
      <rPr>
        <sz val="11"/>
        <rFont val="方正仿宋_GBK"/>
        <charset val="134"/>
      </rPr>
      <t>责任人</t>
    </r>
  </si>
  <si>
    <r>
      <rPr>
        <sz val="11"/>
        <rFont val="方正仿宋_GBK"/>
        <charset val="134"/>
      </rPr>
      <t>备注</t>
    </r>
  </si>
  <si>
    <r>
      <rPr>
        <sz val="11"/>
        <rFont val="方正仿宋_GBK"/>
        <charset val="134"/>
      </rPr>
      <t>中央衔接资金</t>
    </r>
  </si>
  <si>
    <r>
      <rPr>
        <sz val="11"/>
        <rFont val="方正仿宋_GBK"/>
        <charset val="134"/>
      </rPr>
      <t>省级衔接资金</t>
    </r>
  </si>
  <si>
    <r>
      <rPr>
        <sz val="11"/>
        <rFont val="方正仿宋_GBK"/>
        <charset val="134"/>
      </rPr>
      <t>市级衔接资金</t>
    </r>
  </si>
  <si>
    <r>
      <rPr>
        <sz val="11"/>
        <rFont val="方正仿宋_GBK"/>
        <charset val="134"/>
      </rPr>
      <t>县级衔接资金</t>
    </r>
  </si>
  <si>
    <t>开工</t>
  </si>
  <si>
    <t>完工</t>
  </si>
  <si>
    <r>
      <rPr>
        <sz val="11"/>
        <rFont val="方正仿宋_GBK"/>
        <charset val="134"/>
      </rPr>
      <t>合计：</t>
    </r>
    <r>
      <rPr>
        <sz val="11"/>
        <rFont val="Times New Roman"/>
        <charset val="134"/>
      </rPr>
      <t>33</t>
    </r>
    <r>
      <rPr>
        <sz val="11"/>
        <rFont val="方正仿宋_GBK"/>
        <charset val="134"/>
      </rPr>
      <t>个项目</t>
    </r>
  </si>
  <si>
    <r>
      <rPr>
        <b/>
        <sz val="11"/>
        <rFont val="方正仿宋_GBK"/>
        <charset val="134"/>
      </rPr>
      <t>一、产业发展</t>
    </r>
  </si>
  <si>
    <r>
      <rPr>
        <sz val="11"/>
        <rFont val="方正仿宋_GBK"/>
        <charset val="134"/>
      </rPr>
      <t>风平镇</t>
    </r>
    <r>
      <rPr>
        <sz val="11"/>
        <rFont val="Times New Roman"/>
        <charset val="134"/>
      </rPr>
      <t xml:space="preserve">  </t>
    </r>
    <r>
      <rPr>
        <sz val="11"/>
        <rFont val="方正仿宋_GBK"/>
        <charset val="134"/>
      </rPr>
      <t>芒海镇</t>
    </r>
    <r>
      <rPr>
        <sz val="11"/>
        <rFont val="Times New Roman"/>
        <charset val="134"/>
      </rPr>
      <t xml:space="preserve">  </t>
    </r>
    <r>
      <rPr>
        <sz val="11"/>
        <rFont val="方正仿宋_GBK"/>
        <charset val="134"/>
      </rPr>
      <t>遮放镇</t>
    </r>
    <r>
      <rPr>
        <sz val="11"/>
        <rFont val="Times New Roman"/>
        <charset val="134"/>
      </rPr>
      <t xml:space="preserve">  </t>
    </r>
    <r>
      <rPr>
        <sz val="11"/>
        <rFont val="方正仿宋_GBK"/>
        <charset val="134"/>
      </rPr>
      <t>勐戛镇</t>
    </r>
    <r>
      <rPr>
        <sz val="11"/>
        <rFont val="Times New Roman"/>
        <charset val="134"/>
      </rPr>
      <t xml:space="preserve">  </t>
    </r>
    <r>
      <rPr>
        <sz val="11"/>
        <rFont val="方正仿宋_GBK"/>
        <charset val="134"/>
      </rPr>
      <t>轩岗乡</t>
    </r>
    <r>
      <rPr>
        <sz val="11"/>
        <rFont val="Times New Roman"/>
        <charset val="134"/>
      </rPr>
      <t xml:space="preserve">  </t>
    </r>
    <r>
      <rPr>
        <sz val="11"/>
        <rFont val="方正仿宋_GBK"/>
        <charset val="134"/>
      </rPr>
      <t>江东乡</t>
    </r>
    <r>
      <rPr>
        <sz val="11"/>
        <rFont val="Times New Roman"/>
        <charset val="134"/>
      </rPr>
      <t xml:space="preserve">  </t>
    </r>
    <r>
      <rPr>
        <sz val="11"/>
        <rFont val="方正仿宋_GBK"/>
        <charset val="134"/>
      </rPr>
      <t>五岔路乡中山乡</t>
    </r>
  </si>
  <si>
    <r>
      <rPr>
        <sz val="11"/>
        <rFont val="方正仿宋_GBK"/>
        <charset val="134"/>
      </rPr>
      <t>涉及八个乡镇种烟村委会</t>
    </r>
  </si>
  <si>
    <r>
      <rPr>
        <sz val="11"/>
        <rFont val="方正仿宋_GBK"/>
        <charset val="134"/>
      </rPr>
      <t>芒市</t>
    </r>
    <r>
      <rPr>
        <sz val="11"/>
        <rFont val="Times New Roman"/>
        <charset val="134"/>
      </rPr>
      <t>2024</t>
    </r>
    <r>
      <rPr>
        <sz val="11"/>
        <rFont val="方正仿宋_GBK"/>
        <charset val="134"/>
      </rPr>
      <t>年烟区基础设施建设项目</t>
    </r>
  </si>
  <si>
    <r>
      <rPr>
        <sz val="11"/>
        <rFont val="方正仿宋_GBK"/>
        <charset val="134"/>
      </rPr>
      <t>其他</t>
    </r>
  </si>
  <si>
    <r>
      <rPr>
        <sz val="11"/>
        <rFont val="Times New Roman"/>
        <charset val="134"/>
      </rPr>
      <t>1.</t>
    </r>
    <r>
      <rPr>
        <sz val="11"/>
        <rFont val="方正仿宋_GBK"/>
        <charset val="134"/>
      </rPr>
      <t>涉及七个乡镇主要烤点跨年第一批次烤房设备、附属设施零星修缮。</t>
    </r>
    <r>
      <rPr>
        <sz val="11"/>
        <rFont val="Times New Roman"/>
        <charset val="134"/>
      </rPr>
      <t>2.</t>
    </r>
    <r>
      <rPr>
        <sz val="11"/>
        <rFont val="方正仿宋_GBK"/>
        <charset val="134"/>
      </rPr>
      <t>涉及七个乡镇主要烤点</t>
    </r>
    <r>
      <rPr>
        <sz val="11"/>
        <rFont val="Times New Roman"/>
        <charset val="134"/>
      </rPr>
      <t>2024</t>
    </r>
    <r>
      <rPr>
        <sz val="11"/>
        <rFont val="方正仿宋_GBK"/>
        <charset val="134"/>
      </rPr>
      <t>年第二批次烤房新建、修缮、设备采购（新建电烤房</t>
    </r>
    <r>
      <rPr>
        <sz val="11"/>
        <rFont val="Times New Roman"/>
        <charset val="134"/>
      </rPr>
      <t>20</t>
    </r>
    <r>
      <rPr>
        <sz val="11"/>
        <rFont val="方正仿宋_GBK"/>
        <charset val="134"/>
      </rPr>
      <t>座；烤房变压器容量扩容</t>
    </r>
    <r>
      <rPr>
        <sz val="11"/>
        <rFont val="Times New Roman"/>
        <charset val="134"/>
      </rPr>
      <t>120</t>
    </r>
    <r>
      <rPr>
        <sz val="11"/>
        <rFont val="方正仿宋_GBK"/>
        <charset val="134"/>
      </rPr>
      <t>座，烤房变压器维修</t>
    </r>
    <r>
      <rPr>
        <sz val="11"/>
        <rFont val="Times New Roman"/>
        <charset val="134"/>
      </rPr>
      <t>35</t>
    </r>
    <r>
      <rPr>
        <sz val="11"/>
        <rFont val="方正仿宋_GBK"/>
        <charset val="134"/>
      </rPr>
      <t>座；烤房屋顶修缮</t>
    </r>
    <r>
      <rPr>
        <sz val="11"/>
        <rFont val="Times New Roman"/>
        <charset val="134"/>
      </rPr>
      <t>348</t>
    </r>
    <r>
      <rPr>
        <sz val="11"/>
        <rFont val="方正仿宋_GBK"/>
        <charset val="134"/>
      </rPr>
      <t>座；烤房门修缮</t>
    </r>
    <r>
      <rPr>
        <sz val="11"/>
        <rFont val="Times New Roman"/>
        <charset val="134"/>
      </rPr>
      <t>419</t>
    </r>
    <r>
      <rPr>
        <sz val="11"/>
        <rFont val="方正仿宋_GBK"/>
        <charset val="134"/>
      </rPr>
      <t>座；已烤房核销烤点更换锅炉及风机</t>
    </r>
    <r>
      <rPr>
        <sz val="11"/>
        <rFont val="Times New Roman"/>
        <charset val="134"/>
      </rPr>
      <t>64</t>
    </r>
    <r>
      <rPr>
        <sz val="11"/>
        <rFont val="方正仿宋_GBK"/>
        <charset val="134"/>
      </rPr>
      <t>座；修缮</t>
    </r>
    <r>
      <rPr>
        <sz val="11"/>
        <rFont val="Times New Roman"/>
        <charset val="134"/>
      </rPr>
      <t>10</t>
    </r>
    <r>
      <rPr>
        <sz val="11"/>
        <rFont val="方正仿宋_GBK"/>
        <charset val="134"/>
      </rPr>
      <t>座烟囱；修缮</t>
    </r>
    <r>
      <rPr>
        <sz val="11"/>
        <rFont val="Times New Roman"/>
        <charset val="134"/>
      </rPr>
      <t>200</t>
    </r>
    <r>
      <rPr>
        <sz val="11"/>
        <rFont val="方正仿宋_GBK"/>
        <charset val="134"/>
      </rPr>
      <t>米烤烟房排水沟，修缮</t>
    </r>
    <r>
      <rPr>
        <sz val="11"/>
        <rFont val="Times New Roman"/>
        <charset val="134"/>
      </rPr>
      <t>17.5</t>
    </r>
    <r>
      <rPr>
        <sz val="11"/>
        <rFont val="方正仿宋_GBK"/>
        <charset val="134"/>
      </rPr>
      <t>座烤烟房烟杆支架钢管；采购生物质燃烧机</t>
    </r>
    <r>
      <rPr>
        <sz val="11"/>
        <rFont val="Times New Roman"/>
        <charset val="134"/>
      </rPr>
      <t>220</t>
    </r>
    <r>
      <rPr>
        <sz val="11"/>
        <rFont val="方正仿宋_GBK"/>
        <charset val="134"/>
      </rPr>
      <t>台</t>
    </r>
  </si>
  <si>
    <r>
      <rPr>
        <sz val="11"/>
        <rFont val="方正仿宋_GBK"/>
        <charset val="134"/>
      </rPr>
      <t>已验收</t>
    </r>
  </si>
  <si>
    <r>
      <rPr>
        <sz val="11"/>
        <rFont val="方正仿宋_GBK"/>
        <charset val="134"/>
      </rPr>
      <t>资产入股</t>
    </r>
    <r>
      <rPr>
        <sz val="11"/>
        <rFont val="Times New Roman"/>
        <charset val="134"/>
      </rPr>
      <t xml:space="preserve">
</t>
    </r>
    <r>
      <rPr>
        <sz val="11"/>
        <rFont val="方正仿宋_GBK"/>
        <charset val="134"/>
      </rPr>
      <t>收益分红</t>
    </r>
  </si>
  <si>
    <r>
      <rPr>
        <sz val="11"/>
        <rFont val="方正仿宋_GBK"/>
        <charset val="134"/>
      </rPr>
      <t>芒市农业农村局</t>
    </r>
  </si>
  <si>
    <r>
      <rPr>
        <sz val="11"/>
        <rFont val="方正仿宋_GBK"/>
        <charset val="134"/>
      </rPr>
      <t>刘华</t>
    </r>
  </si>
  <si>
    <r>
      <rPr>
        <sz val="11"/>
        <rFont val="方正仿宋_GBK"/>
        <charset val="134"/>
      </rPr>
      <t>勐戛镇</t>
    </r>
  </si>
  <si>
    <r>
      <rPr>
        <sz val="11"/>
        <rFont val="方正仿宋_GBK"/>
        <charset val="134"/>
      </rPr>
      <t>勐戛村委会</t>
    </r>
  </si>
  <si>
    <r>
      <rPr>
        <sz val="11"/>
        <rFont val="方正仿宋_GBK"/>
        <charset val="134"/>
      </rPr>
      <t>勐戛镇勐戛村等</t>
    </r>
    <r>
      <rPr>
        <sz val="11"/>
        <rFont val="Times New Roman"/>
        <charset val="134"/>
      </rPr>
      <t>9</t>
    </r>
    <r>
      <rPr>
        <sz val="11"/>
        <rFont val="方正仿宋_GBK"/>
        <charset val="134"/>
      </rPr>
      <t>个村食品加工厂建设项目</t>
    </r>
  </si>
  <si>
    <r>
      <rPr>
        <sz val="11"/>
        <rFont val="方正仿宋_GBK"/>
        <charset val="134"/>
      </rPr>
      <t>加工业</t>
    </r>
  </si>
  <si>
    <r>
      <rPr>
        <sz val="11"/>
        <rFont val="方正仿宋_GBK"/>
        <charset val="134"/>
      </rPr>
      <t>（</t>
    </r>
    <r>
      <rPr>
        <sz val="11"/>
        <rFont val="Times New Roman"/>
        <charset val="134"/>
      </rPr>
      <t>1</t>
    </r>
    <r>
      <rPr>
        <sz val="11"/>
        <rFont val="方正仿宋_GBK"/>
        <charset val="134"/>
      </rPr>
      <t>）新建框架结构厂房</t>
    </r>
    <r>
      <rPr>
        <sz val="11"/>
        <rFont val="Times New Roman"/>
        <charset val="134"/>
      </rPr>
      <t>1283m2</t>
    </r>
    <r>
      <rPr>
        <sz val="11"/>
        <rFont val="方正仿宋_GBK"/>
        <charset val="134"/>
      </rPr>
      <t>；（</t>
    </r>
    <r>
      <rPr>
        <sz val="11"/>
        <rFont val="Times New Roman"/>
        <charset val="134"/>
      </rPr>
      <t>2</t>
    </r>
    <r>
      <rPr>
        <sz val="11"/>
        <rFont val="方正仿宋_GBK"/>
        <charset val="134"/>
      </rPr>
      <t>）保鲜库</t>
    </r>
    <r>
      <rPr>
        <sz val="11"/>
        <rFont val="Times New Roman"/>
        <charset val="134"/>
      </rPr>
      <t>40m³</t>
    </r>
    <r>
      <rPr>
        <sz val="11"/>
        <rFont val="方正仿宋_GBK"/>
        <charset val="134"/>
      </rPr>
      <t>；（</t>
    </r>
    <r>
      <rPr>
        <sz val="11"/>
        <rFont val="Times New Roman"/>
        <charset val="134"/>
      </rPr>
      <t>3</t>
    </r>
    <r>
      <rPr>
        <sz val="11"/>
        <rFont val="方正仿宋_GBK"/>
        <charset val="134"/>
      </rPr>
      <t>）混凝土泡池</t>
    </r>
    <r>
      <rPr>
        <sz val="11"/>
        <rFont val="Times New Roman"/>
        <charset val="134"/>
      </rPr>
      <t>39</t>
    </r>
    <r>
      <rPr>
        <sz val="11"/>
        <rFont val="方正仿宋_GBK"/>
        <charset val="134"/>
      </rPr>
      <t>个；（</t>
    </r>
    <r>
      <rPr>
        <sz val="11"/>
        <rFont val="Times New Roman"/>
        <charset val="134"/>
      </rPr>
      <t>4</t>
    </r>
    <r>
      <rPr>
        <sz val="11"/>
        <rFont val="方正仿宋_GBK"/>
        <charset val="134"/>
      </rPr>
      <t>）腌菜生产设备</t>
    </r>
    <r>
      <rPr>
        <sz val="11"/>
        <rFont val="Times New Roman"/>
        <charset val="134"/>
      </rPr>
      <t>1</t>
    </r>
    <r>
      <rPr>
        <sz val="11"/>
        <rFont val="方正仿宋_GBK"/>
        <charset val="134"/>
      </rPr>
      <t>套；（</t>
    </r>
    <r>
      <rPr>
        <sz val="11"/>
        <rFont val="Times New Roman"/>
        <charset val="134"/>
      </rPr>
      <t>5</t>
    </r>
    <r>
      <rPr>
        <sz val="11"/>
        <rFont val="方正仿宋_GBK"/>
        <charset val="134"/>
      </rPr>
      <t>）一体化污水处理设备</t>
    </r>
    <r>
      <rPr>
        <sz val="11"/>
        <rFont val="Times New Roman"/>
        <charset val="134"/>
      </rPr>
      <t>1</t>
    </r>
    <r>
      <rPr>
        <sz val="11"/>
        <rFont val="方正仿宋_GBK"/>
        <charset val="134"/>
      </rPr>
      <t>座</t>
    </r>
    <r>
      <rPr>
        <sz val="11"/>
        <rFont val="Times New Roman"/>
        <charset val="134"/>
      </rPr>
      <t>10m³</t>
    </r>
    <r>
      <rPr>
        <sz val="11"/>
        <rFont val="方正仿宋_GBK"/>
        <charset val="134"/>
      </rPr>
      <t>；</t>
    </r>
    <r>
      <rPr>
        <sz val="11"/>
        <rFont val="Times New Roman"/>
        <charset val="134"/>
      </rPr>
      <t xml:space="preserve">
</t>
    </r>
    <r>
      <rPr>
        <sz val="11"/>
        <rFont val="方正仿宋_GBK"/>
        <charset val="134"/>
      </rPr>
      <t>（</t>
    </r>
    <r>
      <rPr>
        <sz val="11"/>
        <rFont val="Times New Roman"/>
        <charset val="134"/>
      </rPr>
      <t>6</t>
    </r>
    <r>
      <rPr>
        <sz val="11"/>
        <rFont val="方正仿宋_GBK"/>
        <charset val="134"/>
      </rPr>
      <t>）架设</t>
    </r>
    <r>
      <rPr>
        <sz val="11"/>
        <rFont val="Times New Roman"/>
        <charset val="134"/>
      </rPr>
      <t>1</t>
    </r>
    <r>
      <rPr>
        <sz val="11"/>
        <rFont val="方正仿宋_GBK"/>
        <charset val="134"/>
      </rPr>
      <t>台</t>
    </r>
    <r>
      <rPr>
        <sz val="11"/>
        <rFont val="Times New Roman"/>
        <charset val="134"/>
      </rPr>
      <t>250kVA</t>
    </r>
    <r>
      <rPr>
        <sz val="11"/>
        <rFont val="方正仿宋_GBK"/>
        <charset val="134"/>
      </rPr>
      <t>变压器；（</t>
    </r>
    <r>
      <rPr>
        <sz val="11"/>
        <rFont val="Times New Roman"/>
        <charset val="134"/>
      </rPr>
      <t>7</t>
    </r>
    <r>
      <rPr>
        <sz val="11"/>
        <rFont val="方正仿宋_GBK"/>
        <charset val="134"/>
      </rPr>
      <t>）毛石挡土墙</t>
    </r>
    <r>
      <rPr>
        <sz val="11"/>
        <rFont val="Times New Roman"/>
        <charset val="134"/>
      </rPr>
      <t>1146m³</t>
    </r>
    <r>
      <rPr>
        <sz val="11"/>
        <rFont val="方正仿宋_GBK"/>
        <charset val="134"/>
      </rPr>
      <t>；（</t>
    </r>
    <r>
      <rPr>
        <sz val="11"/>
        <rFont val="Times New Roman"/>
        <charset val="134"/>
      </rPr>
      <t>8</t>
    </r>
    <r>
      <rPr>
        <sz val="11"/>
        <rFont val="方正仿宋_GBK"/>
        <charset val="134"/>
      </rPr>
      <t>）混凝土场地硬化</t>
    </r>
    <r>
      <rPr>
        <sz val="11"/>
        <rFont val="Times New Roman"/>
        <charset val="134"/>
      </rPr>
      <t>2000</t>
    </r>
    <r>
      <rPr>
        <sz val="11"/>
        <rFont val="方正仿宋_GBK"/>
        <charset val="134"/>
      </rPr>
      <t>㎡。</t>
    </r>
  </si>
  <si>
    <r>
      <rPr>
        <sz val="11"/>
        <rFont val="方正仿宋_GBK"/>
        <charset val="134"/>
      </rPr>
      <t>待验收</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</si>
  <si>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帮助产销对接</t>
    </r>
    <r>
      <rPr>
        <sz val="11"/>
        <rFont val="Times New Roman"/>
        <charset val="134"/>
      </rPr>
      <t xml:space="preserve">
</t>
    </r>
    <r>
      <rPr>
        <sz val="11"/>
        <rFont val="方正仿宋_GBK"/>
        <charset val="134"/>
      </rPr>
      <t>资产入股</t>
    </r>
    <r>
      <rPr>
        <sz val="11"/>
        <rFont val="Times New Roman"/>
        <charset val="134"/>
      </rPr>
      <t xml:space="preserve">
</t>
    </r>
    <r>
      <rPr>
        <sz val="11"/>
        <rFont val="方正仿宋_GBK"/>
        <charset val="134"/>
      </rPr>
      <t>收益分红</t>
    </r>
  </si>
  <si>
    <r>
      <rPr>
        <sz val="11"/>
        <rFont val="方正仿宋_GBK"/>
        <charset val="134"/>
      </rPr>
      <t>勐戛镇人民政府</t>
    </r>
  </si>
  <si>
    <r>
      <rPr>
        <sz val="11"/>
        <rFont val="方正仿宋_GBK"/>
        <charset val="134"/>
      </rPr>
      <t>韩啟彰</t>
    </r>
  </si>
  <si>
    <r>
      <rPr>
        <sz val="11"/>
        <rFont val="方正仿宋_GBK"/>
        <charset val="134"/>
      </rPr>
      <t>西山乡</t>
    </r>
  </si>
  <si>
    <r>
      <rPr>
        <sz val="11"/>
        <rFont val="方正仿宋_GBK"/>
        <charset val="134"/>
      </rPr>
      <t>营盘村</t>
    </r>
  </si>
  <si>
    <r>
      <rPr>
        <sz val="11"/>
        <rFont val="方正仿宋_GBK"/>
        <charset val="134"/>
      </rPr>
      <t>西山乡营盘村等</t>
    </r>
    <r>
      <rPr>
        <sz val="11"/>
        <rFont val="Times New Roman"/>
        <charset val="134"/>
      </rPr>
      <t>3</t>
    </r>
    <r>
      <rPr>
        <sz val="11"/>
        <rFont val="方正仿宋_GBK"/>
        <charset val="134"/>
      </rPr>
      <t>个村苗木培育基地建设项目</t>
    </r>
  </si>
  <si>
    <r>
      <rPr>
        <sz val="11"/>
        <rFont val="方正仿宋_GBK"/>
        <charset val="134"/>
      </rPr>
      <t>种植业基地</t>
    </r>
  </si>
  <si>
    <r>
      <rPr>
        <sz val="11"/>
        <rFont val="方正仿宋_GBK"/>
        <charset val="134"/>
      </rPr>
      <t>项目新建组培车间</t>
    </r>
    <r>
      <rPr>
        <sz val="11"/>
        <rFont val="Times New Roman"/>
        <charset val="134"/>
      </rPr>
      <t>1</t>
    </r>
    <r>
      <rPr>
        <sz val="11"/>
        <rFont val="方正仿宋_GBK"/>
        <charset val="134"/>
      </rPr>
      <t>间，建设面积</t>
    </r>
    <r>
      <rPr>
        <sz val="11"/>
        <rFont val="Times New Roman"/>
        <charset val="134"/>
      </rPr>
      <t>2250</t>
    </r>
    <r>
      <rPr>
        <sz val="11"/>
        <rFont val="方正仿宋_GBK"/>
        <charset val="134"/>
      </rPr>
      <t>㎡；新建生产车间</t>
    </r>
    <r>
      <rPr>
        <sz val="11"/>
        <rFont val="Times New Roman"/>
        <charset val="134"/>
      </rPr>
      <t>850</t>
    </r>
    <r>
      <rPr>
        <sz val="11"/>
        <rFont val="方正仿宋_GBK"/>
        <charset val="134"/>
      </rPr>
      <t>㎡；新建场地平整、硬化、室外水电、变压器等配套附属工程。</t>
    </r>
  </si>
  <si>
    <r>
      <rPr>
        <sz val="11"/>
        <rFont val="方正仿宋_GBK"/>
        <charset val="134"/>
      </rPr>
      <t>就业务工</t>
    </r>
    <r>
      <rPr>
        <sz val="11"/>
        <rFont val="Times New Roman"/>
        <charset val="134"/>
      </rPr>
      <t xml:space="preserve">
</t>
    </r>
    <r>
      <rPr>
        <sz val="11"/>
        <rFont val="方正仿宋_GBK"/>
        <charset val="134"/>
      </rPr>
      <t>带动生产</t>
    </r>
    <r>
      <rPr>
        <sz val="11"/>
        <rFont val="Times New Roman"/>
        <charset val="134"/>
      </rPr>
      <t xml:space="preserve">
</t>
    </r>
    <r>
      <rPr>
        <sz val="11"/>
        <rFont val="方正仿宋_GBK"/>
        <charset val="134"/>
      </rPr>
      <t>收益分红</t>
    </r>
  </si>
  <si>
    <r>
      <rPr>
        <sz val="11"/>
        <rFont val="方正仿宋_GBK"/>
        <charset val="134"/>
      </rPr>
      <t>西山乡人民政府</t>
    </r>
  </si>
  <si>
    <r>
      <rPr>
        <sz val="11"/>
        <rFont val="方正仿宋_GBK"/>
        <charset val="134"/>
      </rPr>
      <t>赵安源</t>
    </r>
  </si>
  <si>
    <r>
      <rPr>
        <sz val="11"/>
        <rFont val="方正仿宋_GBK"/>
        <charset val="134"/>
      </rPr>
      <t>三台山乡</t>
    </r>
  </si>
  <si>
    <r>
      <rPr>
        <sz val="11"/>
        <rFont val="方正仿宋_GBK"/>
        <charset val="134"/>
      </rPr>
      <t>邦外村</t>
    </r>
  </si>
  <si>
    <r>
      <rPr>
        <sz val="11"/>
        <rFont val="方正仿宋_GBK"/>
        <charset val="134"/>
      </rPr>
      <t>三台山乡坚果分拣中心</t>
    </r>
  </si>
  <si>
    <r>
      <rPr>
        <sz val="11"/>
        <rFont val="方正仿宋_GBK"/>
        <charset val="134"/>
      </rPr>
      <t>新建坚果分拣中心约</t>
    </r>
    <r>
      <rPr>
        <sz val="11"/>
        <rFont val="Times New Roman"/>
        <charset val="134"/>
      </rPr>
      <t>2157.16</t>
    </r>
    <r>
      <rPr>
        <sz val="11"/>
        <rFont val="方正仿宋_GBK"/>
        <charset val="134"/>
      </rPr>
      <t>㎡，功能性用房约</t>
    </r>
    <r>
      <rPr>
        <sz val="11"/>
        <rFont val="Times New Roman"/>
        <charset val="134"/>
      </rPr>
      <t>57.04</t>
    </r>
    <r>
      <rPr>
        <sz val="11"/>
        <rFont val="方正仿宋_GBK"/>
        <charset val="134"/>
      </rPr>
      <t>㎡，配套用房约</t>
    </r>
    <r>
      <rPr>
        <sz val="11"/>
        <rFont val="Times New Roman"/>
        <charset val="134"/>
      </rPr>
      <t>23.76</t>
    </r>
    <r>
      <rPr>
        <sz val="11"/>
        <rFont val="方正仿宋_GBK"/>
        <charset val="134"/>
      </rPr>
      <t>㎡，场地及道路硬化约</t>
    </r>
    <r>
      <rPr>
        <sz val="11"/>
        <rFont val="Times New Roman"/>
        <charset val="134"/>
      </rPr>
      <t>2900.00</t>
    </r>
    <r>
      <rPr>
        <sz val="11"/>
        <rFont val="方正仿宋_GBK"/>
        <charset val="134"/>
      </rPr>
      <t>㎡</t>
    </r>
    <r>
      <rPr>
        <sz val="11"/>
        <rFont val="Times New Roman"/>
        <charset val="134"/>
      </rPr>
      <t xml:space="preserve"> </t>
    </r>
    <r>
      <rPr>
        <sz val="11"/>
        <rFont val="方正仿宋_GBK"/>
        <charset val="134"/>
      </rPr>
      <t>，挡土墙约</t>
    </r>
    <r>
      <rPr>
        <sz val="11"/>
        <rFont val="Times New Roman"/>
        <charset val="134"/>
      </rPr>
      <t>145m</t>
    </r>
    <r>
      <rPr>
        <sz val="11"/>
        <rFont val="方正仿宋_GBK"/>
        <charset val="134"/>
      </rPr>
      <t>，过磅称</t>
    </r>
    <r>
      <rPr>
        <sz val="11"/>
        <rFont val="Times New Roman"/>
        <charset val="134"/>
      </rPr>
      <t>1</t>
    </r>
    <r>
      <rPr>
        <sz val="11"/>
        <rFont val="方正仿宋_GBK"/>
        <charset val="134"/>
      </rPr>
      <t>座，过滤池</t>
    </r>
    <r>
      <rPr>
        <sz val="11"/>
        <rFont val="Times New Roman"/>
        <charset val="134"/>
      </rPr>
      <t>1</t>
    </r>
    <r>
      <rPr>
        <sz val="11"/>
        <rFont val="方正仿宋_GBK"/>
        <charset val="134"/>
      </rPr>
      <t>座，水池</t>
    </r>
    <r>
      <rPr>
        <sz val="11"/>
        <rFont val="Times New Roman"/>
        <charset val="134"/>
      </rPr>
      <t>1</t>
    </r>
    <r>
      <rPr>
        <sz val="11"/>
        <rFont val="方正仿宋_GBK"/>
        <charset val="134"/>
      </rPr>
      <t>座，购置变压器</t>
    </r>
    <r>
      <rPr>
        <sz val="11"/>
        <rFont val="Times New Roman"/>
        <charset val="134"/>
      </rPr>
      <t>2</t>
    </r>
    <r>
      <rPr>
        <sz val="11"/>
        <rFont val="方正仿宋_GBK"/>
        <charset val="134"/>
      </rPr>
      <t>台。</t>
    </r>
  </si>
  <si>
    <r>
      <rPr>
        <sz val="11"/>
        <rFont val="方正仿宋_GBK"/>
        <charset val="134"/>
      </rPr>
      <t>三台山乡人民政府</t>
    </r>
  </si>
  <si>
    <r>
      <rPr>
        <sz val="11"/>
        <rFont val="方正仿宋_GBK"/>
        <charset val="134"/>
      </rPr>
      <t>韩永刚</t>
    </r>
  </si>
  <si>
    <r>
      <rPr>
        <sz val="11"/>
        <rFont val="方正仿宋_GBK"/>
        <charset val="134"/>
      </rPr>
      <t>江东乡、芒市镇</t>
    </r>
  </si>
  <si>
    <r>
      <rPr>
        <sz val="11"/>
        <rFont val="方正仿宋_GBK"/>
        <charset val="134"/>
      </rPr>
      <t>大水沟村、中东村</t>
    </r>
  </si>
  <si>
    <r>
      <rPr>
        <sz val="11"/>
        <rFont val="方正仿宋_GBK"/>
        <charset val="134"/>
      </rPr>
      <t>芒市草果良种良法种植示范基地建设项目</t>
    </r>
  </si>
  <si>
    <r>
      <rPr>
        <sz val="11"/>
        <rFont val="方正仿宋_GBK"/>
        <charset val="134"/>
      </rPr>
      <t>修建拦水坝约</t>
    </r>
    <r>
      <rPr>
        <sz val="11"/>
        <rFont val="Times New Roman"/>
        <charset val="134"/>
      </rPr>
      <t>180m3</t>
    </r>
    <r>
      <rPr>
        <sz val="11"/>
        <rFont val="方正仿宋_GBK"/>
        <charset val="134"/>
      </rPr>
      <t>，水源地储水池</t>
    </r>
    <r>
      <rPr>
        <sz val="11"/>
        <rFont val="Times New Roman"/>
        <charset val="134"/>
      </rPr>
      <t>150m3</t>
    </r>
    <r>
      <rPr>
        <sz val="11"/>
        <rFont val="方正仿宋_GBK"/>
        <charset val="134"/>
      </rPr>
      <t>，灌溉水池</t>
    </r>
    <r>
      <rPr>
        <sz val="11"/>
        <rFont val="Times New Roman"/>
        <charset val="134"/>
      </rPr>
      <t>360m3</t>
    </r>
    <r>
      <rPr>
        <sz val="11"/>
        <rFont val="方正仿宋_GBK"/>
        <charset val="134"/>
      </rPr>
      <t>，铺设滴灌系统及灌溉管道等基础设施，发放良种壮苗</t>
    </r>
    <r>
      <rPr>
        <sz val="11"/>
        <rFont val="Times New Roman"/>
        <charset val="134"/>
      </rPr>
      <t>15.84</t>
    </r>
    <r>
      <rPr>
        <sz val="11"/>
        <rFont val="方正仿宋_GBK"/>
        <charset val="134"/>
      </rPr>
      <t>万株，建成草果良种良法示范基地</t>
    </r>
    <r>
      <rPr>
        <sz val="11"/>
        <rFont val="Times New Roman"/>
        <charset val="134"/>
      </rPr>
      <t>600</t>
    </r>
    <r>
      <rPr>
        <sz val="11"/>
        <rFont val="方正仿宋_GBK"/>
        <charset val="134"/>
      </rPr>
      <t>亩</t>
    </r>
  </si>
  <si>
    <t>带动生产
帮助产销对接</t>
  </si>
  <si>
    <r>
      <rPr>
        <sz val="11"/>
        <rFont val="方正仿宋_GBK"/>
        <charset val="134"/>
      </rPr>
      <t>芒市林业和草原局</t>
    </r>
  </si>
  <si>
    <r>
      <rPr>
        <sz val="11"/>
        <rFont val="方正仿宋_GBK"/>
        <charset val="134"/>
      </rPr>
      <t>徐龙</t>
    </r>
  </si>
  <si>
    <r>
      <rPr>
        <sz val="11"/>
        <rFont val="方正仿宋_GBK"/>
        <charset val="134"/>
      </rPr>
      <t>芒市</t>
    </r>
  </si>
  <si>
    <r>
      <rPr>
        <sz val="11"/>
        <rFont val="Times New Roman"/>
        <charset val="134"/>
      </rPr>
      <t>2024</t>
    </r>
    <r>
      <rPr>
        <sz val="11"/>
        <rFont val="方正仿宋_GBK"/>
        <charset val="134"/>
      </rPr>
      <t>年脱贫人口小额信贷贴息</t>
    </r>
  </si>
  <si>
    <r>
      <rPr>
        <sz val="11"/>
        <rFont val="方正仿宋_GBK"/>
        <charset val="134"/>
      </rPr>
      <t>小额贷款贴息</t>
    </r>
  </si>
  <si>
    <r>
      <rPr>
        <sz val="11"/>
        <rFont val="方正仿宋_GBK"/>
        <charset val="134"/>
      </rPr>
      <t>实施脱贫人口小额信贷贴息，扶持脱贫人口和监测对象发展生产。对</t>
    </r>
    <r>
      <rPr>
        <sz val="11"/>
        <rFont val="Times New Roman"/>
        <charset val="134"/>
      </rPr>
      <t>2024</t>
    </r>
    <r>
      <rPr>
        <sz val="11"/>
        <rFont val="方正仿宋_GBK"/>
        <charset val="134"/>
      </rPr>
      <t>年新增脱贫人口小额信贷及存量贷款贴息</t>
    </r>
    <r>
      <rPr>
        <sz val="11"/>
        <rFont val="Times New Roman"/>
        <charset val="134"/>
      </rPr>
      <t>360</t>
    </r>
    <r>
      <rPr>
        <sz val="11"/>
        <rFont val="方正仿宋_GBK"/>
        <charset val="134"/>
      </rPr>
      <t>万元。</t>
    </r>
  </si>
  <si>
    <r>
      <rPr>
        <sz val="11"/>
        <rFont val="方正仿宋_GBK"/>
        <charset val="134"/>
      </rPr>
      <t>未完工</t>
    </r>
  </si>
  <si>
    <r>
      <rPr>
        <sz val="11"/>
        <rFont val="方正仿宋_GBK"/>
        <charset val="134"/>
      </rPr>
      <t>带动生产</t>
    </r>
  </si>
  <si>
    <r>
      <rPr>
        <sz val="11"/>
        <rFont val="方正仿宋_GBK"/>
        <charset val="134"/>
      </rPr>
      <t>封大升</t>
    </r>
  </si>
  <si>
    <r>
      <rPr>
        <sz val="11"/>
        <rFont val="方正仿宋_GBK"/>
        <charset val="134"/>
      </rPr>
      <t>勐丹村</t>
    </r>
  </si>
  <si>
    <r>
      <rPr>
        <sz val="11"/>
        <rFont val="方正仿宋_GBK"/>
        <charset val="134"/>
      </rPr>
      <t>芒市三台山乡勐丹村甘蔗示范基地</t>
    </r>
  </si>
  <si>
    <r>
      <rPr>
        <sz val="11"/>
        <rFont val="Times New Roman"/>
        <charset val="134"/>
      </rPr>
      <t>1.</t>
    </r>
    <r>
      <rPr>
        <sz val="11"/>
        <rFont val="方正仿宋_GBK"/>
        <charset val="134"/>
      </rPr>
      <t>整合村集体土地</t>
    </r>
    <r>
      <rPr>
        <sz val="11"/>
        <rFont val="Times New Roman"/>
        <charset val="134"/>
      </rPr>
      <t>800</t>
    </r>
    <r>
      <rPr>
        <sz val="11"/>
        <rFont val="方正仿宋_GBK"/>
        <charset val="134"/>
      </rPr>
      <t>亩，改良土地土壤，机械化新植甘蔗，投资概算</t>
    </r>
    <r>
      <rPr>
        <sz val="11"/>
        <rFont val="Times New Roman"/>
        <charset val="134"/>
      </rPr>
      <t>260</t>
    </r>
    <r>
      <rPr>
        <sz val="11"/>
        <rFont val="方正仿宋_GBK"/>
        <charset val="134"/>
      </rPr>
      <t>万元；</t>
    </r>
    <r>
      <rPr>
        <sz val="11"/>
        <rFont val="Times New Roman"/>
        <charset val="134"/>
      </rPr>
      <t>2.</t>
    </r>
    <r>
      <rPr>
        <sz val="11"/>
        <rFont val="方正仿宋_GBK"/>
        <charset val="134"/>
      </rPr>
      <t>新建灌溉深水井一座，配套输水设备、设备用电线路、输水管线铺设、配套简易水池，投资概算</t>
    </r>
    <r>
      <rPr>
        <sz val="11"/>
        <rFont val="Times New Roman"/>
        <charset val="134"/>
      </rPr>
      <t>90</t>
    </r>
    <r>
      <rPr>
        <sz val="11"/>
        <rFont val="方正仿宋_GBK"/>
        <charset val="134"/>
      </rPr>
      <t>万元。</t>
    </r>
  </si>
  <si>
    <r>
      <rPr>
        <sz val="11"/>
        <rFont val="方正仿宋_GBK"/>
        <charset val="134"/>
      </rPr>
      <t>带动生产</t>
    </r>
    <r>
      <rPr>
        <sz val="11"/>
        <rFont val="Times New Roman"/>
        <charset val="134"/>
      </rPr>
      <t xml:space="preserve">
</t>
    </r>
    <r>
      <rPr>
        <sz val="11"/>
        <rFont val="方正仿宋_GBK"/>
        <charset val="134"/>
      </rPr>
      <t>资产收益</t>
    </r>
  </si>
  <si>
    <r>
      <rPr>
        <sz val="11"/>
        <rFont val="方正仿宋_GBK"/>
        <charset val="134"/>
      </rPr>
      <t>遮放农场</t>
    </r>
  </si>
  <si>
    <r>
      <rPr>
        <sz val="11"/>
        <rFont val="方正仿宋_GBK"/>
        <charset val="134"/>
      </rPr>
      <t>江畔社区咖啡初加工厂</t>
    </r>
  </si>
  <si>
    <r>
      <rPr>
        <sz val="11"/>
        <rFont val="方正仿宋_GBK"/>
        <charset val="134"/>
      </rPr>
      <t>遮放农场精品咖啡生产线建设项目</t>
    </r>
  </si>
  <si>
    <r>
      <rPr>
        <sz val="11"/>
        <rFont val="Times New Roman"/>
        <charset val="134"/>
      </rPr>
      <t>1.</t>
    </r>
    <r>
      <rPr>
        <sz val="11"/>
        <rFont val="方正仿宋_GBK"/>
        <charset val="134"/>
      </rPr>
      <t>色选设备：振动筛（沥水）、输送机（色选进料）、色选机、输送机（色选出料）、输送机（绿果）；</t>
    </r>
    <r>
      <rPr>
        <sz val="11"/>
        <rFont val="Times New Roman"/>
        <charset val="134"/>
      </rPr>
      <t>2.</t>
    </r>
    <r>
      <rPr>
        <sz val="11"/>
        <rFont val="方正仿宋_GBK"/>
        <charset val="134"/>
      </rPr>
      <t>预干设备：提升机（预干进料）、输送机（预干进料）、多层带式预干机、</t>
    </r>
    <r>
      <rPr>
        <sz val="11"/>
        <rFont val="Times New Roman"/>
        <charset val="134"/>
      </rPr>
      <t>30HP</t>
    </r>
    <r>
      <rPr>
        <sz val="11"/>
        <rFont val="方正仿宋_GBK"/>
        <charset val="134"/>
      </rPr>
      <t>空气能热泵（预干机使用）、输送机（预干出料）、提升机（预干出料）；</t>
    </r>
    <r>
      <rPr>
        <sz val="11"/>
        <rFont val="Times New Roman"/>
        <charset val="134"/>
      </rPr>
      <t>3.</t>
    </r>
    <r>
      <rPr>
        <sz val="11"/>
        <rFont val="方正仿宋_GBK"/>
        <charset val="134"/>
      </rPr>
      <t>烘干设备：热泵；</t>
    </r>
    <r>
      <rPr>
        <sz val="11"/>
        <rFont val="Times New Roman"/>
        <charset val="134"/>
      </rPr>
      <t>4.</t>
    </r>
    <r>
      <rPr>
        <sz val="11"/>
        <rFont val="方正仿宋_GBK"/>
        <charset val="134"/>
      </rPr>
      <t>冻干机；</t>
    </r>
    <r>
      <rPr>
        <sz val="11"/>
        <rFont val="Times New Roman"/>
        <charset val="134"/>
      </rPr>
      <t>5.</t>
    </r>
    <r>
      <rPr>
        <sz val="11"/>
        <rFont val="方正仿宋_GBK"/>
        <charset val="134"/>
      </rPr>
      <t>设备布线；</t>
    </r>
    <r>
      <rPr>
        <sz val="11"/>
        <rFont val="Times New Roman"/>
        <charset val="134"/>
      </rPr>
      <t>6.</t>
    </r>
    <r>
      <rPr>
        <sz val="11"/>
        <rFont val="方正仿宋_GBK"/>
        <charset val="134"/>
      </rPr>
      <t>变压器安装；</t>
    </r>
    <r>
      <rPr>
        <sz val="11"/>
        <rFont val="Times New Roman"/>
        <charset val="134"/>
      </rPr>
      <t>7.</t>
    </r>
    <r>
      <rPr>
        <sz val="11"/>
        <rFont val="方正仿宋_GBK"/>
        <charset val="134"/>
      </rPr>
      <t>厂房建设</t>
    </r>
    <r>
      <rPr>
        <sz val="11"/>
        <rFont val="Times New Roman"/>
        <charset val="134"/>
      </rPr>
      <t>431</t>
    </r>
    <r>
      <rPr>
        <sz val="11"/>
        <rFont val="方正仿宋_GBK"/>
        <charset val="134"/>
      </rPr>
      <t>㎡及污水处理线。</t>
    </r>
  </si>
  <si>
    <r>
      <rPr>
        <sz val="11"/>
        <rFont val="方正仿宋_GBK"/>
        <charset val="134"/>
      </rPr>
      <t>带动生产</t>
    </r>
    <r>
      <rPr>
        <sz val="11"/>
        <rFont val="Times New Roman"/>
        <charset val="134"/>
      </rPr>
      <t xml:space="preserve">
</t>
    </r>
    <r>
      <rPr>
        <sz val="11"/>
        <rFont val="方正仿宋_GBK"/>
        <charset val="134"/>
      </rPr>
      <t>资产入股</t>
    </r>
  </si>
  <si>
    <r>
      <rPr>
        <sz val="11"/>
        <rFont val="方正仿宋_GBK"/>
        <charset val="134"/>
      </rPr>
      <t>遮放农场管委会</t>
    </r>
  </si>
  <si>
    <r>
      <rPr>
        <sz val="11"/>
        <rFont val="方正仿宋_GBK"/>
        <charset val="134"/>
      </rPr>
      <t>张华锋</t>
    </r>
  </si>
  <si>
    <r>
      <rPr>
        <sz val="11"/>
        <rFont val="方正仿宋_GBK"/>
        <charset val="134"/>
      </rPr>
      <t>风平镇</t>
    </r>
  </si>
  <si>
    <r>
      <rPr>
        <sz val="11"/>
        <rFont val="方正仿宋_GBK"/>
        <charset val="134"/>
      </rPr>
      <t>法帕村</t>
    </r>
  </si>
  <si>
    <r>
      <rPr>
        <sz val="11"/>
        <rFont val="方正仿宋_GBK"/>
        <charset val="134"/>
      </rPr>
      <t>芒市风平镇法帕村农作物秸秆回收加工饲料厂建设项目</t>
    </r>
  </si>
  <si>
    <r>
      <rPr>
        <sz val="11"/>
        <rFont val="方正仿宋_GBK"/>
        <charset val="134"/>
      </rPr>
      <t>加工流通、品牌打造和展销平台</t>
    </r>
  </si>
  <si>
    <r>
      <rPr>
        <sz val="11"/>
        <rFont val="方正仿宋_GBK"/>
        <charset val="134"/>
      </rPr>
      <t>新建单层、单跨桁架钢结构厂房</t>
    </r>
    <r>
      <rPr>
        <sz val="11"/>
        <rFont val="Times New Roman"/>
        <charset val="134"/>
      </rPr>
      <t xml:space="preserve"> 941.50</t>
    </r>
    <r>
      <rPr>
        <sz val="11"/>
        <rFont val="方正仿宋_GBK"/>
        <charset val="134"/>
      </rPr>
      <t>㎡，包括土建，装饰、装修，给、排水，电气，室外场地硬化等。</t>
    </r>
  </si>
  <si>
    <r>
      <rPr>
        <sz val="11"/>
        <rFont val="方正仿宋_GBK"/>
        <charset val="134"/>
      </rPr>
      <t>傅先海</t>
    </r>
  </si>
  <si>
    <r>
      <rPr>
        <sz val="11"/>
        <rFont val="方正仿宋_GBK"/>
        <charset val="134"/>
      </rPr>
      <t>芒市镇</t>
    </r>
  </si>
  <si>
    <r>
      <rPr>
        <sz val="11"/>
        <rFont val="方正仿宋_GBK"/>
        <charset val="134"/>
      </rPr>
      <t>回贤</t>
    </r>
  </si>
  <si>
    <r>
      <rPr>
        <sz val="11"/>
        <rFont val="方正仿宋_GBK"/>
        <charset val="134"/>
      </rPr>
      <t>芒市镇回贤村民小组灌溉沟渠建设项目</t>
    </r>
  </si>
  <si>
    <r>
      <rPr>
        <sz val="11"/>
        <rFont val="方正仿宋_GBK"/>
        <charset val="134"/>
      </rPr>
      <t>修建</t>
    </r>
    <r>
      <rPr>
        <sz val="11"/>
        <rFont val="Times New Roman"/>
        <charset val="134"/>
      </rPr>
      <t>1.5Km</t>
    </r>
    <r>
      <rPr>
        <sz val="11"/>
        <rFont val="方正仿宋_GBK"/>
        <charset val="134"/>
      </rPr>
      <t>灌溉沟渠，沟净宽约</t>
    </r>
    <r>
      <rPr>
        <sz val="11"/>
        <rFont val="Times New Roman"/>
        <charset val="134"/>
      </rPr>
      <t>1.4</t>
    </r>
    <r>
      <rPr>
        <sz val="11"/>
        <rFont val="方正仿宋_GBK"/>
        <charset val="134"/>
      </rPr>
      <t>米，沟深约</t>
    </r>
    <r>
      <rPr>
        <sz val="11"/>
        <rFont val="Times New Roman"/>
        <charset val="134"/>
      </rPr>
      <t>1.5</t>
    </r>
    <r>
      <rPr>
        <sz val="11"/>
        <rFont val="方正仿宋_GBK"/>
        <charset val="134"/>
      </rPr>
      <t>米。</t>
    </r>
  </si>
  <si>
    <r>
      <rPr>
        <sz val="11"/>
        <rFont val="方正仿宋_GBK"/>
        <charset val="134"/>
      </rPr>
      <t>芒市芒市镇人民政府</t>
    </r>
  </si>
  <si>
    <r>
      <rPr>
        <sz val="11"/>
        <rFont val="方正仿宋_GBK"/>
        <charset val="134"/>
      </rPr>
      <t>赵骏威</t>
    </r>
  </si>
  <si>
    <r>
      <rPr>
        <sz val="11"/>
        <rFont val="方正仿宋_GBK"/>
        <charset val="134"/>
      </rPr>
      <t>河心场</t>
    </r>
  </si>
  <si>
    <r>
      <rPr>
        <sz val="11"/>
        <rFont val="方正仿宋_GBK"/>
        <charset val="134"/>
      </rPr>
      <t>芒市镇河心场村同心茶叶合作社提质增效建设项目</t>
    </r>
  </si>
  <si>
    <r>
      <rPr>
        <sz val="11"/>
        <rFont val="Times New Roman"/>
        <charset val="134"/>
      </rPr>
      <t>1.</t>
    </r>
    <r>
      <rPr>
        <sz val="11"/>
        <rFont val="方正仿宋_GBK"/>
        <charset val="134"/>
      </rPr>
      <t>新建二层框架结构厂房约</t>
    </r>
    <r>
      <rPr>
        <sz val="11"/>
        <rFont val="Times New Roman"/>
        <charset val="134"/>
      </rPr>
      <t>500</t>
    </r>
    <r>
      <rPr>
        <sz val="11"/>
        <rFont val="方正仿宋_GBK"/>
        <charset val="134"/>
      </rPr>
      <t>平方米；</t>
    </r>
    <r>
      <rPr>
        <sz val="11"/>
        <rFont val="Times New Roman"/>
        <charset val="134"/>
      </rPr>
      <t>2.</t>
    </r>
    <r>
      <rPr>
        <sz val="11"/>
        <rFont val="方正仿宋_GBK"/>
        <charset val="134"/>
      </rPr>
      <t>室外场地硬化约</t>
    </r>
    <r>
      <rPr>
        <sz val="11"/>
        <rFont val="Times New Roman"/>
        <charset val="134"/>
      </rPr>
      <t>400</t>
    </r>
    <r>
      <rPr>
        <sz val="11"/>
        <rFont val="方正仿宋_GBK"/>
        <charset val="134"/>
      </rPr>
      <t>平方米，配套水、电、给排水等附属设施。</t>
    </r>
  </si>
  <si>
    <r>
      <rPr>
        <sz val="11"/>
        <rFont val="方正仿宋_GBK"/>
        <charset val="134"/>
      </rPr>
      <t>全市</t>
    </r>
    <r>
      <rPr>
        <sz val="11"/>
        <rFont val="Times New Roman"/>
        <charset val="134"/>
      </rPr>
      <t>11</t>
    </r>
    <r>
      <rPr>
        <sz val="11"/>
        <rFont val="方正仿宋_GBK"/>
        <charset val="134"/>
      </rPr>
      <t>个乡镇</t>
    </r>
  </si>
  <si>
    <r>
      <rPr>
        <sz val="11"/>
        <rFont val="方正仿宋_GBK"/>
        <charset val="134"/>
      </rPr>
      <t>项目涉及村委会</t>
    </r>
  </si>
  <si>
    <r>
      <rPr>
        <sz val="11"/>
        <rFont val="方正仿宋_GBK"/>
        <charset val="134"/>
      </rPr>
      <t>芒市</t>
    </r>
    <r>
      <rPr>
        <sz val="11"/>
        <rFont val="Times New Roman"/>
        <charset val="134"/>
      </rPr>
      <t>2024</t>
    </r>
    <r>
      <rPr>
        <sz val="11"/>
        <rFont val="方正仿宋_GBK"/>
        <charset val="134"/>
      </rPr>
      <t>年支持联农带农新型农业经营主体奖补项目</t>
    </r>
  </si>
  <si>
    <r>
      <rPr>
        <sz val="11"/>
        <rFont val="方正仿宋_GBK"/>
        <charset val="134"/>
      </rPr>
      <t>培育、扶持至少</t>
    </r>
    <r>
      <rPr>
        <sz val="11"/>
        <rFont val="Times New Roman"/>
        <charset val="134"/>
      </rPr>
      <t>30</t>
    </r>
    <r>
      <rPr>
        <sz val="11"/>
        <rFont val="方正仿宋_GBK"/>
        <charset val="134"/>
      </rPr>
      <t>个以上带动能力强、参与巩固拓展脱贫攻坚成果同乡村振兴有效衔接的新型农业经营主体，其中：企业</t>
    </r>
    <r>
      <rPr>
        <sz val="11"/>
        <rFont val="Times New Roman"/>
        <charset val="134"/>
      </rPr>
      <t>20</t>
    </r>
    <r>
      <rPr>
        <sz val="11"/>
        <rFont val="方正仿宋_GBK"/>
        <charset val="134"/>
      </rPr>
      <t>个以上；合作社</t>
    </r>
    <r>
      <rPr>
        <sz val="11"/>
        <rFont val="Times New Roman"/>
        <charset val="134"/>
      </rPr>
      <t>10</t>
    </r>
    <r>
      <rPr>
        <sz val="11"/>
        <rFont val="方正仿宋_GBK"/>
        <charset val="134"/>
      </rPr>
      <t>个以上。</t>
    </r>
  </si>
  <si>
    <r>
      <rPr>
        <sz val="11"/>
        <rFont val="方正仿宋_GBK"/>
        <charset val="134"/>
      </rPr>
      <t>吸纳就业、生产托管、订单收购</t>
    </r>
  </si>
  <si>
    <r>
      <rPr>
        <sz val="11"/>
        <rFont val="方正仿宋_GBK"/>
        <charset val="134"/>
      </rPr>
      <t>张祖宽</t>
    </r>
  </si>
  <si>
    <r>
      <rPr>
        <sz val="11"/>
        <rFont val="方正仿宋_GBK"/>
        <charset val="134"/>
      </rPr>
      <t>弄丙村</t>
    </r>
  </si>
  <si>
    <r>
      <rPr>
        <sz val="11"/>
        <rFont val="方正仿宋_GBK"/>
        <charset val="134"/>
      </rPr>
      <t>西山乡弄丙村委会坚果加工厂（二期）建设项目</t>
    </r>
  </si>
  <si>
    <r>
      <rPr>
        <sz val="11"/>
        <rFont val="方正仿宋_GBK"/>
        <charset val="134"/>
      </rPr>
      <t>在西山乡弄丙村委会建设坚果加工厂房的基础上，提升基础设施建设，包括坚果产品质检和坚果成品分级包装车间</t>
    </r>
    <r>
      <rPr>
        <sz val="11"/>
        <rFont val="Times New Roman"/>
        <charset val="134"/>
      </rPr>
      <t>292</t>
    </r>
    <r>
      <rPr>
        <sz val="11"/>
        <rFont val="方正仿宋_GBK"/>
        <charset val="134"/>
      </rPr>
      <t>平方米，厂区场地硬化</t>
    </r>
    <r>
      <rPr>
        <sz val="11"/>
        <rFont val="Times New Roman"/>
        <charset val="134"/>
      </rPr>
      <t>900</t>
    </r>
    <r>
      <rPr>
        <sz val="11"/>
        <rFont val="方正仿宋_GBK"/>
        <charset val="134"/>
      </rPr>
      <t>平方米；</t>
    </r>
    <r>
      <rPr>
        <sz val="11"/>
        <rFont val="Times New Roman"/>
        <charset val="134"/>
      </rPr>
      <t>30T</t>
    </r>
    <r>
      <rPr>
        <sz val="11"/>
        <rFont val="方正仿宋_GBK"/>
        <charset val="134"/>
      </rPr>
      <t>料池基建，干果低温冷藏室</t>
    </r>
    <r>
      <rPr>
        <sz val="11"/>
        <rFont val="Times New Roman"/>
        <charset val="134"/>
      </rPr>
      <t>684</t>
    </r>
    <r>
      <rPr>
        <sz val="11"/>
        <rFont val="方正仿宋_GBK"/>
        <charset val="134"/>
      </rPr>
      <t>立方米；干果低温冷藏室</t>
    </r>
    <r>
      <rPr>
        <sz val="11"/>
        <rFont val="Times New Roman"/>
        <charset val="134"/>
      </rPr>
      <t>1</t>
    </r>
    <r>
      <rPr>
        <sz val="11"/>
        <rFont val="方正仿宋_GBK"/>
        <charset val="134"/>
      </rPr>
      <t>间、容量</t>
    </r>
    <r>
      <rPr>
        <sz val="11"/>
        <rFont val="Times New Roman"/>
        <charset val="134"/>
      </rPr>
      <t>15</t>
    </r>
    <r>
      <rPr>
        <sz val="11"/>
        <rFont val="方正仿宋_GBK"/>
        <charset val="134"/>
      </rPr>
      <t>吨</t>
    </r>
    <r>
      <rPr>
        <sz val="11"/>
        <rFont val="Times New Roman"/>
        <charset val="134"/>
      </rPr>
      <t>-20</t>
    </r>
    <r>
      <rPr>
        <sz val="11"/>
        <rFont val="方正仿宋_GBK"/>
        <charset val="134"/>
      </rPr>
      <t>吨车间、不锈钢水箱</t>
    </r>
    <r>
      <rPr>
        <sz val="11"/>
        <rFont val="Times New Roman"/>
        <charset val="134"/>
      </rPr>
      <t>1</t>
    </r>
    <r>
      <rPr>
        <sz val="11"/>
        <rFont val="方正仿宋_GBK"/>
        <charset val="134"/>
      </rPr>
      <t>个。</t>
    </r>
  </si>
  <si>
    <r>
      <rPr>
        <sz val="11"/>
        <rFont val="方正仿宋_GBK"/>
        <charset val="134"/>
      </rPr>
      <t>邦角村</t>
    </r>
  </si>
  <si>
    <r>
      <rPr>
        <sz val="11"/>
        <rFont val="方正仿宋_GBK"/>
        <charset val="134"/>
      </rPr>
      <t>芒市西山乡邦角村产业发展高效节水灌溉建设项目</t>
    </r>
  </si>
  <si>
    <r>
      <rPr>
        <sz val="11"/>
        <rFont val="方正仿宋_GBK"/>
        <charset val="134"/>
      </rPr>
      <t>建设取水池</t>
    </r>
    <r>
      <rPr>
        <sz val="11"/>
        <rFont val="Times New Roman"/>
        <charset val="134"/>
      </rPr>
      <t>2</t>
    </r>
    <r>
      <rPr>
        <sz val="11"/>
        <rFont val="方正仿宋_GBK"/>
        <charset val="134"/>
      </rPr>
      <t>座，进水池</t>
    </r>
    <r>
      <rPr>
        <sz val="11"/>
        <rFont val="Times New Roman"/>
        <charset val="134"/>
      </rPr>
      <t>2</t>
    </r>
    <r>
      <rPr>
        <sz val="11"/>
        <rFont val="方正仿宋_GBK"/>
        <charset val="134"/>
      </rPr>
      <t>座，主蓄水池</t>
    </r>
    <r>
      <rPr>
        <sz val="11"/>
        <rFont val="Times New Roman"/>
        <charset val="134"/>
      </rPr>
      <t>1</t>
    </r>
    <r>
      <rPr>
        <sz val="11"/>
        <rFont val="方正仿宋_GBK"/>
        <charset val="134"/>
      </rPr>
      <t>座，蓄水池</t>
    </r>
    <r>
      <rPr>
        <sz val="11"/>
        <rFont val="Times New Roman"/>
        <charset val="134"/>
      </rPr>
      <t>11</t>
    </r>
    <r>
      <rPr>
        <sz val="11"/>
        <rFont val="方正仿宋_GBK"/>
        <charset val="134"/>
      </rPr>
      <t>座。</t>
    </r>
    <r>
      <rPr>
        <sz val="11"/>
        <rFont val="Times New Roman"/>
        <charset val="134"/>
      </rPr>
      <t>2.</t>
    </r>
    <r>
      <rPr>
        <sz val="11"/>
        <rFont val="方正仿宋_GBK"/>
        <charset val="134"/>
      </rPr>
      <t>安装热镀锌钢管主输水管道</t>
    </r>
    <r>
      <rPr>
        <sz val="11"/>
        <rFont val="Times New Roman"/>
        <charset val="134"/>
      </rPr>
      <t>1870m</t>
    </r>
    <r>
      <rPr>
        <sz val="11"/>
        <rFont val="方正仿宋_GBK"/>
        <charset val="134"/>
      </rPr>
      <t>，安装热镀锌钢管配水管网</t>
    </r>
    <r>
      <rPr>
        <sz val="11"/>
        <rFont val="Times New Roman"/>
        <charset val="134"/>
      </rPr>
      <t>5770m</t>
    </r>
    <r>
      <rPr>
        <sz val="11"/>
        <rFont val="方正仿宋_GBK"/>
        <charset val="134"/>
      </rPr>
      <t>。</t>
    </r>
  </si>
  <si>
    <r>
      <rPr>
        <sz val="11"/>
        <rFont val="方正仿宋_GBK"/>
        <charset val="134"/>
      </rPr>
      <t>拉老村宜居宜业和美乡村建设项目</t>
    </r>
  </si>
  <si>
    <r>
      <rPr>
        <sz val="11"/>
        <rFont val="方正仿宋_GBK"/>
        <charset val="134"/>
      </rPr>
      <t>休闲农业与乡村旅游</t>
    </r>
  </si>
  <si>
    <r>
      <rPr>
        <sz val="11"/>
        <rFont val="方正仿宋_GBK"/>
        <charset val="134"/>
      </rPr>
      <t>水泥路道路硬化</t>
    </r>
    <r>
      <rPr>
        <sz val="11"/>
        <rFont val="Times New Roman"/>
        <charset val="134"/>
      </rPr>
      <t>1981</t>
    </r>
    <r>
      <rPr>
        <sz val="11"/>
        <rFont val="方正仿宋_GBK"/>
        <charset val="134"/>
      </rPr>
      <t>米，路灯安装</t>
    </r>
    <r>
      <rPr>
        <sz val="11"/>
        <rFont val="Times New Roman"/>
        <charset val="134"/>
      </rPr>
      <t>20</t>
    </r>
    <r>
      <rPr>
        <sz val="11"/>
        <rFont val="方正仿宋_GBK"/>
        <charset val="134"/>
      </rPr>
      <t>盏，垃圾房建设</t>
    </r>
    <r>
      <rPr>
        <sz val="11"/>
        <rFont val="Times New Roman"/>
        <charset val="134"/>
      </rPr>
      <t>65</t>
    </r>
    <r>
      <rPr>
        <sz val="11"/>
        <rFont val="方正仿宋_GBK"/>
        <charset val="134"/>
      </rPr>
      <t>平方米，场地铺装</t>
    </r>
    <r>
      <rPr>
        <sz val="11"/>
        <rFont val="Times New Roman"/>
        <charset val="134"/>
      </rPr>
      <t>150</t>
    </r>
    <r>
      <rPr>
        <sz val="11"/>
        <rFont val="方正仿宋_GBK"/>
        <charset val="134"/>
      </rPr>
      <t>平方米。</t>
    </r>
  </si>
  <si>
    <r>
      <rPr>
        <sz val="11"/>
        <rFont val="方正仿宋_GBK"/>
        <charset val="134"/>
      </rPr>
      <t>已完工</t>
    </r>
  </si>
  <si>
    <r>
      <rPr>
        <sz val="11"/>
        <rFont val="方正仿宋_GBK"/>
        <charset val="134"/>
      </rPr>
      <t>无</t>
    </r>
  </si>
  <si>
    <r>
      <rPr>
        <sz val="11"/>
        <rFont val="方正仿宋_GBK"/>
        <charset val="134"/>
      </rPr>
      <t>风平镇人民政府</t>
    </r>
  </si>
  <si>
    <r>
      <rPr>
        <sz val="11"/>
        <rFont val="方正仿宋_GBK"/>
        <charset val="134"/>
      </rPr>
      <t>金岩补旺</t>
    </r>
  </si>
  <si>
    <r>
      <rPr>
        <sz val="11"/>
        <rFont val="方正仿宋_GBK"/>
        <charset val="134"/>
      </rPr>
      <t>松树寨</t>
    </r>
  </si>
  <si>
    <r>
      <rPr>
        <sz val="11"/>
        <rFont val="方正仿宋_GBK"/>
        <charset val="134"/>
      </rPr>
      <t>芒满村乡村集市建设项目</t>
    </r>
  </si>
  <si>
    <r>
      <rPr>
        <sz val="11"/>
        <rFont val="Times New Roman"/>
        <charset val="134"/>
      </rPr>
      <t>1</t>
    </r>
    <r>
      <rPr>
        <sz val="11"/>
        <rFont val="方正仿宋_GBK"/>
        <charset val="134"/>
      </rPr>
      <t>、新建简易钢架交易大棚面积约</t>
    </r>
    <r>
      <rPr>
        <sz val="11"/>
        <rFont val="Times New Roman"/>
        <charset val="134"/>
      </rPr>
      <t>175</t>
    </r>
    <r>
      <rPr>
        <sz val="11"/>
        <rFont val="方正仿宋_GBK"/>
        <charset val="134"/>
      </rPr>
      <t>平方米。</t>
    </r>
    <r>
      <rPr>
        <sz val="11"/>
        <rFont val="Times New Roman"/>
        <charset val="134"/>
      </rPr>
      <t xml:space="preserve">
2</t>
    </r>
    <r>
      <rPr>
        <sz val="11"/>
        <rFont val="方正仿宋_GBK"/>
        <charset val="134"/>
      </rPr>
      <t>、移动摊位约</t>
    </r>
    <r>
      <rPr>
        <sz val="11"/>
        <rFont val="Times New Roman"/>
        <charset val="134"/>
      </rPr>
      <t>35</t>
    </r>
    <r>
      <rPr>
        <sz val="11"/>
        <rFont val="方正仿宋_GBK"/>
        <charset val="134"/>
      </rPr>
      <t>个，每个长约</t>
    </r>
    <r>
      <rPr>
        <sz val="11"/>
        <rFont val="Times New Roman"/>
        <charset val="134"/>
      </rPr>
      <t>2.5</t>
    </r>
    <r>
      <rPr>
        <sz val="11"/>
        <rFont val="方正仿宋_GBK"/>
        <charset val="134"/>
      </rPr>
      <t>米，宽约</t>
    </r>
    <r>
      <rPr>
        <sz val="11"/>
        <rFont val="Times New Roman"/>
        <charset val="134"/>
      </rPr>
      <t>2</t>
    </r>
    <r>
      <rPr>
        <sz val="11"/>
        <rFont val="方正仿宋_GBK"/>
        <charset val="134"/>
      </rPr>
      <t>米。</t>
    </r>
    <r>
      <rPr>
        <sz val="11"/>
        <rFont val="Times New Roman"/>
        <charset val="134"/>
      </rPr>
      <t xml:space="preserve">
3</t>
    </r>
    <r>
      <rPr>
        <sz val="11"/>
        <rFont val="方正仿宋_GBK"/>
        <charset val="134"/>
      </rPr>
      <t>、成品公厕一座，面积约</t>
    </r>
    <r>
      <rPr>
        <sz val="11"/>
        <rFont val="Times New Roman"/>
        <charset val="134"/>
      </rPr>
      <t>10</t>
    </r>
    <r>
      <rPr>
        <sz val="11"/>
        <rFont val="方正仿宋_GBK"/>
        <charset val="134"/>
      </rPr>
      <t>平方米，蹲位</t>
    </r>
    <r>
      <rPr>
        <sz val="11"/>
        <rFont val="Times New Roman"/>
        <charset val="134"/>
      </rPr>
      <t>4</t>
    </r>
    <r>
      <rPr>
        <sz val="11"/>
        <rFont val="方正仿宋_GBK"/>
        <charset val="134"/>
      </rPr>
      <t>个。</t>
    </r>
    <r>
      <rPr>
        <sz val="11"/>
        <rFont val="Times New Roman"/>
        <charset val="134"/>
      </rPr>
      <t xml:space="preserve">
4</t>
    </r>
    <r>
      <rPr>
        <sz val="11"/>
        <rFont val="方正仿宋_GBK"/>
        <charset val="134"/>
      </rPr>
      <t>、</t>
    </r>
    <r>
      <rPr>
        <sz val="11"/>
        <rFont val="Times New Roman"/>
        <charset val="134"/>
      </rPr>
      <t>C20</t>
    </r>
    <r>
      <rPr>
        <sz val="11"/>
        <rFont val="方正仿宋_GBK"/>
        <charset val="134"/>
      </rPr>
      <t>混凝土场地及道路硬化面积约</t>
    </r>
    <r>
      <rPr>
        <sz val="11"/>
        <rFont val="Times New Roman"/>
        <charset val="134"/>
      </rPr>
      <t>1450</t>
    </r>
    <r>
      <rPr>
        <sz val="11"/>
        <rFont val="方正仿宋_GBK"/>
        <charset val="134"/>
      </rPr>
      <t>平方米。</t>
    </r>
    <r>
      <rPr>
        <sz val="11"/>
        <rFont val="Times New Roman"/>
        <charset val="134"/>
      </rPr>
      <t xml:space="preserve">
5</t>
    </r>
    <r>
      <rPr>
        <sz val="11"/>
        <rFont val="方正仿宋_GBK"/>
        <charset val="134"/>
      </rPr>
      <t>、改造排水沟约</t>
    </r>
    <r>
      <rPr>
        <sz val="11"/>
        <rFont val="Times New Roman"/>
        <charset val="134"/>
      </rPr>
      <t>16</t>
    </r>
    <r>
      <rPr>
        <sz val="11"/>
        <rFont val="方正仿宋_GBK"/>
        <charset val="134"/>
      </rPr>
      <t>米，排水沟宽约</t>
    </r>
    <r>
      <rPr>
        <sz val="11"/>
        <rFont val="Times New Roman"/>
        <charset val="134"/>
      </rPr>
      <t>1</t>
    </r>
    <r>
      <rPr>
        <sz val="11"/>
        <rFont val="方正仿宋_GBK"/>
        <charset val="134"/>
      </rPr>
      <t>米，深约</t>
    </r>
    <r>
      <rPr>
        <sz val="11"/>
        <rFont val="Times New Roman"/>
        <charset val="134"/>
      </rPr>
      <t>1</t>
    </r>
    <r>
      <rPr>
        <sz val="11"/>
        <rFont val="方正仿宋_GBK"/>
        <charset val="134"/>
      </rPr>
      <t>米。</t>
    </r>
  </si>
  <si>
    <r>
      <rPr>
        <sz val="11"/>
        <rFont val="方正仿宋_GBK"/>
        <charset val="134"/>
      </rPr>
      <t>带动生产</t>
    </r>
    <r>
      <rPr>
        <sz val="11"/>
        <rFont val="Times New Roman"/>
        <charset val="134"/>
      </rPr>
      <t xml:space="preserve">
</t>
    </r>
    <r>
      <rPr>
        <sz val="11"/>
        <rFont val="方正仿宋_GBK"/>
        <charset val="134"/>
      </rPr>
      <t>帮助产销对接</t>
    </r>
  </si>
  <si>
    <r>
      <rPr>
        <sz val="11"/>
        <rFont val="方正仿宋_GBK"/>
        <charset val="134"/>
      </rPr>
      <t>那目村</t>
    </r>
  </si>
  <si>
    <r>
      <rPr>
        <sz val="11"/>
        <rFont val="方正仿宋_GBK"/>
        <charset val="134"/>
      </rPr>
      <t>那目食用菌种植基地提质增效项目</t>
    </r>
  </si>
  <si>
    <r>
      <rPr>
        <sz val="11"/>
        <rFont val="方正仿宋_GBK"/>
        <charset val="134"/>
      </rPr>
      <t>新建镀锌管钢架种植大棚</t>
    </r>
    <r>
      <rPr>
        <sz val="11"/>
        <rFont val="Times New Roman"/>
        <charset val="134"/>
      </rPr>
      <t>3504</t>
    </r>
    <r>
      <rPr>
        <sz val="11"/>
        <rFont val="方正仿宋_GBK"/>
        <charset val="134"/>
      </rPr>
      <t>平方米，菌架</t>
    </r>
    <r>
      <rPr>
        <sz val="11"/>
        <rFont val="Times New Roman"/>
        <charset val="134"/>
      </rPr>
      <t>1147</t>
    </r>
    <r>
      <rPr>
        <sz val="11"/>
        <rFont val="方正仿宋_GBK"/>
        <charset val="134"/>
      </rPr>
      <t>个规格为：长</t>
    </r>
    <r>
      <rPr>
        <sz val="11"/>
        <rFont val="Times New Roman"/>
        <charset val="134"/>
      </rPr>
      <t>2</t>
    </r>
    <r>
      <rPr>
        <sz val="11"/>
        <rFont val="方正仿宋_GBK"/>
        <charset val="134"/>
      </rPr>
      <t>米、宽</t>
    </r>
    <r>
      <rPr>
        <sz val="11"/>
        <rFont val="Times New Roman"/>
        <charset val="134"/>
      </rPr>
      <t>0.9</t>
    </r>
    <r>
      <rPr>
        <sz val="11"/>
        <rFont val="方正仿宋_GBK"/>
        <charset val="134"/>
      </rPr>
      <t>米、高</t>
    </r>
    <r>
      <rPr>
        <sz val="11"/>
        <rFont val="Times New Roman"/>
        <charset val="134"/>
      </rPr>
      <t>1.95</t>
    </r>
    <r>
      <rPr>
        <sz val="11"/>
        <rFont val="方正仿宋_GBK"/>
        <charset val="134"/>
      </rPr>
      <t>米</t>
    </r>
  </si>
  <si>
    <r>
      <rPr>
        <sz val="11"/>
        <rFont val="方正仿宋_GBK"/>
        <charset val="134"/>
      </rPr>
      <t>农产品</t>
    </r>
    <r>
      <rPr>
        <sz val="11"/>
        <rFont val="Times New Roman"/>
        <charset val="134"/>
      </rPr>
      <t>“</t>
    </r>
    <r>
      <rPr>
        <sz val="11"/>
        <rFont val="方正仿宋_GBK"/>
        <charset val="134"/>
      </rPr>
      <t>三品一标</t>
    </r>
    <r>
      <rPr>
        <sz val="11"/>
        <rFont val="Times New Roman"/>
        <charset val="134"/>
      </rPr>
      <t>”</t>
    </r>
    <r>
      <rPr>
        <sz val="11"/>
        <rFont val="方正仿宋_GBK"/>
        <charset val="134"/>
      </rPr>
      <t>认证奖补项目</t>
    </r>
  </si>
  <si>
    <r>
      <rPr>
        <sz val="11"/>
        <rFont val="方正仿宋_GBK"/>
        <charset val="134"/>
      </rPr>
      <t>农业社会化服务</t>
    </r>
  </si>
  <si>
    <r>
      <rPr>
        <sz val="11"/>
        <rFont val="方正仿宋_GBK"/>
        <charset val="134"/>
      </rPr>
      <t>自</t>
    </r>
    <r>
      <rPr>
        <sz val="11"/>
        <rFont val="Times New Roman"/>
        <charset val="134"/>
      </rPr>
      <t>2023</t>
    </r>
    <r>
      <rPr>
        <sz val="11"/>
        <rFont val="方正仿宋_GBK"/>
        <charset val="134"/>
      </rPr>
      <t>年</t>
    </r>
    <r>
      <rPr>
        <sz val="11"/>
        <rFont val="Times New Roman"/>
        <charset val="134"/>
      </rPr>
      <t>1</t>
    </r>
    <r>
      <rPr>
        <sz val="11"/>
        <rFont val="方正仿宋_GBK"/>
        <charset val="134"/>
      </rPr>
      <t>月</t>
    </r>
    <r>
      <rPr>
        <sz val="11"/>
        <rFont val="Times New Roman"/>
        <charset val="134"/>
      </rPr>
      <t>1</t>
    </r>
    <r>
      <rPr>
        <sz val="11"/>
        <rFont val="方正仿宋_GBK"/>
        <charset val="134"/>
      </rPr>
      <t>日起，首获绿色（有机）食品认证一个产品一次性奖补</t>
    </r>
    <r>
      <rPr>
        <sz val="11"/>
        <rFont val="Times New Roman"/>
        <charset val="134"/>
      </rPr>
      <t>2</t>
    </r>
    <r>
      <rPr>
        <sz val="11"/>
        <rFont val="方正仿宋_GBK"/>
        <charset val="134"/>
      </rPr>
      <t>万元；首次获得国家市场监管总局地理标志保护登记，一次性奖励</t>
    </r>
    <r>
      <rPr>
        <sz val="11"/>
        <rFont val="Times New Roman"/>
        <charset val="134"/>
      </rPr>
      <t>6</t>
    </r>
    <r>
      <rPr>
        <sz val="11"/>
        <rFont val="方正仿宋_GBK"/>
        <charset val="134"/>
      </rPr>
      <t>万元；首次获得农业农村部全国名特优新品牌认证，一次性奖补</t>
    </r>
    <r>
      <rPr>
        <sz val="11"/>
        <rFont val="Times New Roman"/>
        <charset val="134"/>
      </rPr>
      <t>4</t>
    </r>
    <r>
      <rPr>
        <sz val="11"/>
        <rFont val="方正仿宋_GBK"/>
        <charset val="134"/>
      </rPr>
      <t>万元。</t>
    </r>
  </si>
  <si>
    <r>
      <rPr>
        <sz val="11"/>
        <rFont val="方正仿宋_GBK"/>
        <charset val="134"/>
      </rPr>
      <t>谷学志</t>
    </r>
  </si>
  <si>
    <r>
      <rPr>
        <sz val="11"/>
        <rFont val="方正仿宋_GBK"/>
        <charset val="134"/>
      </rPr>
      <t>芒海镇</t>
    </r>
  </si>
  <si>
    <r>
      <rPr>
        <sz val="11"/>
        <rFont val="方正仿宋_GBK"/>
        <charset val="134"/>
      </rPr>
      <t>吕尹村</t>
    </r>
  </si>
  <si>
    <r>
      <rPr>
        <sz val="11"/>
        <rFont val="方正仿宋_GBK"/>
        <charset val="134"/>
      </rPr>
      <t>芒海镇坚果初加工基地二期建设项目</t>
    </r>
  </si>
  <si>
    <r>
      <rPr>
        <sz val="11"/>
        <rFont val="方正仿宋_GBK"/>
        <charset val="134"/>
      </rPr>
      <t>地块位于吕英小组，坚果一期项目旁边，现状为玉米地，坚果初加工二期，规划用地面积</t>
    </r>
    <r>
      <rPr>
        <sz val="11"/>
        <rFont val="Times New Roman"/>
        <charset val="134"/>
      </rPr>
      <t>7.8</t>
    </r>
    <r>
      <rPr>
        <sz val="11"/>
        <rFont val="方正仿宋_GBK"/>
        <charset val="134"/>
      </rPr>
      <t>亩，建筑面积</t>
    </r>
    <r>
      <rPr>
        <sz val="11"/>
        <rFont val="Times New Roman"/>
        <charset val="134"/>
      </rPr>
      <t>1300</t>
    </r>
    <r>
      <rPr>
        <sz val="11"/>
        <rFont val="方正仿宋_GBK"/>
        <charset val="134"/>
      </rPr>
      <t>㎡，结构形式为钢结构，配套相关附属设施。（包括室外混凝土场地、室外电气、给排水系统等）</t>
    </r>
  </si>
  <si>
    <r>
      <rPr>
        <sz val="11"/>
        <rFont val="方正仿宋_GBK"/>
        <charset val="134"/>
      </rPr>
      <t>芒海镇人民政府</t>
    </r>
  </si>
  <si>
    <r>
      <rPr>
        <sz val="11"/>
        <rFont val="方正仿宋_GBK"/>
        <charset val="134"/>
      </rPr>
      <t>陈信强</t>
    </r>
  </si>
  <si>
    <r>
      <rPr>
        <sz val="11"/>
        <rFont val="方正仿宋_GBK"/>
        <charset val="134"/>
      </rPr>
      <t>五岔路乡</t>
    </r>
  </si>
  <si>
    <r>
      <rPr>
        <sz val="11"/>
        <rFont val="方正仿宋_GBK"/>
        <charset val="134"/>
      </rPr>
      <t>芒蚌村</t>
    </r>
  </si>
  <si>
    <r>
      <rPr>
        <sz val="11"/>
        <rFont val="方正仿宋_GBK"/>
        <charset val="134"/>
      </rPr>
      <t>芒蚌村千亩连片果园灌溉引水建设项目</t>
    </r>
  </si>
  <si>
    <r>
      <rPr>
        <sz val="11"/>
        <rFont val="方正仿宋_GBK"/>
        <charset val="134"/>
      </rPr>
      <t>取水坝</t>
    </r>
    <r>
      <rPr>
        <sz val="11"/>
        <rFont val="Times New Roman"/>
        <charset val="134"/>
      </rPr>
      <t>1</t>
    </r>
    <r>
      <rPr>
        <sz val="11"/>
        <rFont val="方正仿宋_GBK"/>
        <charset val="134"/>
      </rPr>
      <t>座及其附属设施，取水主管道</t>
    </r>
    <r>
      <rPr>
        <sz val="11"/>
        <rFont val="Times New Roman"/>
        <charset val="134"/>
      </rPr>
      <t>4</t>
    </r>
    <r>
      <rPr>
        <sz val="11"/>
        <rFont val="方正仿宋_GBK"/>
        <charset val="134"/>
      </rPr>
      <t>千米，分水管</t>
    </r>
    <r>
      <rPr>
        <sz val="11"/>
        <rFont val="Times New Roman"/>
        <charset val="134"/>
      </rPr>
      <t>10</t>
    </r>
    <r>
      <rPr>
        <sz val="11"/>
        <rFont val="方正仿宋_GBK"/>
        <charset val="134"/>
      </rPr>
      <t>千米，道路</t>
    </r>
    <r>
      <rPr>
        <sz val="11"/>
        <rFont val="Times New Roman"/>
        <charset val="134"/>
      </rPr>
      <t>700</t>
    </r>
    <r>
      <rPr>
        <sz val="11"/>
        <rFont val="方正仿宋_GBK"/>
        <charset val="134"/>
      </rPr>
      <t>米</t>
    </r>
  </si>
  <si>
    <r>
      <rPr>
        <sz val="11"/>
        <rFont val="方正仿宋_GBK"/>
        <charset val="134"/>
      </rPr>
      <t>五岔路乡人民政府</t>
    </r>
  </si>
  <si>
    <r>
      <rPr>
        <sz val="11"/>
        <rFont val="方正仿宋_GBK"/>
        <charset val="134"/>
      </rPr>
      <t>寸守开</t>
    </r>
  </si>
  <si>
    <r>
      <rPr>
        <b/>
        <sz val="11"/>
        <rFont val="方正仿宋_GBK"/>
        <charset val="134"/>
      </rPr>
      <t>二、就业项目</t>
    </r>
  </si>
  <si>
    <r>
      <rPr>
        <sz val="11"/>
        <rFont val="方正仿宋_GBK"/>
        <charset val="134"/>
      </rPr>
      <t>芒市</t>
    </r>
    <r>
      <rPr>
        <sz val="11"/>
        <rFont val="Times New Roman"/>
        <charset val="134"/>
      </rPr>
      <t>2024</t>
    </r>
    <r>
      <rPr>
        <sz val="11"/>
        <rFont val="方正仿宋_GBK"/>
        <charset val="134"/>
      </rPr>
      <t>年监测对象乡村公益性岗位</t>
    </r>
  </si>
  <si>
    <r>
      <rPr>
        <sz val="11"/>
        <rFont val="方正仿宋_GBK"/>
        <charset val="134"/>
      </rPr>
      <t>公益性岗位</t>
    </r>
  </si>
  <si>
    <r>
      <rPr>
        <sz val="11"/>
        <rFont val="方正仿宋_GBK"/>
        <charset val="134"/>
      </rPr>
      <t>对无法外出务工，生活困难的监测对象进行就业帮扶。</t>
    </r>
    <r>
      <rPr>
        <sz val="11"/>
        <rFont val="Times New Roman"/>
        <charset val="134"/>
      </rPr>
      <t>2024</t>
    </r>
    <r>
      <rPr>
        <sz val="11"/>
        <rFont val="方正仿宋_GBK"/>
        <charset val="134"/>
      </rPr>
      <t>年按照聘用协议的时间开始至</t>
    </r>
    <r>
      <rPr>
        <sz val="11"/>
        <rFont val="Times New Roman"/>
        <charset val="134"/>
      </rPr>
      <t>2024</t>
    </r>
    <r>
      <rPr>
        <sz val="11"/>
        <rFont val="方正仿宋_GBK"/>
        <charset val="134"/>
      </rPr>
      <t>年</t>
    </r>
    <r>
      <rPr>
        <sz val="11"/>
        <rFont val="Times New Roman"/>
        <charset val="134"/>
      </rPr>
      <t>12</t>
    </r>
    <r>
      <rPr>
        <sz val="11"/>
        <rFont val="方正仿宋_GBK"/>
        <charset val="134"/>
      </rPr>
      <t>月</t>
    </r>
    <r>
      <rPr>
        <sz val="11"/>
        <rFont val="Times New Roman"/>
        <charset val="134"/>
      </rPr>
      <t>31</t>
    </r>
    <r>
      <rPr>
        <sz val="11"/>
        <rFont val="方正仿宋_GBK"/>
        <charset val="134"/>
      </rPr>
      <t>日安置，计划开发</t>
    </r>
    <r>
      <rPr>
        <sz val="11"/>
        <rFont val="Times New Roman"/>
        <charset val="134"/>
      </rPr>
      <t>180</t>
    </r>
    <r>
      <rPr>
        <sz val="11"/>
        <rFont val="方正仿宋_GBK"/>
        <charset val="134"/>
      </rPr>
      <t>个岗位，每人每月</t>
    </r>
    <r>
      <rPr>
        <sz val="11"/>
        <rFont val="Times New Roman"/>
        <charset val="134"/>
      </rPr>
      <t>800</t>
    </r>
    <r>
      <rPr>
        <sz val="11"/>
        <rFont val="方正仿宋_GBK"/>
        <charset val="134"/>
      </rPr>
      <t>元的补贴。</t>
    </r>
  </si>
  <si>
    <r>
      <rPr>
        <sz val="11"/>
        <rFont val="方正仿宋_GBK"/>
        <charset val="134"/>
      </rPr>
      <t>芒市人社局</t>
    </r>
  </si>
  <si>
    <r>
      <rPr>
        <sz val="11"/>
        <rFont val="方正仿宋_GBK"/>
        <charset val="134"/>
      </rPr>
      <t>骆东冬</t>
    </r>
  </si>
  <si>
    <r>
      <rPr>
        <sz val="11"/>
        <rFont val="方正仿宋_GBK"/>
        <charset val="134"/>
      </rPr>
      <t>芒市脱贫人口和监测对象跨省务工一次性交通补助</t>
    </r>
  </si>
  <si>
    <r>
      <rPr>
        <sz val="11"/>
        <rFont val="方正仿宋_GBK"/>
        <charset val="134"/>
      </rPr>
      <t>减轻外出务工的成本，增加家庭收入，带动其他人员外出务工。让在外务工的脱贫劳动力监测对象感受到政府的关心和支持，稳定就业岗位，增加家庭收入，对生活依然充满希望，促进社会的稳定和人民的安居乐业。</t>
    </r>
  </si>
  <si>
    <r>
      <rPr>
        <b/>
        <sz val="11"/>
        <rFont val="方正仿宋_GBK"/>
        <charset val="134"/>
      </rPr>
      <t>三、乡村建设行动</t>
    </r>
  </si>
  <si>
    <r>
      <rPr>
        <sz val="11"/>
        <rFont val="方正仿宋_GBK"/>
        <charset val="134"/>
      </rPr>
      <t>新寨村</t>
    </r>
  </si>
  <si>
    <r>
      <rPr>
        <sz val="11"/>
        <rFont val="方正仿宋_GBK"/>
        <charset val="134"/>
      </rPr>
      <t>五岔路乡新寨村崃峨小组内道路硬化项目及附属设施建设项目</t>
    </r>
  </si>
  <si>
    <r>
      <rPr>
        <sz val="11"/>
        <rFont val="方正仿宋_GBK"/>
        <charset val="134"/>
      </rPr>
      <t>农村道路建设</t>
    </r>
    <r>
      <rPr>
        <sz val="11"/>
        <rFont val="Times New Roman"/>
        <charset val="134"/>
      </rPr>
      <t>(</t>
    </r>
    <r>
      <rPr>
        <sz val="11"/>
        <rFont val="方正仿宋_GBK"/>
        <charset val="134"/>
      </rPr>
      <t>通村路、通户路、小型桥梁等</t>
    </r>
    <r>
      <rPr>
        <sz val="11"/>
        <rFont val="Times New Roman"/>
        <charset val="134"/>
      </rPr>
      <t>)</t>
    </r>
  </si>
  <si>
    <r>
      <rPr>
        <sz val="11"/>
        <rFont val="方正仿宋_GBK"/>
        <charset val="134"/>
      </rPr>
      <t>新建村内水泥入户道路</t>
    </r>
    <r>
      <rPr>
        <sz val="11"/>
        <rFont val="Times New Roman"/>
        <charset val="134"/>
      </rPr>
      <t>6.3</t>
    </r>
    <r>
      <rPr>
        <sz val="11"/>
        <rFont val="方正仿宋_GBK"/>
        <charset val="134"/>
      </rPr>
      <t>公里，路基宽度</t>
    </r>
    <r>
      <rPr>
        <sz val="11"/>
        <rFont val="Times New Roman"/>
        <charset val="134"/>
      </rPr>
      <t>4.5</t>
    </r>
    <r>
      <rPr>
        <sz val="11"/>
        <rFont val="方正仿宋_GBK"/>
        <charset val="134"/>
      </rPr>
      <t>米，路面宽度</t>
    </r>
    <r>
      <rPr>
        <sz val="11"/>
        <rFont val="Times New Roman"/>
        <charset val="134"/>
      </rPr>
      <t>3.5</t>
    </r>
    <r>
      <rPr>
        <sz val="11"/>
        <rFont val="方正仿宋_GBK"/>
        <charset val="134"/>
      </rPr>
      <t>米</t>
    </r>
  </si>
  <si>
    <r>
      <rPr>
        <sz val="11"/>
        <rFont val="方正仿宋_GBK"/>
        <charset val="134"/>
      </rPr>
      <t>轩岗乡</t>
    </r>
  </si>
  <si>
    <r>
      <rPr>
        <sz val="11"/>
        <rFont val="方正仿宋_GBK"/>
        <charset val="134"/>
      </rPr>
      <t>芹菜塘村委会</t>
    </r>
    <r>
      <rPr>
        <sz val="11"/>
        <rFont val="Times New Roman"/>
        <charset val="134"/>
      </rPr>
      <t xml:space="preserve">
</t>
    </r>
    <r>
      <rPr>
        <sz val="11"/>
        <rFont val="方正仿宋_GBK"/>
        <charset val="134"/>
      </rPr>
      <t>永和村委会</t>
    </r>
  </si>
  <si>
    <r>
      <rPr>
        <sz val="11"/>
        <rFont val="方正仿宋_GBK"/>
        <charset val="134"/>
      </rPr>
      <t>芒市轩岗乡平安寨、如意村、江锦村污水治理工程</t>
    </r>
  </si>
  <si>
    <r>
      <rPr>
        <sz val="11"/>
        <rFont val="方正仿宋_GBK"/>
        <charset val="134"/>
      </rPr>
      <t>农村污水治理</t>
    </r>
  </si>
  <si>
    <r>
      <rPr>
        <sz val="11"/>
        <rFont val="方正仿宋_GBK"/>
        <charset val="134"/>
      </rPr>
      <t>新建接户管</t>
    </r>
    <r>
      <rPr>
        <sz val="11"/>
        <rFont val="Times New Roman"/>
        <charset val="134"/>
      </rPr>
      <t xml:space="preserve"> de100 UPVC </t>
    </r>
    <r>
      <rPr>
        <sz val="11"/>
        <rFont val="方正仿宋_GBK"/>
        <charset val="134"/>
      </rPr>
      <t>管</t>
    </r>
    <r>
      <rPr>
        <sz val="11"/>
        <rFont val="Times New Roman"/>
        <charset val="134"/>
      </rPr>
      <t xml:space="preserve"> 3984m</t>
    </r>
    <r>
      <rPr>
        <sz val="11"/>
        <rFont val="方正仿宋_GBK"/>
        <charset val="134"/>
      </rPr>
      <t>，</t>
    </r>
    <r>
      <rPr>
        <sz val="11"/>
        <rFont val="Times New Roman"/>
        <charset val="134"/>
      </rPr>
      <t xml:space="preserve">φ315-110 </t>
    </r>
    <r>
      <rPr>
        <sz val="11"/>
        <rFont val="方正仿宋_GBK"/>
        <charset val="134"/>
      </rPr>
      <t>接户清扫井</t>
    </r>
    <r>
      <rPr>
        <sz val="11"/>
        <rFont val="Times New Roman"/>
        <charset val="134"/>
      </rPr>
      <t xml:space="preserve"> 199 </t>
    </r>
    <r>
      <rPr>
        <sz val="11"/>
        <rFont val="方正仿宋_GBK"/>
        <charset val="134"/>
      </rPr>
      <t>座，</t>
    </r>
    <r>
      <rPr>
        <sz val="11"/>
        <rFont val="Times New Roman"/>
        <charset val="134"/>
      </rPr>
      <t xml:space="preserve">DN200 HDPE </t>
    </r>
    <r>
      <rPr>
        <sz val="11"/>
        <rFont val="方正仿宋_GBK"/>
        <charset val="134"/>
      </rPr>
      <t>污水</t>
    </r>
    <r>
      <rPr>
        <sz val="11"/>
        <rFont val="Times New Roman"/>
        <charset val="134"/>
      </rPr>
      <t xml:space="preserve">
</t>
    </r>
    <r>
      <rPr>
        <sz val="11"/>
        <rFont val="方正仿宋_GBK"/>
        <charset val="134"/>
      </rPr>
      <t>收集管</t>
    </r>
    <r>
      <rPr>
        <sz val="11"/>
        <rFont val="Times New Roman"/>
        <charset val="134"/>
      </rPr>
      <t xml:space="preserve"> 2363m</t>
    </r>
    <r>
      <rPr>
        <sz val="11"/>
        <rFont val="方正仿宋_GBK"/>
        <charset val="134"/>
      </rPr>
      <t>，</t>
    </r>
    <r>
      <rPr>
        <sz val="11"/>
        <rFont val="Times New Roman"/>
        <charset val="134"/>
      </rPr>
      <t xml:space="preserve">DN300 HDPE </t>
    </r>
    <r>
      <rPr>
        <sz val="11"/>
        <rFont val="方正仿宋_GBK"/>
        <charset val="134"/>
      </rPr>
      <t>污水收集管</t>
    </r>
    <r>
      <rPr>
        <sz val="11"/>
        <rFont val="Times New Roman"/>
        <charset val="134"/>
      </rPr>
      <t xml:space="preserve"> 376m</t>
    </r>
    <r>
      <rPr>
        <sz val="11"/>
        <rFont val="方正仿宋_GBK"/>
        <charset val="134"/>
      </rPr>
      <t>，</t>
    </r>
    <r>
      <rPr>
        <sz val="11"/>
        <rFont val="Times New Roman"/>
        <charset val="134"/>
      </rPr>
      <t xml:space="preserve">Ø500 </t>
    </r>
    <r>
      <rPr>
        <sz val="11"/>
        <rFont val="方正仿宋_GBK"/>
        <charset val="134"/>
      </rPr>
      <t>塑料检查井</t>
    </r>
    <r>
      <rPr>
        <sz val="11"/>
        <rFont val="Times New Roman"/>
        <charset val="134"/>
      </rPr>
      <t xml:space="preserve"> 62 </t>
    </r>
    <r>
      <rPr>
        <sz val="11"/>
        <rFont val="方正仿宋_GBK"/>
        <charset val="134"/>
      </rPr>
      <t>座，</t>
    </r>
    <r>
      <rPr>
        <sz val="11"/>
        <rFont val="Times New Roman"/>
        <charset val="134"/>
      </rPr>
      <t xml:space="preserve">Ø500 </t>
    </r>
    <r>
      <rPr>
        <sz val="11"/>
        <rFont val="方正仿宋_GBK"/>
        <charset val="134"/>
      </rPr>
      <t>塑料沉泥</t>
    </r>
    <r>
      <rPr>
        <sz val="11"/>
        <rFont val="Times New Roman"/>
        <charset val="134"/>
      </rPr>
      <t xml:space="preserve">
</t>
    </r>
    <r>
      <rPr>
        <sz val="11"/>
        <rFont val="方正仿宋_GBK"/>
        <charset val="134"/>
      </rPr>
      <t>井</t>
    </r>
    <r>
      <rPr>
        <sz val="11"/>
        <rFont val="Times New Roman"/>
        <charset val="134"/>
      </rPr>
      <t xml:space="preserve"> 47 </t>
    </r>
    <r>
      <rPr>
        <sz val="11"/>
        <rFont val="方正仿宋_GBK"/>
        <charset val="134"/>
      </rPr>
      <t>座，</t>
    </r>
    <r>
      <rPr>
        <sz val="11"/>
        <rFont val="Times New Roman"/>
        <charset val="134"/>
      </rPr>
      <t xml:space="preserve">Φ700 HDPE </t>
    </r>
    <r>
      <rPr>
        <sz val="11"/>
        <rFont val="方正仿宋_GBK"/>
        <charset val="134"/>
      </rPr>
      <t>检查井</t>
    </r>
    <r>
      <rPr>
        <sz val="11"/>
        <rFont val="Times New Roman"/>
        <charset val="134"/>
      </rPr>
      <t xml:space="preserve"> 17 </t>
    </r>
    <r>
      <rPr>
        <sz val="11"/>
        <rFont val="方正仿宋_GBK"/>
        <charset val="134"/>
      </rPr>
      <t>座，</t>
    </r>
    <r>
      <rPr>
        <sz val="11"/>
        <rFont val="Times New Roman"/>
        <charset val="134"/>
      </rPr>
      <t xml:space="preserve">Φ700 HDPE </t>
    </r>
    <r>
      <rPr>
        <sz val="11"/>
        <rFont val="方正仿宋_GBK"/>
        <charset val="134"/>
      </rPr>
      <t>沉泥井</t>
    </r>
    <r>
      <rPr>
        <sz val="11"/>
        <rFont val="Times New Roman"/>
        <charset val="134"/>
      </rPr>
      <t xml:space="preserve"> 16 </t>
    </r>
    <r>
      <rPr>
        <sz val="11"/>
        <rFont val="方正仿宋_GBK"/>
        <charset val="134"/>
      </rPr>
      <t>座。污水处理工程：新建</t>
    </r>
    <r>
      <rPr>
        <sz val="11"/>
        <rFont val="Times New Roman"/>
        <charset val="134"/>
      </rPr>
      <t xml:space="preserve"> 180m3
/d “</t>
    </r>
    <r>
      <rPr>
        <sz val="11"/>
        <rFont val="方正仿宋_GBK"/>
        <charset val="134"/>
      </rPr>
      <t>预处理</t>
    </r>
    <r>
      <rPr>
        <sz val="11"/>
        <rFont val="Times New Roman"/>
        <charset val="134"/>
      </rPr>
      <t>+</t>
    </r>
    <r>
      <rPr>
        <sz val="11"/>
        <rFont val="方正仿宋_GBK"/>
        <charset val="134"/>
      </rPr>
      <t>生物转盘</t>
    </r>
    <r>
      <rPr>
        <sz val="11"/>
        <rFont val="Times New Roman"/>
        <charset val="134"/>
      </rPr>
      <t>”</t>
    </r>
    <r>
      <rPr>
        <sz val="11"/>
        <rFont val="方正仿宋_GBK"/>
        <charset val="134"/>
      </rPr>
      <t>处理系统</t>
    </r>
    <r>
      <rPr>
        <sz val="11"/>
        <rFont val="Times New Roman"/>
        <charset val="134"/>
      </rPr>
      <t xml:space="preserve"> 1 </t>
    </r>
    <r>
      <rPr>
        <sz val="11"/>
        <rFont val="方正仿宋_GBK"/>
        <charset val="134"/>
      </rPr>
      <t>座。</t>
    </r>
  </si>
  <si>
    <r>
      <rPr>
        <sz val="11"/>
        <rFont val="方正仿宋_GBK"/>
        <charset val="134"/>
      </rPr>
      <t>轩岗乡人民政府</t>
    </r>
  </si>
  <si>
    <r>
      <rPr>
        <sz val="11"/>
        <rFont val="方正仿宋_GBK"/>
        <charset val="134"/>
      </rPr>
      <t>余文茜</t>
    </r>
  </si>
  <si>
    <r>
      <rPr>
        <sz val="11"/>
        <rFont val="方正仿宋_GBK"/>
        <charset val="134"/>
      </rPr>
      <t>市级验收已通过</t>
    </r>
  </si>
  <si>
    <r>
      <rPr>
        <sz val="11"/>
        <rFont val="方正仿宋_GBK"/>
        <charset val="134"/>
      </rPr>
      <t>芒市芒市镇河心场村</t>
    </r>
    <r>
      <rPr>
        <sz val="11"/>
        <rFont val="Times New Roman"/>
        <charset val="134"/>
      </rPr>
      <t>2024</t>
    </r>
    <r>
      <rPr>
        <sz val="11"/>
        <rFont val="方正仿宋_GBK"/>
        <charset val="134"/>
      </rPr>
      <t>年以工代赈项目</t>
    </r>
  </si>
  <si>
    <r>
      <rPr>
        <sz val="11"/>
        <rFont val="方正仿宋_GBK"/>
        <charset val="134"/>
      </rPr>
      <t>产业路、资源路、旅游路建设</t>
    </r>
  </si>
  <si>
    <r>
      <rPr>
        <sz val="11"/>
        <rFont val="Times New Roman"/>
        <charset val="134"/>
      </rPr>
      <t>1</t>
    </r>
    <r>
      <rPr>
        <sz val="11"/>
        <rFont val="方正仿宋_GBK"/>
        <charset val="134"/>
      </rPr>
      <t>、农村交通基础设施：河心场村委会四村、二村小组小黑埥至老欠坟道路（扶贫产业路），</t>
    </r>
    <r>
      <rPr>
        <sz val="11"/>
        <rFont val="Times New Roman"/>
        <charset val="134"/>
      </rPr>
      <t>C25</t>
    </r>
    <r>
      <rPr>
        <sz val="11"/>
        <rFont val="方正仿宋_GBK"/>
        <charset val="134"/>
      </rPr>
      <t>混凝土路面，全长</t>
    </r>
    <r>
      <rPr>
        <sz val="11"/>
        <rFont val="Times New Roman"/>
        <charset val="134"/>
      </rPr>
      <t>2700</t>
    </r>
    <r>
      <rPr>
        <sz val="11"/>
        <rFont val="方正仿宋_GBK"/>
        <charset val="134"/>
      </rPr>
      <t>米，</t>
    </r>
    <r>
      <rPr>
        <sz val="11"/>
        <rFont val="Times New Roman"/>
        <charset val="134"/>
      </rPr>
      <t>3.5</t>
    </r>
    <r>
      <rPr>
        <sz val="11"/>
        <rFont val="方正仿宋_GBK"/>
        <charset val="134"/>
      </rPr>
      <t>米宽道路。</t>
    </r>
    <r>
      <rPr>
        <sz val="11"/>
        <rFont val="Times New Roman"/>
        <charset val="134"/>
      </rPr>
      <t xml:space="preserve">
2</t>
    </r>
    <r>
      <rPr>
        <sz val="11"/>
        <rFont val="方正仿宋_GBK"/>
        <charset val="134"/>
      </rPr>
      <t>、农村水利基础设施：河心场村委会小街子小组</t>
    </r>
    <r>
      <rPr>
        <sz val="11"/>
        <rFont val="Times New Roman"/>
        <charset val="134"/>
      </rPr>
      <t xml:space="preserve">700 </t>
    </r>
    <r>
      <rPr>
        <sz val="11"/>
        <rFont val="方正仿宋_GBK"/>
        <charset val="134"/>
      </rPr>
      <t>米稻田和村庄灌溉沟渠，丁家田灌溉沟渠改造，</t>
    </r>
    <r>
      <rPr>
        <sz val="11"/>
        <rFont val="Times New Roman"/>
        <charset val="134"/>
      </rPr>
      <t>C20</t>
    </r>
    <r>
      <rPr>
        <sz val="11"/>
        <rFont val="方正仿宋_GBK"/>
        <charset val="134"/>
      </rPr>
      <t>混凝土矩形沟渠，宽度</t>
    </r>
    <r>
      <rPr>
        <sz val="11"/>
        <rFont val="Times New Roman"/>
        <charset val="134"/>
      </rPr>
      <t>0.5</t>
    </r>
    <r>
      <rPr>
        <sz val="11"/>
        <rFont val="方正仿宋_GBK"/>
        <charset val="134"/>
      </rPr>
      <t>米，深度</t>
    </r>
    <r>
      <rPr>
        <sz val="11"/>
        <rFont val="Times New Roman"/>
        <charset val="134"/>
      </rPr>
      <t>0.6</t>
    </r>
    <r>
      <rPr>
        <sz val="11"/>
        <rFont val="方正仿宋_GBK"/>
        <charset val="134"/>
      </rPr>
      <t>米，厚度</t>
    </r>
    <r>
      <rPr>
        <sz val="11"/>
        <rFont val="Times New Roman"/>
        <charset val="134"/>
      </rPr>
      <t>0.3</t>
    </r>
    <r>
      <rPr>
        <sz val="11"/>
        <rFont val="方正仿宋_GBK"/>
        <charset val="134"/>
      </rPr>
      <t>米。</t>
    </r>
    <r>
      <rPr>
        <sz val="11"/>
        <rFont val="Times New Roman"/>
        <charset val="134"/>
      </rPr>
      <t xml:space="preserve">
3</t>
    </r>
    <r>
      <rPr>
        <sz val="11"/>
        <rFont val="方正仿宋_GBK"/>
        <charset val="134"/>
      </rPr>
      <t>、文化旅游产业基础设施：河心场村委会小街子至一村小组沿河旅游小道，全长</t>
    </r>
    <r>
      <rPr>
        <sz val="11"/>
        <rFont val="Times New Roman"/>
        <charset val="134"/>
      </rPr>
      <t>1300</t>
    </r>
    <r>
      <rPr>
        <sz val="11"/>
        <rFont val="方正仿宋_GBK"/>
        <charset val="134"/>
      </rPr>
      <t>米。</t>
    </r>
  </si>
  <si>
    <r>
      <rPr>
        <sz val="11"/>
        <color rgb="FF000000"/>
        <rFont val="方正仿宋_GBK"/>
        <charset val="134"/>
      </rPr>
      <t>芒市芒市镇人民政府</t>
    </r>
  </si>
  <si>
    <r>
      <rPr>
        <sz val="11"/>
        <rFont val="方正仿宋_GBK"/>
        <charset val="134"/>
      </rPr>
      <t>芹菜塘村委会</t>
    </r>
  </si>
  <si>
    <r>
      <rPr>
        <sz val="11"/>
        <rFont val="方正仿宋_GBK"/>
        <charset val="134"/>
      </rPr>
      <t>轩岗乡芹菜塘村宏福小组村内基础设施建设项目</t>
    </r>
  </si>
  <si>
    <r>
      <rPr>
        <sz val="11"/>
        <rFont val="方正仿宋_GBK"/>
        <charset val="134"/>
      </rPr>
      <t>新建挡土墙</t>
    </r>
    <r>
      <rPr>
        <sz val="11"/>
        <rFont val="Times New Roman"/>
        <charset val="134"/>
      </rPr>
      <t>1854m³</t>
    </r>
    <r>
      <rPr>
        <sz val="11"/>
        <rFont val="方正仿宋_GBK"/>
        <charset val="134"/>
      </rPr>
      <t>，硬化水泥道路</t>
    </r>
    <r>
      <rPr>
        <sz val="11"/>
        <rFont val="Times New Roman"/>
        <charset val="134"/>
      </rPr>
      <t>2200</t>
    </r>
    <r>
      <rPr>
        <sz val="11"/>
        <rFont val="方正仿宋_GBK"/>
        <charset val="134"/>
      </rPr>
      <t>㎡。</t>
    </r>
  </si>
  <si>
    <r>
      <rPr>
        <sz val="11"/>
        <rFont val="方正仿宋_GBK"/>
        <charset val="134"/>
      </rPr>
      <t>芒市镇普照村饮水工程</t>
    </r>
  </si>
  <si>
    <r>
      <rPr>
        <sz val="11"/>
        <rFont val="方正仿宋_GBK"/>
        <charset val="134"/>
      </rPr>
      <t>农村供水保障设施建设</t>
    </r>
  </si>
  <si>
    <r>
      <rPr>
        <sz val="11"/>
        <rFont val="方正仿宋_GBK"/>
        <charset val="134"/>
      </rPr>
      <t>芒市镇普照村饮水工程，涉及芒市镇回贤村委会普照村、宏云新村二期及周边农户，巩固提升饮水人口</t>
    </r>
    <r>
      <rPr>
        <sz val="11"/>
        <rFont val="Times New Roman"/>
        <charset val="134"/>
      </rPr>
      <t>243</t>
    </r>
    <r>
      <rPr>
        <sz val="11"/>
        <rFont val="方正仿宋_GBK"/>
        <charset val="134"/>
      </rPr>
      <t>户</t>
    </r>
    <r>
      <rPr>
        <sz val="11"/>
        <rFont val="Times New Roman"/>
        <charset val="134"/>
      </rPr>
      <t>1093</t>
    </r>
    <r>
      <rPr>
        <sz val="11"/>
        <rFont val="方正仿宋_GBK"/>
        <charset val="134"/>
      </rPr>
      <t>人，主要解决普照村水资源不足问题，计划新建</t>
    </r>
    <r>
      <rPr>
        <sz val="11"/>
        <rFont val="Times New Roman"/>
        <charset val="134"/>
      </rPr>
      <t>1</t>
    </r>
    <r>
      <rPr>
        <sz val="11"/>
        <rFont val="方正仿宋_GBK"/>
        <charset val="134"/>
      </rPr>
      <t>水源工程，安装管道</t>
    </r>
    <r>
      <rPr>
        <sz val="11"/>
        <rFont val="Times New Roman"/>
        <charset val="134"/>
      </rPr>
      <t>5.06km</t>
    </r>
    <r>
      <rPr>
        <sz val="11"/>
        <rFont val="方正仿宋_GBK"/>
        <charset val="134"/>
      </rPr>
      <t>。</t>
    </r>
  </si>
  <si>
    <r>
      <rPr>
        <sz val="11"/>
        <rFont val="方正仿宋_GBK"/>
        <charset val="134"/>
      </rPr>
      <t>芒市</t>
    </r>
    <r>
      <rPr>
        <sz val="11"/>
        <rFont val="Times New Roman"/>
        <charset val="134"/>
      </rPr>
      <t>2024</t>
    </r>
    <r>
      <rPr>
        <sz val="11"/>
        <rFont val="方正仿宋_GBK"/>
        <charset val="134"/>
      </rPr>
      <t>年农村公厕建设项目</t>
    </r>
  </si>
  <si>
    <r>
      <rPr>
        <sz val="11"/>
        <rFont val="方正仿宋_GBK"/>
        <charset val="134"/>
      </rPr>
      <t>农村卫生厕所改造</t>
    </r>
    <r>
      <rPr>
        <sz val="11"/>
        <rFont val="Times New Roman"/>
        <charset val="134"/>
      </rPr>
      <t xml:space="preserve"> (</t>
    </r>
    <r>
      <rPr>
        <sz val="11"/>
        <rFont val="方正仿宋_GBK"/>
        <charset val="134"/>
      </rPr>
      <t>户用、公共厕所</t>
    </r>
    <r>
      <rPr>
        <sz val="11"/>
        <rFont val="Times New Roman"/>
        <charset val="134"/>
      </rPr>
      <t>)</t>
    </r>
  </si>
  <si>
    <r>
      <rPr>
        <sz val="11"/>
        <rFont val="方正仿宋_GBK"/>
        <charset val="134"/>
      </rPr>
      <t>本项目新建农村卫生公厕</t>
    </r>
    <r>
      <rPr>
        <sz val="11"/>
        <rFont val="Times New Roman"/>
        <charset val="134"/>
      </rPr>
      <t>20</t>
    </r>
    <r>
      <rPr>
        <sz val="11"/>
        <rFont val="方正仿宋_GBK"/>
        <charset val="134"/>
      </rPr>
      <t>座，每座建筑面积</t>
    </r>
    <r>
      <rPr>
        <sz val="11"/>
        <rFont val="Times New Roman"/>
        <charset val="134"/>
      </rPr>
      <t>33.13</t>
    </r>
    <r>
      <rPr>
        <sz val="11"/>
        <rFont val="方正仿宋_GBK"/>
        <charset val="134"/>
      </rPr>
      <t>平方米，建筑层数为一层，总建筑面积为</t>
    </r>
    <r>
      <rPr>
        <sz val="11"/>
        <rFont val="Times New Roman"/>
        <charset val="134"/>
      </rPr>
      <t>662.60</t>
    </r>
    <r>
      <rPr>
        <sz val="11"/>
        <rFont val="方正仿宋_GBK"/>
        <charset val="134"/>
      </rPr>
      <t>平方米，全部坑位采用男（</t>
    </r>
    <r>
      <rPr>
        <sz val="11"/>
        <rFont val="Times New Roman"/>
        <charset val="134"/>
      </rPr>
      <t>3</t>
    </r>
    <r>
      <rPr>
        <sz val="11"/>
        <rFont val="方正仿宋_GBK"/>
        <charset val="134"/>
      </rPr>
      <t>）</t>
    </r>
    <r>
      <rPr>
        <sz val="11"/>
        <rFont val="Times New Roman"/>
        <charset val="134"/>
      </rPr>
      <t>+</t>
    </r>
    <r>
      <rPr>
        <sz val="11"/>
        <rFont val="方正仿宋_GBK"/>
        <charset val="134"/>
      </rPr>
      <t>女（</t>
    </r>
    <r>
      <rPr>
        <sz val="11"/>
        <rFont val="Times New Roman"/>
        <charset val="134"/>
      </rPr>
      <t>4</t>
    </r>
    <r>
      <rPr>
        <sz val="11"/>
        <rFont val="方正仿宋_GBK"/>
        <charset val="134"/>
      </rPr>
      <t>）形式；项目建设地点涉及</t>
    </r>
    <r>
      <rPr>
        <sz val="11"/>
        <rFont val="Times New Roman"/>
        <charset val="134"/>
      </rPr>
      <t>7</t>
    </r>
    <r>
      <rPr>
        <sz val="11"/>
        <rFont val="方正仿宋_GBK"/>
        <charset val="134"/>
      </rPr>
      <t>个乡镇</t>
    </r>
    <r>
      <rPr>
        <sz val="11"/>
        <rFont val="Times New Roman"/>
        <charset val="134"/>
      </rPr>
      <t>20</t>
    </r>
    <r>
      <rPr>
        <sz val="11"/>
        <rFont val="方正仿宋_GBK"/>
        <charset val="134"/>
      </rPr>
      <t>个村小组，每个村小组户数均大于</t>
    </r>
    <r>
      <rPr>
        <sz val="11"/>
        <rFont val="Times New Roman"/>
        <charset val="134"/>
      </rPr>
      <t>100</t>
    </r>
    <r>
      <rPr>
        <sz val="11"/>
        <rFont val="方正仿宋_GBK"/>
        <charset val="134"/>
      </rPr>
      <t>户，详细建设地点分布为：中东村委会下发电厂自然村、中东村委会东城村自然村、大湾村委会街坡自然村、云茂村委会云园自然村、幸福村委会赛联自然村、户闷村委会户允小组、户闷村委会允午小组、弄坎村委会芒棒小组、弄喜村委会贺焕小组、芒广村委会芒广自然村、丙茂村委会屯勐自然村、花拉厂村一村自然村、花拉厂村三村自然村、弄丙村委会跌撒自然村、弄丙村委会吕折一自然村、毛讲村委会毛讲自然村、邦角村委会湾丹自然村、弯丹村委会坝育自然村、芒蚌村委会芒达自然村和芒蚌村委会外寨自然村。</t>
    </r>
  </si>
  <si>
    <r>
      <rPr>
        <sz val="11"/>
        <rFont val="方正仿宋_GBK"/>
        <charset val="134"/>
      </rPr>
      <t>彭科</t>
    </r>
  </si>
  <si>
    <r>
      <rPr>
        <sz val="11"/>
        <rFont val="方正仿宋_GBK"/>
        <charset val="134"/>
      </rPr>
      <t>中山乡</t>
    </r>
  </si>
  <si>
    <r>
      <rPr>
        <sz val="11"/>
        <rFont val="方正仿宋_GBK"/>
        <charset val="134"/>
      </rPr>
      <t>福兴村</t>
    </r>
  </si>
  <si>
    <r>
      <rPr>
        <sz val="11"/>
        <rFont val="方正仿宋_GBK"/>
        <charset val="134"/>
      </rPr>
      <t>中山乡福兴村边坡防护工程</t>
    </r>
  </si>
  <si>
    <r>
      <rPr>
        <sz val="11"/>
        <rFont val="方正仿宋_GBK"/>
        <charset val="134"/>
      </rPr>
      <t>村容村貌提升</t>
    </r>
  </si>
  <si>
    <r>
      <rPr>
        <sz val="11"/>
        <rFont val="方正仿宋_GBK"/>
        <charset val="134"/>
      </rPr>
      <t>抗滑桩</t>
    </r>
    <r>
      <rPr>
        <sz val="11"/>
        <rFont val="Times New Roman"/>
        <charset val="134"/>
      </rPr>
      <t>1297.92m³</t>
    </r>
    <r>
      <rPr>
        <sz val="11"/>
        <rFont val="方正仿宋_GBK"/>
        <charset val="134"/>
      </rPr>
      <t>、挡土板</t>
    </r>
    <r>
      <rPr>
        <sz val="11"/>
        <rFont val="Times New Roman"/>
        <charset val="134"/>
      </rPr>
      <t>407.16m³</t>
    </r>
    <r>
      <rPr>
        <sz val="11"/>
        <rFont val="方正仿宋_GBK"/>
        <charset val="134"/>
      </rPr>
      <t>、桩后回填</t>
    </r>
    <r>
      <rPr>
        <sz val="11"/>
        <rFont val="Times New Roman"/>
        <charset val="134"/>
      </rPr>
      <t>3120m³</t>
    </r>
    <r>
      <rPr>
        <sz val="11"/>
        <rFont val="方正仿宋_GBK"/>
        <charset val="134"/>
      </rPr>
      <t>、格构梁</t>
    </r>
    <r>
      <rPr>
        <sz val="11"/>
        <rFont val="Times New Roman"/>
        <charset val="134"/>
      </rPr>
      <t>1040m</t>
    </r>
    <r>
      <rPr>
        <sz val="11"/>
        <rFont val="方正仿宋_GBK"/>
        <charset val="134"/>
      </rPr>
      <t>、植生袋</t>
    </r>
    <r>
      <rPr>
        <sz val="11"/>
        <rFont val="Times New Roman"/>
        <charset val="134"/>
      </rPr>
      <t>1100</t>
    </r>
    <r>
      <rPr>
        <sz val="11"/>
        <rFont val="方正仿宋_GBK"/>
        <charset val="134"/>
      </rPr>
      <t>㎡、挡墙</t>
    </r>
    <r>
      <rPr>
        <sz val="11"/>
        <rFont val="Times New Roman"/>
        <charset val="134"/>
      </rPr>
      <t>1998.75m³</t>
    </r>
    <r>
      <rPr>
        <sz val="11"/>
        <rFont val="方正仿宋_GBK"/>
        <charset val="134"/>
      </rPr>
      <t>、开挖放坡</t>
    </r>
    <r>
      <rPr>
        <sz val="11"/>
        <rFont val="Times New Roman"/>
        <charset val="134"/>
      </rPr>
      <t>1300m³</t>
    </r>
    <r>
      <rPr>
        <sz val="11"/>
        <rFont val="方正仿宋_GBK"/>
        <charset val="134"/>
      </rPr>
      <t>、排水沟</t>
    </r>
    <r>
      <rPr>
        <sz val="11"/>
        <rFont val="Times New Roman"/>
        <charset val="134"/>
      </rPr>
      <t>80m³</t>
    </r>
    <r>
      <rPr>
        <sz val="11"/>
        <rFont val="方正仿宋_GBK"/>
        <charset val="134"/>
      </rPr>
      <t>。</t>
    </r>
  </si>
  <si>
    <r>
      <rPr>
        <sz val="11"/>
        <rFont val="方正仿宋_GBK"/>
        <charset val="134"/>
      </rPr>
      <t>中山乡人民政府</t>
    </r>
  </si>
  <si>
    <r>
      <rPr>
        <sz val="11"/>
        <rFont val="方正仿宋_GBK"/>
        <charset val="134"/>
      </rPr>
      <t>王洪瑞</t>
    </r>
  </si>
  <si>
    <r>
      <rPr>
        <sz val="11"/>
        <rFont val="方正仿宋_GBK"/>
        <charset val="134"/>
      </rPr>
      <t>遮放镇、五岔路乡</t>
    </r>
  </si>
  <si>
    <r>
      <rPr>
        <sz val="11"/>
        <rFont val="方正仿宋_GBK"/>
        <charset val="134"/>
      </rPr>
      <t>街道二队、志丹小组</t>
    </r>
  </si>
  <si>
    <r>
      <rPr>
        <sz val="11"/>
        <rFont val="方正仿宋_GBK"/>
        <charset val="134"/>
      </rPr>
      <t>芒市民族村寨提升建设项目</t>
    </r>
  </si>
  <si>
    <r>
      <rPr>
        <sz val="11"/>
        <rFont val="方正仿宋_GBK"/>
        <charset val="134"/>
      </rPr>
      <t>街道二队：</t>
    </r>
    <r>
      <rPr>
        <sz val="11"/>
        <rFont val="Times New Roman"/>
        <charset val="134"/>
      </rPr>
      <t>1.</t>
    </r>
    <r>
      <rPr>
        <sz val="11"/>
        <rFont val="方正仿宋_GBK"/>
        <charset val="134"/>
      </rPr>
      <t>新建卫生厕所一座</t>
    </r>
    <r>
      <rPr>
        <sz val="11"/>
        <rFont val="Times New Roman"/>
        <charset val="134"/>
      </rPr>
      <t>37.21</t>
    </r>
    <r>
      <rPr>
        <sz val="11"/>
        <rFont val="方正仿宋_GBK"/>
        <charset val="134"/>
      </rPr>
      <t>平方米；</t>
    </r>
    <r>
      <rPr>
        <sz val="11"/>
        <rFont val="Times New Roman"/>
        <charset val="134"/>
      </rPr>
      <t>2.</t>
    </r>
    <r>
      <rPr>
        <sz val="11"/>
        <rFont val="方正仿宋_GBK"/>
        <charset val="134"/>
      </rPr>
      <t>水源保护设施</t>
    </r>
    <r>
      <rPr>
        <sz val="11"/>
        <rFont val="Times New Roman"/>
        <charset val="134"/>
      </rPr>
      <t>1</t>
    </r>
    <r>
      <rPr>
        <sz val="11"/>
        <rFont val="方正仿宋_GBK"/>
        <charset val="134"/>
      </rPr>
      <t>座；</t>
    </r>
    <r>
      <rPr>
        <sz val="11"/>
        <rFont val="Times New Roman"/>
        <charset val="134"/>
      </rPr>
      <t>3.</t>
    </r>
    <r>
      <rPr>
        <sz val="11"/>
        <rFont val="方正仿宋_GBK"/>
        <charset val="134"/>
      </rPr>
      <t>水源地围墙</t>
    </r>
    <r>
      <rPr>
        <sz val="11"/>
        <rFont val="Times New Roman"/>
        <charset val="134"/>
      </rPr>
      <t>20</t>
    </r>
    <r>
      <rPr>
        <sz val="11"/>
        <rFont val="方正仿宋_GBK"/>
        <charset val="134"/>
      </rPr>
      <t>米；</t>
    </r>
    <r>
      <rPr>
        <sz val="11"/>
        <rFont val="Times New Roman"/>
        <charset val="134"/>
      </rPr>
      <t>4.</t>
    </r>
    <r>
      <rPr>
        <sz val="11"/>
        <rFont val="方正仿宋_GBK"/>
        <charset val="134"/>
      </rPr>
      <t>蓄水池改造</t>
    </r>
    <r>
      <rPr>
        <sz val="11"/>
        <rFont val="Times New Roman"/>
        <charset val="134"/>
      </rPr>
      <t>21</t>
    </r>
    <r>
      <rPr>
        <sz val="11"/>
        <rFont val="方正仿宋_GBK"/>
        <charset val="134"/>
      </rPr>
      <t>平方米；</t>
    </r>
    <r>
      <rPr>
        <sz val="11"/>
        <rFont val="Times New Roman"/>
        <charset val="134"/>
      </rPr>
      <t>5.</t>
    </r>
    <r>
      <rPr>
        <sz val="11"/>
        <rFont val="方正仿宋_GBK"/>
        <charset val="134"/>
      </rPr>
      <t>取水口改造</t>
    </r>
    <r>
      <rPr>
        <sz val="11"/>
        <rFont val="Times New Roman"/>
        <charset val="134"/>
      </rPr>
      <t>4</t>
    </r>
    <r>
      <rPr>
        <sz val="11"/>
        <rFont val="方正仿宋_GBK"/>
        <charset val="134"/>
      </rPr>
      <t>平方米；</t>
    </r>
    <r>
      <rPr>
        <sz val="11"/>
        <rFont val="Times New Roman"/>
        <charset val="134"/>
      </rPr>
      <t>6.</t>
    </r>
    <r>
      <rPr>
        <sz val="11"/>
        <rFont val="方正仿宋_GBK"/>
        <charset val="134"/>
      </rPr>
      <t>场地硬化</t>
    </r>
    <r>
      <rPr>
        <sz val="11"/>
        <rFont val="Times New Roman"/>
        <charset val="134"/>
      </rPr>
      <t>800</t>
    </r>
    <r>
      <rPr>
        <sz val="11"/>
        <rFont val="方正仿宋_GBK"/>
        <charset val="134"/>
      </rPr>
      <t>平方米。志丹小组：</t>
    </r>
    <r>
      <rPr>
        <sz val="11"/>
        <rFont val="Times New Roman"/>
        <charset val="134"/>
      </rPr>
      <t>1..</t>
    </r>
    <r>
      <rPr>
        <sz val="11"/>
        <rFont val="方正仿宋_GBK"/>
        <charset val="134"/>
      </rPr>
      <t>挡土墙</t>
    </r>
    <r>
      <rPr>
        <sz val="11"/>
        <rFont val="Times New Roman"/>
        <charset val="134"/>
      </rPr>
      <t>150</t>
    </r>
    <r>
      <rPr>
        <sz val="11"/>
        <rFont val="方正仿宋_GBK"/>
        <charset val="134"/>
      </rPr>
      <t>立方米；</t>
    </r>
    <r>
      <rPr>
        <sz val="11"/>
        <rFont val="Times New Roman"/>
        <charset val="134"/>
      </rPr>
      <t>2.</t>
    </r>
    <r>
      <rPr>
        <sz val="11"/>
        <rFont val="方正仿宋_GBK"/>
        <charset val="134"/>
      </rPr>
      <t>水泥地砖地面铺设</t>
    </r>
    <r>
      <rPr>
        <sz val="11"/>
        <rFont val="Times New Roman"/>
        <charset val="134"/>
      </rPr>
      <t>700</t>
    </r>
    <r>
      <rPr>
        <sz val="11"/>
        <rFont val="方正仿宋_GBK"/>
        <charset val="134"/>
      </rPr>
      <t>平方米；</t>
    </r>
    <r>
      <rPr>
        <sz val="11"/>
        <rFont val="Times New Roman"/>
        <charset val="134"/>
      </rPr>
      <t>3.</t>
    </r>
    <r>
      <rPr>
        <sz val="11"/>
        <rFont val="方正仿宋_GBK"/>
        <charset val="134"/>
      </rPr>
      <t>砖砌踏步</t>
    </r>
    <r>
      <rPr>
        <sz val="11"/>
        <rFont val="Times New Roman"/>
        <charset val="134"/>
      </rPr>
      <t>10</t>
    </r>
    <r>
      <rPr>
        <sz val="11"/>
        <rFont val="方正仿宋_GBK"/>
        <charset val="134"/>
      </rPr>
      <t>平方米；</t>
    </r>
    <r>
      <rPr>
        <sz val="11"/>
        <rFont val="Times New Roman"/>
        <charset val="134"/>
      </rPr>
      <t>4.</t>
    </r>
    <r>
      <rPr>
        <sz val="11"/>
        <rFont val="方正仿宋_GBK"/>
        <charset val="134"/>
      </rPr>
      <t>排水沟</t>
    </r>
    <r>
      <rPr>
        <sz val="11"/>
        <rFont val="Times New Roman"/>
        <charset val="134"/>
      </rPr>
      <t>12</t>
    </r>
    <r>
      <rPr>
        <sz val="11"/>
        <rFont val="方正仿宋_GBK"/>
        <charset val="134"/>
      </rPr>
      <t>米。</t>
    </r>
  </si>
  <si>
    <r>
      <rPr>
        <sz val="11"/>
        <rFont val="方正仿宋_GBK"/>
        <charset val="134"/>
      </rPr>
      <t>芒市民族宗教事务局</t>
    </r>
  </si>
  <si>
    <r>
      <rPr>
        <sz val="11"/>
        <rFont val="方正仿宋_GBK"/>
        <charset val="134"/>
      </rPr>
      <t>殷鹏</t>
    </r>
  </si>
  <si>
    <r>
      <rPr>
        <sz val="11"/>
        <rFont val="方正仿宋_GBK"/>
        <charset val="134"/>
      </rPr>
      <t>丙茂村委会</t>
    </r>
  </si>
  <si>
    <r>
      <rPr>
        <sz val="11"/>
        <rFont val="方正仿宋_GBK"/>
        <charset val="134"/>
      </rPr>
      <t>轩岗乡丙茂村拉卡小组人居环境提升项目</t>
    </r>
  </si>
  <si>
    <r>
      <rPr>
        <sz val="11"/>
        <rFont val="方正仿宋_GBK"/>
        <charset val="134"/>
      </rPr>
      <t>预计硬化宽</t>
    </r>
    <r>
      <rPr>
        <sz val="11"/>
        <rFont val="Times New Roman"/>
        <charset val="134"/>
      </rPr>
      <t>4</t>
    </r>
    <r>
      <rPr>
        <sz val="11"/>
        <rFont val="方正仿宋_GBK"/>
        <charset val="134"/>
      </rPr>
      <t>米的道路</t>
    </r>
    <r>
      <rPr>
        <sz val="11"/>
        <rFont val="Times New Roman"/>
        <charset val="134"/>
      </rPr>
      <t>5</t>
    </r>
    <r>
      <rPr>
        <sz val="11"/>
        <rFont val="方正仿宋_GBK"/>
        <charset val="134"/>
      </rPr>
      <t>条，规格：长</t>
    </r>
    <r>
      <rPr>
        <sz val="11"/>
        <rFont val="Times New Roman"/>
        <charset val="134"/>
      </rPr>
      <t>1057.6</t>
    </r>
    <r>
      <rPr>
        <sz val="11"/>
        <rFont val="方正仿宋_GBK"/>
        <charset val="134"/>
      </rPr>
      <t>米，共</t>
    </r>
    <r>
      <rPr>
        <sz val="11"/>
        <rFont val="Times New Roman"/>
        <charset val="134"/>
      </rPr>
      <t>4230.4</t>
    </r>
    <r>
      <rPr>
        <sz val="11"/>
        <rFont val="方正仿宋_GBK"/>
        <charset val="134"/>
      </rPr>
      <t>㎡；硬化宽</t>
    </r>
    <r>
      <rPr>
        <sz val="11"/>
        <rFont val="Times New Roman"/>
        <charset val="134"/>
      </rPr>
      <t>3</t>
    </r>
    <r>
      <rPr>
        <sz val="11"/>
        <rFont val="方正仿宋_GBK"/>
        <charset val="134"/>
      </rPr>
      <t>米的道路</t>
    </r>
    <r>
      <rPr>
        <sz val="11"/>
        <rFont val="Times New Roman"/>
        <charset val="134"/>
      </rPr>
      <t>8</t>
    </r>
    <r>
      <rPr>
        <sz val="11"/>
        <rFont val="方正仿宋_GBK"/>
        <charset val="134"/>
      </rPr>
      <t>条，规格：长</t>
    </r>
    <r>
      <rPr>
        <sz val="11"/>
        <rFont val="Times New Roman"/>
        <charset val="134"/>
      </rPr>
      <t>691.2</t>
    </r>
    <r>
      <rPr>
        <sz val="11"/>
        <rFont val="方正仿宋_GBK"/>
        <charset val="134"/>
      </rPr>
      <t>米，</t>
    </r>
    <r>
      <rPr>
        <sz val="11"/>
        <rFont val="Times New Roman"/>
        <charset val="134"/>
      </rPr>
      <t xml:space="preserve">
</t>
    </r>
    <r>
      <rPr>
        <sz val="11"/>
        <rFont val="方正仿宋_GBK"/>
        <charset val="134"/>
      </rPr>
      <t>共</t>
    </r>
    <r>
      <rPr>
        <sz val="11"/>
        <rFont val="Times New Roman"/>
        <charset val="134"/>
      </rPr>
      <t>2169.6</t>
    </r>
    <r>
      <rPr>
        <sz val="11"/>
        <rFont val="方正仿宋_GBK"/>
        <charset val="134"/>
      </rPr>
      <t>㎡；合计</t>
    </r>
    <r>
      <rPr>
        <sz val="11"/>
        <rFont val="Times New Roman"/>
        <charset val="134"/>
      </rPr>
      <t>6400</t>
    </r>
    <r>
      <rPr>
        <sz val="11"/>
        <rFont val="方正仿宋_GBK"/>
        <charset val="134"/>
      </rPr>
      <t>㎡。</t>
    </r>
    <r>
      <rPr>
        <sz val="11"/>
        <rFont val="Times New Roman"/>
        <charset val="134"/>
      </rPr>
      <t xml:space="preserve">
</t>
    </r>
    <r>
      <rPr>
        <sz val="11"/>
        <rFont val="方正仿宋_GBK"/>
        <charset val="134"/>
      </rPr>
      <t>新建挡墙</t>
    </r>
    <r>
      <rPr>
        <sz val="11"/>
        <rFont val="Times New Roman"/>
        <charset val="134"/>
      </rPr>
      <t>68m³</t>
    </r>
    <r>
      <rPr>
        <sz val="11"/>
        <rFont val="方正仿宋_GBK"/>
        <charset val="134"/>
      </rPr>
      <t>。傣族蓝染手工坊一栋</t>
    </r>
    <r>
      <rPr>
        <sz val="11"/>
        <rFont val="Times New Roman"/>
        <charset val="134"/>
      </rPr>
      <t>120</t>
    </r>
    <r>
      <rPr>
        <sz val="11"/>
        <rFont val="方正仿宋_GBK"/>
        <charset val="134"/>
      </rPr>
      <t>㎡。</t>
    </r>
  </si>
  <si>
    <r>
      <rPr>
        <sz val="11"/>
        <rFont val="方正仿宋_GBK"/>
        <charset val="134"/>
      </rPr>
      <t>预计本周内验收</t>
    </r>
  </si>
  <si>
    <r>
      <rPr>
        <sz val="11"/>
        <rFont val="方正仿宋_GBK"/>
        <charset val="134"/>
      </rPr>
      <t>遮放镇</t>
    </r>
  </si>
  <si>
    <r>
      <rPr>
        <sz val="11"/>
        <rFont val="方正仿宋_GBK"/>
        <charset val="134"/>
      </rPr>
      <t>河边寨</t>
    </r>
  </si>
  <si>
    <r>
      <rPr>
        <sz val="11"/>
        <rFont val="方正仿宋_GBK"/>
        <charset val="134"/>
      </rPr>
      <t>遮放镇河边寨小型拦水坝建设项目</t>
    </r>
  </si>
  <si>
    <r>
      <rPr>
        <sz val="11"/>
        <rFont val="方正仿宋_GBK"/>
        <charset val="134"/>
      </rPr>
      <t>新建</t>
    </r>
    <r>
      <rPr>
        <sz val="11"/>
        <rFont val="Times New Roman"/>
        <charset val="134"/>
      </rPr>
      <t>100m³</t>
    </r>
    <r>
      <rPr>
        <sz val="11"/>
        <rFont val="方正仿宋_GBK"/>
        <charset val="134"/>
      </rPr>
      <t>、</t>
    </r>
    <r>
      <rPr>
        <sz val="11"/>
        <rFont val="Times New Roman"/>
        <charset val="134"/>
      </rPr>
      <t>50m³</t>
    </r>
    <r>
      <rPr>
        <sz val="11"/>
        <rFont val="方正仿宋_GBK"/>
        <charset val="134"/>
      </rPr>
      <t>钢筋混凝土调节水池各</t>
    </r>
    <r>
      <rPr>
        <sz val="11"/>
        <rFont val="Times New Roman"/>
        <charset val="134"/>
      </rPr>
      <t>1</t>
    </r>
    <r>
      <rPr>
        <sz val="11"/>
        <rFont val="方正仿宋_GBK"/>
        <charset val="134"/>
      </rPr>
      <t>座，</t>
    </r>
    <r>
      <rPr>
        <sz val="11"/>
        <rFont val="Times New Roman"/>
        <charset val="134"/>
      </rPr>
      <t>400</t>
    </r>
    <r>
      <rPr>
        <sz val="11"/>
        <rFont val="方正仿宋_GBK"/>
        <charset val="134"/>
      </rPr>
      <t>方水厂（一体化碳钢净化设备）</t>
    </r>
    <r>
      <rPr>
        <sz val="11"/>
        <rFont val="Times New Roman"/>
        <charset val="134"/>
      </rPr>
      <t>1</t>
    </r>
    <r>
      <rPr>
        <sz val="11"/>
        <rFont val="方正仿宋_GBK"/>
        <charset val="134"/>
      </rPr>
      <t>座、修缮水源</t>
    </r>
    <r>
      <rPr>
        <sz val="11"/>
        <rFont val="Times New Roman"/>
        <charset val="134"/>
      </rPr>
      <t>1</t>
    </r>
    <r>
      <rPr>
        <sz val="11"/>
        <rFont val="方正仿宋_GBK"/>
        <charset val="134"/>
      </rPr>
      <t>座，新建输水主管</t>
    </r>
    <r>
      <rPr>
        <sz val="11"/>
        <rFont val="Times New Roman"/>
        <charset val="134"/>
      </rPr>
      <t>3.65km,</t>
    </r>
    <r>
      <rPr>
        <sz val="11"/>
        <rFont val="方正仿宋_GBK"/>
        <charset val="134"/>
      </rPr>
      <t>巩固提升饮水人口</t>
    </r>
    <r>
      <rPr>
        <sz val="11"/>
        <rFont val="Times New Roman"/>
        <charset val="134"/>
      </rPr>
      <t>390</t>
    </r>
    <r>
      <rPr>
        <sz val="11"/>
        <rFont val="方正仿宋_GBK"/>
        <charset val="134"/>
      </rPr>
      <t>户</t>
    </r>
    <r>
      <rPr>
        <sz val="11"/>
        <rFont val="Times New Roman"/>
        <charset val="134"/>
      </rPr>
      <t>1960</t>
    </r>
    <r>
      <rPr>
        <sz val="11"/>
        <rFont val="方正仿宋_GBK"/>
        <charset val="134"/>
      </rPr>
      <t>人</t>
    </r>
    <r>
      <rPr>
        <sz val="11"/>
        <rFont val="Times New Roman"/>
        <charset val="134"/>
      </rPr>
      <t>.</t>
    </r>
  </si>
  <si>
    <r>
      <rPr>
        <sz val="11"/>
        <rFont val="方正仿宋_GBK"/>
        <charset val="134"/>
      </rPr>
      <t>未开工</t>
    </r>
  </si>
  <si>
    <r>
      <rPr>
        <sz val="11"/>
        <rFont val="方正仿宋_GBK"/>
        <charset val="134"/>
      </rPr>
      <t>芒市水利局</t>
    </r>
  </si>
  <si>
    <r>
      <rPr>
        <sz val="11"/>
        <rFont val="方正仿宋_GBK"/>
        <charset val="134"/>
      </rPr>
      <t>周恒</t>
    </r>
  </si>
  <si>
    <r>
      <rPr>
        <sz val="11"/>
        <rFont val="方正仿宋_GBK"/>
        <charset val="134"/>
      </rPr>
      <t>芒丙</t>
    </r>
  </si>
  <si>
    <r>
      <rPr>
        <sz val="11"/>
        <rFont val="方正仿宋_GBK"/>
        <charset val="134"/>
      </rPr>
      <t>中山乡沟头坝、小清河水毁农田治理项目</t>
    </r>
  </si>
  <si>
    <r>
      <rPr>
        <sz val="11"/>
        <rFont val="方正仿宋_GBK"/>
        <charset val="134"/>
      </rPr>
      <t>小清河死马田段修建拦河坝</t>
    </r>
    <r>
      <rPr>
        <sz val="11"/>
        <rFont val="Times New Roman"/>
        <charset val="134"/>
      </rPr>
      <t>32</t>
    </r>
    <r>
      <rPr>
        <sz val="11"/>
        <rFont val="方正仿宋_GBK"/>
        <charset val="134"/>
      </rPr>
      <t>米。</t>
    </r>
  </si>
  <si>
    <r>
      <rPr>
        <sz val="11"/>
        <rFont val="方正仿宋_GBK"/>
        <charset val="134"/>
      </rPr>
      <t>（已完成同意向性采购公告，正在做拦标价）</t>
    </r>
  </si>
  <si>
    <r>
      <rPr>
        <b/>
        <sz val="11"/>
        <rFont val="方正仿宋_GBK"/>
        <charset val="134"/>
      </rPr>
      <t>五、巩固三保障成果</t>
    </r>
  </si>
  <si>
    <r>
      <rPr>
        <sz val="11"/>
        <rFont val="方正仿宋_GBK"/>
        <charset val="134"/>
      </rPr>
      <t>芒市</t>
    </r>
    <r>
      <rPr>
        <sz val="11"/>
        <rFont val="Times New Roman"/>
        <charset val="134"/>
      </rPr>
      <t>2024</t>
    </r>
    <r>
      <rPr>
        <sz val="11"/>
        <rFont val="方正仿宋_GBK"/>
        <charset val="134"/>
      </rPr>
      <t>年雨露计划</t>
    </r>
  </si>
  <si>
    <r>
      <rPr>
        <sz val="11"/>
        <rFont val="方正仿宋_GBK"/>
        <charset val="134"/>
      </rPr>
      <t>享受</t>
    </r>
    <r>
      <rPr>
        <sz val="11"/>
        <rFont val="Times New Roman"/>
        <charset val="134"/>
      </rPr>
      <t>“</t>
    </r>
    <r>
      <rPr>
        <sz val="11"/>
        <rFont val="方正仿宋_GBK"/>
        <charset val="134"/>
      </rPr>
      <t>雨露计划</t>
    </r>
    <r>
      <rPr>
        <sz val="11"/>
        <rFont val="Times New Roman"/>
        <charset val="134"/>
      </rPr>
      <t>”</t>
    </r>
    <r>
      <rPr>
        <sz val="11"/>
        <rFont val="方正仿宋_GBK"/>
        <charset val="134"/>
      </rPr>
      <t>职业教育补助</t>
    </r>
  </si>
  <si>
    <r>
      <rPr>
        <sz val="11"/>
        <rFont val="方正仿宋_GBK"/>
        <charset val="134"/>
      </rPr>
      <t>该雨露计划项目用于支持</t>
    </r>
    <r>
      <rPr>
        <sz val="11"/>
        <rFont val="Times New Roman"/>
        <charset val="134"/>
      </rPr>
      <t>2024</t>
    </r>
    <r>
      <rPr>
        <sz val="11"/>
        <rFont val="方正仿宋_GBK"/>
        <charset val="134"/>
      </rPr>
      <t>年芒市籍脱贫人口和监测易致贫户家庭子女就读职业院校就学补助，确保顺利完成学业。</t>
    </r>
    <r>
      <rPr>
        <sz val="11"/>
        <rFont val="Times New Roman"/>
        <charset val="134"/>
      </rPr>
      <t>2024</t>
    </r>
    <r>
      <rPr>
        <sz val="11"/>
        <rFont val="方正仿宋_GBK"/>
        <charset val="134"/>
      </rPr>
      <t>年分两次兑付，一次春季学期</t>
    </r>
    <r>
      <rPr>
        <sz val="11"/>
        <rFont val="Times New Roman"/>
        <charset val="134"/>
      </rPr>
      <t>6</t>
    </r>
    <r>
      <rPr>
        <sz val="11"/>
        <rFont val="方正仿宋_GBK"/>
        <charset val="134"/>
      </rPr>
      <t>月</t>
    </r>
    <r>
      <rPr>
        <sz val="11"/>
        <rFont val="Times New Roman"/>
        <charset val="134"/>
      </rPr>
      <t>20</t>
    </r>
    <r>
      <rPr>
        <sz val="11"/>
        <rFont val="方正仿宋_GBK"/>
        <charset val="134"/>
      </rPr>
      <t>日以前；一次是秋季学期</t>
    </r>
    <r>
      <rPr>
        <sz val="11"/>
        <rFont val="Times New Roman"/>
        <charset val="134"/>
      </rPr>
      <t>10</t>
    </r>
    <r>
      <rPr>
        <sz val="11"/>
        <rFont val="方正仿宋_GBK"/>
        <charset val="134"/>
      </rPr>
      <t>月</t>
    </r>
    <r>
      <rPr>
        <sz val="11"/>
        <rFont val="Times New Roman"/>
        <charset val="134"/>
      </rPr>
      <t>30</t>
    </r>
    <r>
      <rPr>
        <sz val="11"/>
        <rFont val="方正仿宋_GBK"/>
        <charset val="134"/>
      </rPr>
      <t>日前。据测算，</t>
    </r>
    <r>
      <rPr>
        <sz val="11"/>
        <rFont val="Times New Roman"/>
        <charset val="134"/>
      </rPr>
      <t>2024</t>
    </r>
    <r>
      <rPr>
        <sz val="11"/>
        <rFont val="方正仿宋_GBK"/>
        <charset val="134"/>
      </rPr>
      <t>年预估资助</t>
    </r>
    <r>
      <rPr>
        <sz val="11"/>
        <rFont val="Times New Roman"/>
        <charset val="134"/>
      </rPr>
      <t>800</t>
    </r>
    <r>
      <rPr>
        <sz val="11"/>
        <rFont val="方正仿宋_GBK"/>
        <charset val="134"/>
      </rPr>
      <t>人左右，预计需要资金</t>
    </r>
    <r>
      <rPr>
        <sz val="11"/>
        <rFont val="Times New Roman"/>
        <charset val="134"/>
      </rPr>
      <t>350</t>
    </r>
    <r>
      <rPr>
        <sz val="11"/>
        <rFont val="方正仿宋_GBK"/>
        <charset val="134"/>
      </rPr>
      <t>万元。</t>
    </r>
  </si>
  <si>
    <r>
      <rPr>
        <sz val="11"/>
        <rFont val="方正仿宋_GBK"/>
        <charset val="134"/>
      </rPr>
      <t>黄振荣</t>
    </r>
  </si>
  <si>
    <r>
      <rPr>
        <sz val="11"/>
        <rFont val="方正仿宋_GBK"/>
        <charset val="134"/>
      </rPr>
      <t>公告</t>
    </r>
    <r>
      <rPr>
        <sz val="11"/>
        <rFont val="Times New Roman"/>
        <charset val="134"/>
      </rPr>
      <t>/</t>
    </r>
    <r>
      <rPr>
        <sz val="11"/>
        <rFont val="方正仿宋_GBK"/>
        <charset val="134"/>
      </rPr>
      <t>公示时间：</t>
    </r>
    <r>
      <rPr>
        <sz val="11"/>
        <rFont val="Times New Roman"/>
        <charset val="134"/>
      </rPr>
      <t>12</t>
    </r>
    <r>
      <rPr>
        <sz val="11"/>
        <rFont val="方正仿宋_GBK"/>
        <charset val="134"/>
      </rPr>
      <t>月</t>
    </r>
    <r>
      <rPr>
        <sz val="11"/>
        <rFont val="Times New Roman"/>
        <charset val="134"/>
      </rPr>
      <t>10</t>
    </r>
    <r>
      <rPr>
        <sz val="11"/>
        <rFont val="方正仿宋_GBK"/>
        <charset val="134"/>
      </rPr>
      <t>日至</t>
    </r>
    <r>
      <rPr>
        <sz val="11"/>
        <rFont val="Times New Roman"/>
        <charset val="134"/>
      </rPr>
      <t>12</t>
    </r>
    <r>
      <rPr>
        <sz val="11"/>
        <rFont val="方正仿宋_GBK"/>
        <charset val="134"/>
      </rPr>
      <t>月</t>
    </r>
    <r>
      <rPr>
        <sz val="11"/>
        <rFont val="Times New Roman"/>
        <charset val="134"/>
      </rPr>
      <t>20</t>
    </r>
    <r>
      <rPr>
        <sz val="11"/>
        <rFont val="方正仿宋_GBK"/>
        <charset val="134"/>
      </rPr>
      <t>日</t>
    </r>
  </si>
  <si>
    <r>
      <rPr>
        <sz val="11"/>
        <rFont val="方正仿宋_GBK"/>
        <charset val="134"/>
      </rPr>
      <t>监督电话：</t>
    </r>
    <r>
      <rPr>
        <sz val="11"/>
        <rFont val="Times New Roman"/>
        <charset val="134"/>
      </rPr>
      <t>12317</t>
    </r>
    <r>
      <rPr>
        <sz val="11"/>
        <rFont val="方正仿宋_GBK"/>
        <charset val="134"/>
      </rPr>
      <t>，本单位监督举报电话：</t>
    </r>
    <r>
      <rPr>
        <sz val="11"/>
        <rFont val="Times New Roman"/>
        <charset val="134"/>
      </rPr>
      <t>2104118</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</si>
</sst>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0_);[Red]\(0.0000\)"/>
    <numFmt numFmtId="178" formatCode="0.00_);[Red]\(0.00\)"/>
  </numFmts>
  <fonts count="28">
    <font>
      <sz val="11"/>
      <color theme="1"/>
      <name val="宋体"/>
      <charset val="134"/>
      <scheme val="minor"/>
    </font>
    <font>
      <sz val="11"/>
      <name val="Times New Roman"/>
      <charset val="134"/>
    </font>
    <font>
      <sz val="11"/>
      <name val="方正仿宋_GBK"/>
      <charset val="134"/>
    </font>
    <font>
      <sz val="24"/>
      <name val="方正小标宋_GBK"/>
      <charset val="134"/>
    </font>
    <font>
      <b/>
      <sz val="11"/>
      <name val="Times New Roman"/>
      <charset val="134"/>
    </font>
    <font>
      <sz val="11"/>
      <color theme="1"/>
      <name val="Times New Roman"/>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方正仿宋_GBK"/>
      <charset val="134"/>
    </font>
    <font>
      <sz val="11"/>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xf>
    <xf numFmtId="0" fontId="1" fillId="0" borderId="2"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1" fillId="0" borderId="0" xfId="0" applyFont="1" applyAlignment="1">
      <alignment horizontal="center" vertical="center" wrapText="1"/>
    </xf>
    <xf numFmtId="176" fontId="2" fillId="0" borderId="0" xfId="0" applyNumberFormat="1" applyFont="1" applyAlignment="1">
      <alignment horizontal="center" vertical="center" wrapText="1"/>
    </xf>
    <xf numFmtId="176" fontId="3" fillId="0" borderId="0" xfId="0" applyNumberFormat="1" applyFont="1" applyAlignment="1">
      <alignment horizontal="center" vertical="center" wrapText="1"/>
    </xf>
    <xf numFmtId="0" fontId="2" fillId="0" borderId="0" xfId="0" applyFont="1" applyBorder="1" applyAlignment="1">
      <alignment horizontal="center" vertical="center" wrapText="1"/>
    </xf>
    <xf numFmtId="176" fontId="1"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1" fillId="0" borderId="0" xfId="0" applyNumberFormat="1" applyFont="1" applyAlignment="1">
      <alignment horizontal="center" vertical="center" wrapText="1"/>
    </xf>
    <xf numFmtId="0" fontId="1"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24037;&#20316;&#31807;3"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E1" t="str">
            <v>项目名称</v>
          </cell>
        </row>
        <row r="1">
          <cell r="G1" t="str">
            <v>资金安排（万元）</v>
          </cell>
        </row>
        <row r="2">
          <cell r="G2" t="str">
            <v>合计</v>
          </cell>
          <cell r="H2" t="str">
            <v>中央</v>
          </cell>
          <cell r="I2" t="str">
            <v>省级</v>
          </cell>
          <cell r="J2" t="str">
            <v>州级</v>
          </cell>
          <cell r="K2" t="str">
            <v>市级</v>
          </cell>
        </row>
        <row r="3">
          <cell r="E3" t="str">
            <v>合计：</v>
          </cell>
        </row>
        <row r="3">
          <cell r="G3">
            <v>9492.62</v>
          </cell>
          <cell r="H3">
            <v>6640</v>
          </cell>
          <cell r="I3">
            <v>2650</v>
          </cell>
          <cell r="J3">
            <v>50</v>
          </cell>
          <cell r="K3">
            <v>152.62</v>
          </cell>
        </row>
        <row r="4">
          <cell r="E4" t="str">
            <v>芒市2024年烟区基础设施建设项目</v>
          </cell>
        </row>
        <row r="4">
          <cell r="G4">
            <v>690</v>
          </cell>
          <cell r="H4">
            <v>550</v>
          </cell>
          <cell r="I4">
            <v>0</v>
          </cell>
          <cell r="J4">
            <v>0</v>
          </cell>
          <cell r="K4">
            <v>140</v>
          </cell>
        </row>
        <row r="5">
          <cell r="E5" t="str">
            <v>勐戛镇勐戛村等9个村食品加工厂建设项目</v>
          </cell>
        </row>
        <row r="5">
          <cell r="G5">
            <v>740</v>
          </cell>
          <cell r="H5">
            <v>500</v>
          </cell>
          <cell r="I5">
            <v>240</v>
          </cell>
          <cell r="J5">
            <v>0</v>
          </cell>
          <cell r="K5">
            <v>0</v>
          </cell>
        </row>
        <row r="6">
          <cell r="E6" t="str">
            <v>西山乡营盘村等3个村苗木培育基地建设项目</v>
          </cell>
        </row>
        <row r="6">
          <cell r="G6">
            <v>690</v>
          </cell>
          <cell r="H6">
            <v>500</v>
          </cell>
          <cell r="I6">
            <v>190</v>
          </cell>
          <cell r="J6">
            <v>0</v>
          </cell>
          <cell r="K6">
            <v>0</v>
          </cell>
        </row>
        <row r="7">
          <cell r="E7" t="str">
            <v>五岔路乡新寨村崃峨小组内道路硬化项目及附属设施建设项目</v>
          </cell>
        </row>
        <row r="7">
          <cell r="G7">
            <v>460</v>
          </cell>
          <cell r="H7">
            <v>460</v>
          </cell>
          <cell r="I7">
            <v>0</v>
          </cell>
          <cell r="J7">
            <v>0</v>
          </cell>
          <cell r="K7">
            <v>0</v>
          </cell>
        </row>
        <row r="8">
          <cell r="E8" t="str">
            <v>三台山乡坚果分拣中心</v>
          </cell>
        </row>
        <row r="8">
          <cell r="G8">
            <v>740</v>
          </cell>
          <cell r="H8">
            <v>400</v>
          </cell>
          <cell r="I8">
            <v>340</v>
          </cell>
          <cell r="J8">
            <v>0</v>
          </cell>
          <cell r="K8">
            <v>0</v>
          </cell>
        </row>
        <row r="9">
          <cell r="E9" t="str">
            <v>芒市草果良种良法种植示范基地建设项目</v>
          </cell>
        </row>
        <row r="9">
          <cell r="G9">
            <v>398</v>
          </cell>
          <cell r="H9">
            <v>398</v>
          </cell>
          <cell r="I9">
            <v>0</v>
          </cell>
          <cell r="J9">
            <v>0</v>
          </cell>
          <cell r="K9">
            <v>0</v>
          </cell>
        </row>
        <row r="10">
          <cell r="E10" t="str">
            <v>芒市轩岗乡平安寨、如意村、江锦村污水治理工程</v>
          </cell>
        </row>
        <row r="10">
          <cell r="G10">
            <v>372.12</v>
          </cell>
          <cell r="H10">
            <v>372.12</v>
          </cell>
          <cell r="I10">
            <v>0</v>
          </cell>
          <cell r="J10">
            <v>0</v>
          </cell>
          <cell r="K10">
            <v>0</v>
          </cell>
        </row>
        <row r="11">
          <cell r="E11" t="str">
            <v>2024年脱贫人口小额信贷贴息</v>
          </cell>
        </row>
        <row r="11">
          <cell r="G11">
            <v>300</v>
          </cell>
          <cell r="H11">
            <v>300</v>
          </cell>
          <cell r="I11">
            <v>0</v>
          </cell>
          <cell r="J11">
            <v>0</v>
          </cell>
          <cell r="K11">
            <v>0</v>
          </cell>
        </row>
        <row r="12">
          <cell r="E12" t="str">
            <v>芒市三台山乡勐丹村甘蔗示范基地</v>
          </cell>
        </row>
        <row r="12">
          <cell r="G12">
            <v>350</v>
          </cell>
          <cell r="H12">
            <v>350</v>
          </cell>
          <cell r="I12">
            <v>0</v>
          </cell>
          <cell r="J12">
            <v>0</v>
          </cell>
          <cell r="K12">
            <v>0</v>
          </cell>
        </row>
        <row r="13">
          <cell r="E13" t="str">
            <v>芒市芒市镇河心场村2024年以工代赈项目</v>
          </cell>
        </row>
        <row r="13">
          <cell r="G13">
            <v>440</v>
          </cell>
          <cell r="H13">
            <v>244</v>
          </cell>
          <cell r="I13">
            <v>196</v>
          </cell>
          <cell r="J13">
            <v>0</v>
          </cell>
          <cell r="K13">
            <v>0</v>
          </cell>
        </row>
        <row r="14">
          <cell r="E14" t="str">
            <v>遮放农场精品咖啡生产线建设项目</v>
          </cell>
        </row>
        <row r="14">
          <cell r="G14">
            <v>243.31</v>
          </cell>
          <cell r="H14">
            <v>241</v>
          </cell>
          <cell r="I14">
            <v>0</v>
          </cell>
          <cell r="J14">
            <v>0</v>
          </cell>
          <cell r="K14">
            <v>2.31</v>
          </cell>
        </row>
        <row r="15">
          <cell r="E15" t="str">
            <v>芒市2024年雨露计划</v>
          </cell>
        </row>
        <row r="15">
          <cell r="G15">
            <v>310</v>
          </cell>
          <cell r="H15">
            <v>310</v>
          </cell>
          <cell r="I15">
            <v>0</v>
          </cell>
          <cell r="J15">
            <v>0</v>
          </cell>
          <cell r="K15">
            <v>0</v>
          </cell>
        </row>
        <row r="16">
          <cell r="E16" t="str">
            <v>芒市风平镇法帕村农作物秸秆回收加工饲料厂建设项目</v>
          </cell>
        </row>
        <row r="16">
          <cell r="G16">
            <v>127.68</v>
          </cell>
          <cell r="H16">
            <v>122.68</v>
          </cell>
          <cell r="I16">
            <v>0</v>
          </cell>
          <cell r="J16">
            <v>0</v>
          </cell>
          <cell r="K16">
            <v>5</v>
          </cell>
        </row>
        <row r="17">
          <cell r="E17" t="str">
            <v>芒市镇回贤村民小组灌溉沟渠建设项目</v>
          </cell>
        </row>
        <row r="17">
          <cell r="G17">
            <v>120</v>
          </cell>
          <cell r="H17">
            <v>120</v>
          </cell>
          <cell r="I17">
            <v>0</v>
          </cell>
          <cell r="J17">
            <v>0</v>
          </cell>
          <cell r="K17">
            <v>0</v>
          </cell>
        </row>
        <row r="18">
          <cell r="E18" t="str">
            <v>轩岗乡芹菜塘村宏福小组村内基础设施建设项目</v>
          </cell>
        </row>
        <row r="18">
          <cell r="G18">
            <v>113</v>
          </cell>
          <cell r="H18">
            <v>113</v>
          </cell>
          <cell r="I18">
            <v>0</v>
          </cell>
          <cell r="J18">
            <v>0</v>
          </cell>
          <cell r="K18">
            <v>0</v>
          </cell>
        </row>
        <row r="19">
          <cell r="E19" t="str">
            <v>芒市镇河心场村同心茶叶合作社提质增效建设项目</v>
          </cell>
        </row>
        <row r="19">
          <cell r="G19">
            <v>110</v>
          </cell>
          <cell r="H19">
            <v>110</v>
          </cell>
          <cell r="I19">
            <v>0</v>
          </cell>
          <cell r="J19">
            <v>0</v>
          </cell>
          <cell r="K19">
            <v>0</v>
          </cell>
        </row>
        <row r="20">
          <cell r="E20" t="str">
            <v>芒市2024年监测对象乡村公益性岗位</v>
          </cell>
        </row>
        <row r="20">
          <cell r="G20">
            <v>163.8</v>
          </cell>
          <cell r="H20">
            <v>69.2</v>
          </cell>
          <cell r="I20">
            <v>89.29</v>
          </cell>
          <cell r="J20">
            <v>0</v>
          </cell>
          <cell r="K20">
            <v>5.31</v>
          </cell>
        </row>
        <row r="21">
          <cell r="E21" t="str">
            <v>芒市脱贫人口和监测对象跨省务工一次性交通补助</v>
          </cell>
        </row>
        <row r="21">
          <cell r="G21">
            <v>144</v>
          </cell>
          <cell r="H21">
            <v>85</v>
          </cell>
          <cell r="I21">
            <v>59</v>
          </cell>
          <cell r="J21">
            <v>0</v>
          </cell>
          <cell r="K21">
            <v>0</v>
          </cell>
        </row>
        <row r="22">
          <cell r="E22" t="str">
            <v>芒市镇普照村饮水工程</v>
          </cell>
        </row>
        <row r="22">
          <cell r="G22">
            <v>50</v>
          </cell>
          <cell r="H22">
            <v>50</v>
          </cell>
          <cell r="I22">
            <v>0</v>
          </cell>
          <cell r="J22">
            <v>0</v>
          </cell>
          <cell r="K22">
            <v>0</v>
          </cell>
        </row>
        <row r="23">
          <cell r="E23" t="str">
            <v>农产品“三品一标”认证奖补项目</v>
          </cell>
        </row>
        <row r="23">
          <cell r="G23">
            <v>50</v>
          </cell>
          <cell r="H23">
            <v>0</v>
          </cell>
          <cell r="I23">
            <v>50</v>
          </cell>
          <cell r="J23">
            <v>0</v>
          </cell>
          <cell r="K23">
            <v>0</v>
          </cell>
        </row>
        <row r="24">
          <cell r="E24" t="str">
            <v>芒市2024年农村公厕建设项目</v>
          </cell>
        </row>
        <row r="24">
          <cell r="G24">
            <v>298</v>
          </cell>
          <cell r="H24">
            <v>58</v>
          </cell>
          <cell r="I24">
            <v>240</v>
          </cell>
          <cell r="J24">
            <v>0</v>
          </cell>
          <cell r="K24">
            <v>0</v>
          </cell>
        </row>
        <row r="25">
          <cell r="E25" t="str">
            <v>中山乡福兴村边坡防护工程</v>
          </cell>
        </row>
        <row r="25">
          <cell r="G25">
            <v>619.71</v>
          </cell>
          <cell r="H25">
            <v>0</v>
          </cell>
          <cell r="I25">
            <v>619.71</v>
          </cell>
          <cell r="J25">
            <v>0</v>
          </cell>
          <cell r="K25">
            <v>0</v>
          </cell>
        </row>
        <row r="26">
          <cell r="E26" t="str">
            <v>芒海镇坚果初加工基地二期建设项目</v>
          </cell>
        </row>
        <row r="26">
          <cell r="G26">
            <v>390</v>
          </cell>
          <cell r="H26">
            <v>0</v>
          </cell>
          <cell r="I26">
            <v>390</v>
          </cell>
          <cell r="J26">
            <v>0</v>
          </cell>
          <cell r="K26">
            <v>0</v>
          </cell>
        </row>
        <row r="27">
          <cell r="E27" t="str">
            <v>芒市民族村寨提升建设项目</v>
          </cell>
        </row>
        <row r="27">
          <cell r="G27">
            <v>60</v>
          </cell>
          <cell r="H27">
            <v>0</v>
          </cell>
          <cell r="I27">
            <v>60</v>
          </cell>
          <cell r="J27">
            <v>0</v>
          </cell>
          <cell r="K27">
            <v>0</v>
          </cell>
        </row>
        <row r="28">
          <cell r="E28" t="str">
            <v>芒蚌村千亩连片果园灌溉引水建设项目</v>
          </cell>
        </row>
        <row r="28">
          <cell r="G28">
            <v>160</v>
          </cell>
          <cell r="H28">
            <v>0</v>
          </cell>
          <cell r="I28">
            <v>160</v>
          </cell>
          <cell r="J28">
            <v>0</v>
          </cell>
          <cell r="K28">
            <v>0</v>
          </cell>
        </row>
        <row r="29">
          <cell r="E29" t="str">
            <v>芒市2024年支持联农带农新型农业经营主体奖补项目</v>
          </cell>
        </row>
        <row r="29">
          <cell r="G29">
            <v>267.5</v>
          </cell>
          <cell r="H29">
            <v>251.5</v>
          </cell>
          <cell r="I29">
            <v>16</v>
          </cell>
          <cell r="J29">
            <v>0</v>
          </cell>
          <cell r="K29">
            <v>0</v>
          </cell>
        </row>
        <row r="30">
          <cell r="E30" t="str">
            <v>那目食用菌种植基地提质增效项目</v>
          </cell>
        </row>
        <row r="30">
          <cell r="G30">
            <v>220</v>
          </cell>
          <cell r="H30">
            <v>220</v>
          </cell>
          <cell r="I30">
            <v>0</v>
          </cell>
          <cell r="J30">
            <v>0</v>
          </cell>
          <cell r="K30">
            <v>0</v>
          </cell>
        </row>
        <row r="31">
          <cell r="E31" t="str">
            <v>拉老村宜居宜业和美乡村建设项目</v>
          </cell>
        </row>
        <row r="31">
          <cell r="G31">
            <v>230</v>
          </cell>
          <cell r="H31">
            <v>180</v>
          </cell>
          <cell r="I31">
            <v>0</v>
          </cell>
          <cell r="J31">
            <v>50</v>
          </cell>
          <cell r="K31">
            <v>0</v>
          </cell>
        </row>
        <row r="32">
          <cell r="E32" t="str">
            <v>西山乡弄丙村委会坚果加工厂（二期）建设项目</v>
          </cell>
        </row>
        <row r="32">
          <cell r="G32">
            <v>185</v>
          </cell>
          <cell r="H32">
            <v>185</v>
          </cell>
          <cell r="I32">
            <v>0</v>
          </cell>
          <cell r="J32">
            <v>0</v>
          </cell>
          <cell r="K32">
            <v>0</v>
          </cell>
        </row>
        <row r="33">
          <cell r="E33" t="str">
            <v>芒市西山乡邦角村产业发展高效节水灌溉建设项目</v>
          </cell>
        </row>
        <row r="33">
          <cell r="G33">
            <v>200</v>
          </cell>
          <cell r="H33">
            <v>200</v>
          </cell>
          <cell r="I33">
            <v>0</v>
          </cell>
          <cell r="J33">
            <v>0</v>
          </cell>
          <cell r="K33">
            <v>0</v>
          </cell>
        </row>
        <row r="34">
          <cell r="E34" t="str">
            <v>芒满村乡村集市建设项目</v>
          </cell>
        </row>
        <row r="34">
          <cell r="G34">
            <v>85.5</v>
          </cell>
          <cell r="H34">
            <v>85.5</v>
          </cell>
          <cell r="I34">
            <v>0</v>
          </cell>
          <cell r="J34">
            <v>0</v>
          </cell>
          <cell r="K34">
            <v>0</v>
          </cell>
        </row>
        <row r="35">
          <cell r="E35" t="str">
            <v>轩岗乡丙茂村拉卡小组人居环境提升项目</v>
          </cell>
        </row>
        <row r="35">
          <cell r="G35">
            <v>100</v>
          </cell>
          <cell r="H35">
            <v>100</v>
          </cell>
          <cell r="I35">
            <v>0</v>
          </cell>
          <cell r="J35">
            <v>0</v>
          </cell>
          <cell r="K35">
            <v>0</v>
          </cell>
        </row>
        <row r="36">
          <cell r="E36" t="str">
            <v>遮放镇河边寨小型拦水坝建设项目</v>
          </cell>
        </row>
        <row r="36">
          <cell r="G36">
            <v>65</v>
          </cell>
          <cell r="H36">
            <v>65</v>
          </cell>
          <cell r="I36">
            <v>0</v>
          </cell>
          <cell r="J36">
            <v>0</v>
          </cell>
          <cell r="K36">
            <v>0</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9"/>
  <sheetViews>
    <sheetView tabSelected="1" zoomScale="85" zoomScaleNormal="85" topLeftCell="A43" workbookViewId="0">
      <selection activeCell="F18" sqref="F18"/>
    </sheetView>
  </sheetViews>
  <sheetFormatPr defaultColWidth="9" defaultRowHeight="15"/>
  <cols>
    <col min="1" max="1" width="9" style="2"/>
    <col min="2" max="2" width="15" style="2" customWidth="1"/>
    <col min="3" max="3" width="9" style="2"/>
    <col min="4" max="4" width="20" style="2" customWidth="1"/>
    <col min="5" max="5" width="9" style="2"/>
    <col min="6" max="6" width="43.375" style="2" customWidth="1"/>
    <col min="7" max="7" width="9" style="2" customWidth="1"/>
    <col min="8" max="9" width="10.375" style="2"/>
    <col min="10" max="10" width="9" style="2"/>
    <col min="11" max="11" width="9.125" style="2"/>
    <col min="12" max="13" width="10.75" style="3" customWidth="1"/>
    <col min="14" max="14" width="19.625" style="2" customWidth="1"/>
    <col min="15" max="15" width="22.5" style="2" customWidth="1"/>
    <col min="16" max="16384" width="9" style="2"/>
  </cols>
  <sheetData>
    <row r="1" ht="13.5" customHeight="1" spans="1:18">
      <c r="A1" s="4"/>
      <c r="B1" s="4"/>
      <c r="C1" s="4"/>
      <c r="D1" s="4"/>
      <c r="E1" s="4"/>
      <c r="F1" s="4"/>
      <c r="G1" s="4"/>
      <c r="H1" s="4"/>
      <c r="I1" s="4"/>
      <c r="J1" s="4"/>
      <c r="K1" s="4"/>
      <c r="L1" s="21"/>
      <c r="M1" s="21"/>
      <c r="N1" s="4"/>
      <c r="O1" s="4"/>
      <c r="P1" s="4"/>
      <c r="Q1" s="4"/>
      <c r="R1" s="4"/>
    </row>
    <row r="2" ht="24" customHeight="1" spans="1:18">
      <c r="A2" s="5" t="s">
        <v>0</v>
      </c>
      <c r="B2" s="5"/>
      <c r="C2" s="5"/>
      <c r="D2" s="5"/>
      <c r="E2" s="5"/>
      <c r="F2" s="5"/>
      <c r="G2" s="5"/>
      <c r="H2" s="5"/>
      <c r="I2" s="5"/>
      <c r="J2" s="5"/>
      <c r="K2" s="5"/>
      <c r="L2" s="22"/>
      <c r="M2" s="22"/>
      <c r="N2" s="5"/>
      <c r="O2" s="5"/>
      <c r="P2" s="5"/>
      <c r="Q2" s="5"/>
      <c r="R2" s="5"/>
    </row>
    <row r="3" customHeight="1" spans="1:18">
      <c r="A3" s="4" t="s">
        <v>1</v>
      </c>
      <c r="B3" s="4"/>
      <c r="C3" s="4"/>
      <c r="D3" s="4"/>
      <c r="E3" s="4"/>
      <c r="F3" s="4"/>
      <c r="G3" s="4"/>
      <c r="H3" s="4"/>
      <c r="I3" s="23"/>
      <c r="J3" s="23"/>
      <c r="K3" s="23"/>
      <c r="L3" s="21"/>
      <c r="M3" s="21"/>
      <c r="N3" s="4"/>
      <c r="O3" s="4"/>
      <c r="P3" s="4" t="s">
        <v>2</v>
      </c>
      <c r="Q3" s="4"/>
      <c r="R3" s="4"/>
    </row>
    <row r="4" s="1" customFormat="1" customHeight="1" spans="1:18">
      <c r="A4" s="6" t="s">
        <v>3</v>
      </c>
      <c r="B4" s="6" t="s">
        <v>4</v>
      </c>
      <c r="C4" s="6" t="s">
        <v>5</v>
      </c>
      <c r="D4" s="6" t="s">
        <v>6</v>
      </c>
      <c r="E4" s="6" t="s">
        <v>7</v>
      </c>
      <c r="F4" s="6" t="s">
        <v>8</v>
      </c>
      <c r="G4" s="6" t="s">
        <v>9</v>
      </c>
      <c r="H4" s="7" t="s">
        <v>10</v>
      </c>
      <c r="I4" s="7"/>
      <c r="J4" s="7"/>
      <c r="K4" s="7"/>
      <c r="L4" s="24" t="s">
        <v>11</v>
      </c>
      <c r="M4" s="24"/>
      <c r="N4" s="6" t="s">
        <v>12</v>
      </c>
      <c r="O4" s="6" t="s">
        <v>13</v>
      </c>
      <c r="P4" s="6" t="s">
        <v>14</v>
      </c>
      <c r="Q4" s="6" t="s">
        <v>15</v>
      </c>
      <c r="R4" s="6" t="s">
        <v>16</v>
      </c>
    </row>
    <row r="5" s="1" customFormat="1" customHeight="1" spans="1:18">
      <c r="A5" s="8"/>
      <c r="B5" s="8"/>
      <c r="C5" s="8"/>
      <c r="D5" s="8"/>
      <c r="E5" s="8"/>
      <c r="F5" s="8"/>
      <c r="G5" s="8"/>
      <c r="H5" s="7"/>
      <c r="I5" s="7"/>
      <c r="J5" s="7"/>
      <c r="K5" s="7"/>
      <c r="L5" s="24"/>
      <c r="M5" s="24"/>
      <c r="N5" s="8"/>
      <c r="O5" s="8"/>
      <c r="P5" s="8"/>
      <c r="Q5" s="8"/>
      <c r="R5" s="8"/>
    </row>
    <row r="6" s="1" customFormat="1" customHeight="1" spans="1:18">
      <c r="A6" s="8"/>
      <c r="B6" s="8"/>
      <c r="C6" s="8"/>
      <c r="D6" s="8"/>
      <c r="E6" s="8"/>
      <c r="F6" s="8"/>
      <c r="G6" s="8"/>
      <c r="H6" s="7"/>
      <c r="I6" s="7"/>
      <c r="J6" s="7"/>
      <c r="K6" s="7"/>
      <c r="L6" s="24"/>
      <c r="M6" s="24"/>
      <c r="N6" s="8"/>
      <c r="O6" s="8"/>
      <c r="P6" s="8"/>
      <c r="Q6" s="8"/>
      <c r="R6" s="8"/>
    </row>
    <row r="7" s="1" customFormat="1" customHeight="1" spans="1:18">
      <c r="A7" s="8"/>
      <c r="B7" s="8"/>
      <c r="C7" s="8"/>
      <c r="D7" s="8"/>
      <c r="E7" s="8"/>
      <c r="F7" s="8"/>
      <c r="G7" s="8"/>
      <c r="H7" s="7" t="s">
        <v>17</v>
      </c>
      <c r="I7" s="7" t="s">
        <v>18</v>
      </c>
      <c r="J7" s="7" t="s">
        <v>19</v>
      </c>
      <c r="K7" s="7" t="s">
        <v>20</v>
      </c>
      <c r="L7" s="25" t="s">
        <v>21</v>
      </c>
      <c r="M7" s="25" t="s">
        <v>22</v>
      </c>
      <c r="N7" s="8"/>
      <c r="O7" s="8"/>
      <c r="P7" s="8"/>
      <c r="Q7" s="8"/>
      <c r="R7" s="8"/>
    </row>
    <row r="8" s="1" customFormat="1" customHeight="1" spans="1:18">
      <c r="A8" s="8"/>
      <c r="B8" s="8"/>
      <c r="C8" s="8"/>
      <c r="D8" s="8"/>
      <c r="E8" s="8"/>
      <c r="F8" s="8"/>
      <c r="G8" s="8"/>
      <c r="H8" s="7"/>
      <c r="I8" s="7"/>
      <c r="J8" s="7"/>
      <c r="K8" s="7"/>
      <c r="L8" s="26"/>
      <c r="M8" s="26"/>
      <c r="N8" s="8"/>
      <c r="O8" s="8"/>
      <c r="P8" s="8"/>
      <c r="Q8" s="8"/>
      <c r="R8" s="8"/>
    </row>
    <row r="9" s="1" customFormat="1" customHeight="1" spans="1:18">
      <c r="A9" s="9"/>
      <c r="B9" s="9"/>
      <c r="C9" s="9"/>
      <c r="D9" s="9"/>
      <c r="E9" s="9"/>
      <c r="F9" s="9"/>
      <c r="G9" s="9"/>
      <c r="H9" s="7"/>
      <c r="I9" s="7"/>
      <c r="J9" s="7"/>
      <c r="K9" s="7"/>
      <c r="L9" s="27"/>
      <c r="M9" s="27"/>
      <c r="N9" s="9"/>
      <c r="O9" s="9"/>
      <c r="P9" s="9"/>
      <c r="Q9" s="9"/>
      <c r="R9" s="9"/>
    </row>
    <row r="10" s="1" customFormat="1" customHeight="1" spans="1:18">
      <c r="A10" s="7" t="s">
        <v>23</v>
      </c>
      <c r="B10" s="7"/>
      <c r="C10" s="7"/>
      <c r="D10" s="7"/>
      <c r="E10" s="7"/>
      <c r="F10" s="7"/>
      <c r="G10" s="7">
        <f>G11+G32+G35+G47</f>
        <v>9818.73</v>
      </c>
      <c r="H10" s="7">
        <f>H11+H32+H35+H47</f>
        <v>6640</v>
      </c>
      <c r="I10" s="7">
        <f>I11+I32+I35+I47</f>
        <v>2650</v>
      </c>
      <c r="J10" s="7">
        <f>J11+J32+J35+J47</f>
        <v>50</v>
      </c>
      <c r="K10" s="7">
        <f>K11+K32+K35+K47</f>
        <v>478.73</v>
      </c>
      <c r="L10" s="24"/>
      <c r="M10" s="24"/>
      <c r="N10" s="7"/>
      <c r="O10" s="7"/>
      <c r="P10" s="7"/>
      <c r="Q10" s="7"/>
      <c r="R10" s="7"/>
    </row>
    <row r="11" s="1" customFormat="1" spans="1:18">
      <c r="A11" s="10" t="s">
        <v>24</v>
      </c>
      <c r="B11" s="10"/>
      <c r="C11" s="10"/>
      <c r="D11" s="7"/>
      <c r="E11" s="7"/>
      <c r="F11" s="7"/>
      <c r="G11" s="7">
        <f>SUM(G12:G31)</f>
        <v>6529.49</v>
      </c>
      <c r="H11" s="7">
        <f>SUM(H12:H31)</f>
        <v>4713.68</v>
      </c>
      <c r="I11" s="7">
        <f>SUM(I12:I31)</f>
        <v>1386</v>
      </c>
      <c r="J11" s="7">
        <f>SUM(J12:J31)</f>
        <v>50</v>
      </c>
      <c r="K11" s="7">
        <f>SUM(K12:K31)</f>
        <v>379.81</v>
      </c>
      <c r="L11" s="24"/>
      <c r="M11" s="24"/>
      <c r="N11" s="7"/>
      <c r="O11" s="7"/>
      <c r="P11" s="7"/>
      <c r="Q11" s="7"/>
      <c r="R11" s="7"/>
    </row>
    <row r="12" s="1" customFormat="1" ht="135" spans="1:18">
      <c r="A12" s="7">
        <v>1</v>
      </c>
      <c r="B12" s="11" t="s">
        <v>25</v>
      </c>
      <c r="C12" s="12" t="s">
        <v>26</v>
      </c>
      <c r="D12" s="11" t="s">
        <v>27</v>
      </c>
      <c r="E12" s="11" t="s">
        <v>28</v>
      </c>
      <c r="F12" s="13" t="s">
        <v>29</v>
      </c>
      <c r="G12" s="7">
        <f>_xlfn.XLOOKUP($D12,[1]Sheet1!$E:$E,[1]Sheet1!G:G)</f>
        <v>690</v>
      </c>
      <c r="H12" s="7">
        <f>_xlfn.XLOOKUP($D12,[1]Sheet1!$E:$E,[1]Sheet1!H:H)</f>
        <v>550</v>
      </c>
      <c r="I12" s="7">
        <f>_xlfn.XLOOKUP($D12,[1]Sheet1!$E:$E,[1]Sheet1!I:I)</f>
        <v>0</v>
      </c>
      <c r="J12" s="7">
        <f>_xlfn.XLOOKUP($D12,[1]Sheet1!$E:$E,[1]Sheet1!J:J)</f>
        <v>0</v>
      </c>
      <c r="K12" s="7">
        <f>_xlfn.XLOOKUP($D12,[1]Sheet1!$E:$E,[1]Sheet1!K:K)</f>
        <v>140</v>
      </c>
      <c r="L12" s="24">
        <v>45371</v>
      </c>
      <c r="M12" s="24">
        <v>45427</v>
      </c>
      <c r="N12" s="7" t="s">
        <v>30</v>
      </c>
      <c r="O12" s="7" t="s">
        <v>31</v>
      </c>
      <c r="P12" s="11" t="s">
        <v>32</v>
      </c>
      <c r="Q12" s="11" t="s">
        <v>33</v>
      </c>
      <c r="R12" s="7"/>
    </row>
    <row r="13" s="1" customFormat="1" ht="75" spans="1:18">
      <c r="A13" s="7">
        <v>2</v>
      </c>
      <c r="B13" s="12" t="s">
        <v>34</v>
      </c>
      <c r="C13" s="12" t="s">
        <v>35</v>
      </c>
      <c r="D13" s="12" t="s">
        <v>36</v>
      </c>
      <c r="E13" s="12" t="s">
        <v>37</v>
      </c>
      <c r="F13" s="13" t="s">
        <v>38</v>
      </c>
      <c r="G13" s="7">
        <v>740</v>
      </c>
      <c r="H13" s="7">
        <v>500</v>
      </c>
      <c r="I13" s="7">
        <v>240</v>
      </c>
      <c r="J13" s="7">
        <v>0</v>
      </c>
      <c r="K13" s="7">
        <v>0</v>
      </c>
      <c r="L13" s="24">
        <v>45413</v>
      </c>
      <c r="M13" s="24">
        <v>45413</v>
      </c>
      <c r="N13" s="18" t="s">
        <v>39</v>
      </c>
      <c r="O13" s="7" t="s">
        <v>40</v>
      </c>
      <c r="P13" s="13" t="s">
        <v>41</v>
      </c>
      <c r="Q13" s="13" t="s">
        <v>42</v>
      </c>
      <c r="R13" s="7"/>
    </row>
    <row r="14" s="1" customFormat="1" ht="45" spans="1:18">
      <c r="A14" s="7">
        <v>3</v>
      </c>
      <c r="B14" s="12" t="s">
        <v>43</v>
      </c>
      <c r="C14" s="12" t="s">
        <v>44</v>
      </c>
      <c r="D14" s="12" t="s">
        <v>45</v>
      </c>
      <c r="E14" s="12" t="s">
        <v>46</v>
      </c>
      <c r="F14" s="13" t="s">
        <v>47</v>
      </c>
      <c r="G14" s="7">
        <v>690</v>
      </c>
      <c r="H14" s="7">
        <v>500</v>
      </c>
      <c r="I14" s="7">
        <v>190</v>
      </c>
      <c r="J14" s="7">
        <v>0</v>
      </c>
      <c r="K14" s="7">
        <v>0</v>
      </c>
      <c r="L14" s="24">
        <v>45413</v>
      </c>
      <c r="M14" s="24">
        <v>45597</v>
      </c>
      <c r="N14" s="7" t="s">
        <v>30</v>
      </c>
      <c r="O14" s="7" t="s">
        <v>48</v>
      </c>
      <c r="P14" s="12" t="s">
        <v>49</v>
      </c>
      <c r="Q14" s="12" t="s">
        <v>50</v>
      </c>
      <c r="R14" s="7"/>
    </row>
    <row r="15" s="1" customFormat="1" ht="75" spans="1:18">
      <c r="A15" s="7">
        <v>4</v>
      </c>
      <c r="B15" s="12" t="s">
        <v>51</v>
      </c>
      <c r="C15" s="12" t="s">
        <v>52</v>
      </c>
      <c r="D15" s="12" t="s">
        <v>53</v>
      </c>
      <c r="E15" s="12" t="s">
        <v>37</v>
      </c>
      <c r="F15" s="13" t="s">
        <v>54</v>
      </c>
      <c r="G15" s="7">
        <v>740</v>
      </c>
      <c r="H15" s="7">
        <v>400</v>
      </c>
      <c r="I15" s="7">
        <v>340</v>
      </c>
      <c r="J15" s="7">
        <v>0</v>
      </c>
      <c r="K15" s="7">
        <v>0</v>
      </c>
      <c r="L15" s="24">
        <v>45444</v>
      </c>
      <c r="M15" s="24">
        <v>45474</v>
      </c>
      <c r="N15" s="7" t="s">
        <v>39</v>
      </c>
      <c r="O15" s="28" t="s">
        <v>40</v>
      </c>
      <c r="P15" s="12" t="s">
        <v>55</v>
      </c>
      <c r="Q15" s="13" t="s">
        <v>56</v>
      </c>
      <c r="R15" s="7"/>
    </row>
    <row r="16" s="1" customFormat="1" ht="60" spans="1:18">
      <c r="A16" s="7">
        <v>5</v>
      </c>
      <c r="B16" s="13" t="s">
        <v>57</v>
      </c>
      <c r="C16" s="12" t="s">
        <v>58</v>
      </c>
      <c r="D16" s="11" t="s">
        <v>59</v>
      </c>
      <c r="E16" s="13" t="s">
        <v>46</v>
      </c>
      <c r="F16" s="13" t="s">
        <v>60</v>
      </c>
      <c r="G16" s="7">
        <v>398</v>
      </c>
      <c r="H16" s="7">
        <v>398</v>
      </c>
      <c r="I16" s="7">
        <v>0</v>
      </c>
      <c r="J16" s="7">
        <v>0</v>
      </c>
      <c r="K16" s="7">
        <v>0</v>
      </c>
      <c r="L16" s="24">
        <v>45444</v>
      </c>
      <c r="M16" s="24">
        <v>45566</v>
      </c>
      <c r="N16" s="7" t="s">
        <v>30</v>
      </c>
      <c r="O16" s="28" t="s">
        <v>61</v>
      </c>
      <c r="P16" s="13" t="s">
        <v>62</v>
      </c>
      <c r="Q16" s="13" t="s">
        <v>63</v>
      </c>
      <c r="R16" s="7"/>
    </row>
    <row r="17" s="1" customFormat="1" ht="45" spans="1:18">
      <c r="A17" s="7">
        <v>6</v>
      </c>
      <c r="B17" s="14" t="s">
        <v>64</v>
      </c>
      <c r="C17" s="14"/>
      <c r="D17" s="14" t="s">
        <v>65</v>
      </c>
      <c r="E17" s="14" t="s">
        <v>66</v>
      </c>
      <c r="F17" s="13" t="s">
        <v>67</v>
      </c>
      <c r="G17" s="7">
        <f>_xlfn.XLOOKUP($D17,[1]Sheet1!$E:$E,[1]Sheet1!G:G)</f>
        <v>300</v>
      </c>
      <c r="H17" s="7">
        <f>_xlfn.XLOOKUP($D17,[1]Sheet1!$E:$E,[1]Sheet1!H:H)</f>
        <v>300</v>
      </c>
      <c r="I17" s="7">
        <f>_xlfn.XLOOKUP($D17,[1]Sheet1!$E:$E,[1]Sheet1!I:I)</f>
        <v>0</v>
      </c>
      <c r="J17" s="7">
        <f>_xlfn.XLOOKUP($D17,[1]Sheet1!$E:$E,[1]Sheet1!J:J)</f>
        <v>0</v>
      </c>
      <c r="K17" s="7">
        <f>_xlfn.XLOOKUP($D17,[1]Sheet1!$E:$E,[1]Sheet1!K:K)</f>
        <v>0</v>
      </c>
      <c r="L17" s="24">
        <v>45292</v>
      </c>
      <c r="M17" s="24">
        <v>45627</v>
      </c>
      <c r="N17" s="7" t="s">
        <v>68</v>
      </c>
      <c r="O17" s="7" t="s">
        <v>69</v>
      </c>
      <c r="P17" s="14" t="s">
        <v>32</v>
      </c>
      <c r="Q17" s="14" t="s">
        <v>70</v>
      </c>
      <c r="R17" s="7"/>
    </row>
    <row r="18" s="1" customFormat="1" ht="60" spans="1:18">
      <c r="A18" s="7">
        <v>7</v>
      </c>
      <c r="B18" s="12" t="s">
        <v>51</v>
      </c>
      <c r="C18" s="12" t="s">
        <v>71</v>
      </c>
      <c r="D18" s="12" t="s">
        <v>72</v>
      </c>
      <c r="E18" s="14" t="s">
        <v>46</v>
      </c>
      <c r="F18" s="13" t="s">
        <v>73</v>
      </c>
      <c r="G18" s="7">
        <v>350</v>
      </c>
      <c r="H18" s="7">
        <v>350</v>
      </c>
      <c r="I18" s="7">
        <v>0</v>
      </c>
      <c r="J18" s="7">
        <v>0</v>
      </c>
      <c r="K18" s="7">
        <v>0</v>
      </c>
      <c r="L18" s="24">
        <v>45352</v>
      </c>
      <c r="M18" s="24">
        <v>45352</v>
      </c>
      <c r="N18" s="7" t="s">
        <v>39</v>
      </c>
      <c r="O18" s="7" t="s">
        <v>74</v>
      </c>
      <c r="P18" s="29" t="s">
        <v>55</v>
      </c>
      <c r="Q18" s="32" t="s">
        <v>56</v>
      </c>
      <c r="R18" s="7"/>
    </row>
    <row r="19" s="1" customFormat="1" ht="120" spans="1:18">
      <c r="A19" s="7">
        <v>8</v>
      </c>
      <c r="B19" s="12" t="s">
        <v>75</v>
      </c>
      <c r="C19" s="13" t="s">
        <v>76</v>
      </c>
      <c r="D19" s="12" t="s">
        <v>77</v>
      </c>
      <c r="E19" s="12" t="s">
        <v>37</v>
      </c>
      <c r="F19" s="13" t="s">
        <v>78</v>
      </c>
      <c r="G19" s="7">
        <v>243.31</v>
      </c>
      <c r="H19" s="7">
        <v>241</v>
      </c>
      <c r="I19" s="7">
        <v>0</v>
      </c>
      <c r="J19" s="7">
        <v>0</v>
      </c>
      <c r="K19" s="7">
        <v>2.31</v>
      </c>
      <c r="L19" s="24">
        <v>45383</v>
      </c>
      <c r="M19" s="24">
        <v>45566</v>
      </c>
      <c r="N19" s="7" t="s">
        <v>30</v>
      </c>
      <c r="O19" s="7" t="s">
        <v>79</v>
      </c>
      <c r="P19" s="12" t="s">
        <v>80</v>
      </c>
      <c r="Q19" s="12" t="s">
        <v>81</v>
      </c>
      <c r="R19" s="7"/>
    </row>
    <row r="20" s="1" customFormat="1" ht="60" spans="1:18">
      <c r="A20" s="7">
        <v>9</v>
      </c>
      <c r="B20" s="12" t="s">
        <v>82</v>
      </c>
      <c r="C20" s="12" t="s">
        <v>83</v>
      </c>
      <c r="D20" s="12" t="s">
        <v>84</v>
      </c>
      <c r="E20" s="14" t="s">
        <v>85</v>
      </c>
      <c r="F20" s="13" t="s">
        <v>86</v>
      </c>
      <c r="G20" s="7">
        <f>_xlfn.XLOOKUP($D20,[1]Sheet1!$E:$E,[1]Sheet1!G:G)</f>
        <v>127.68</v>
      </c>
      <c r="H20" s="7">
        <f>_xlfn.XLOOKUP($D20,[1]Sheet1!$E:$E,[1]Sheet1!H:H)</f>
        <v>122.68</v>
      </c>
      <c r="I20" s="7">
        <f>_xlfn.XLOOKUP($D20,[1]Sheet1!$E:$E,[1]Sheet1!I:I)</f>
        <v>0</v>
      </c>
      <c r="J20" s="7">
        <f>_xlfn.XLOOKUP($D20,[1]Sheet1!$E:$E,[1]Sheet1!J:J)</f>
        <v>0</v>
      </c>
      <c r="K20" s="7">
        <f>_xlfn.XLOOKUP($D20,[1]Sheet1!$E:$E,[1]Sheet1!K:K)</f>
        <v>5</v>
      </c>
      <c r="L20" s="24">
        <v>45292</v>
      </c>
      <c r="M20" s="24">
        <v>45444</v>
      </c>
      <c r="N20" s="7" t="s">
        <v>30</v>
      </c>
      <c r="O20" s="7" t="s">
        <v>31</v>
      </c>
      <c r="P20" s="12" t="s">
        <v>32</v>
      </c>
      <c r="Q20" s="12" t="s">
        <v>87</v>
      </c>
      <c r="R20" s="7"/>
    </row>
    <row r="21" s="1" customFormat="1" ht="45" spans="1:18">
      <c r="A21" s="7">
        <v>10</v>
      </c>
      <c r="B21" s="12" t="s">
        <v>88</v>
      </c>
      <c r="C21" s="12" t="s">
        <v>89</v>
      </c>
      <c r="D21" s="12" t="s">
        <v>90</v>
      </c>
      <c r="E21" s="14" t="s">
        <v>46</v>
      </c>
      <c r="F21" s="13" t="s">
        <v>91</v>
      </c>
      <c r="G21" s="7">
        <v>120</v>
      </c>
      <c r="H21" s="7">
        <v>120</v>
      </c>
      <c r="I21" s="7">
        <v>0</v>
      </c>
      <c r="J21" s="7">
        <v>0</v>
      </c>
      <c r="K21" s="7">
        <v>0</v>
      </c>
      <c r="L21" s="24">
        <v>45352</v>
      </c>
      <c r="M21" s="24">
        <v>45413</v>
      </c>
      <c r="N21" s="7" t="s">
        <v>30</v>
      </c>
      <c r="O21" s="7" t="s">
        <v>69</v>
      </c>
      <c r="P21" s="12" t="s">
        <v>92</v>
      </c>
      <c r="Q21" s="12" t="s">
        <v>93</v>
      </c>
      <c r="R21" s="7"/>
    </row>
    <row r="22" s="1" customFormat="1" ht="45" spans="1:18">
      <c r="A22" s="7">
        <v>11</v>
      </c>
      <c r="B22" s="12" t="s">
        <v>88</v>
      </c>
      <c r="C22" s="12" t="s">
        <v>94</v>
      </c>
      <c r="D22" s="12" t="s">
        <v>95</v>
      </c>
      <c r="E22" s="12" t="s">
        <v>37</v>
      </c>
      <c r="F22" s="13" t="s">
        <v>96</v>
      </c>
      <c r="G22" s="7">
        <v>110</v>
      </c>
      <c r="H22" s="7">
        <v>110</v>
      </c>
      <c r="I22" s="7">
        <v>0</v>
      </c>
      <c r="J22" s="7">
        <v>0</v>
      </c>
      <c r="K22" s="7">
        <v>0</v>
      </c>
      <c r="L22" s="24">
        <v>45352</v>
      </c>
      <c r="M22" s="24">
        <v>45505</v>
      </c>
      <c r="N22" s="7" t="s">
        <v>30</v>
      </c>
      <c r="O22" s="7" t="s">
        <v>69</v>
      </c>
      <c r="P22" s="12" t="s">
        <v>92</v>
      </c>
      <c r="Q22" s="12" t="s">
        <v>93</v>
      </c>
      <c r="R22" s="7"/>
    </row>
    <row r="23" s="1" customFormat="1" ht="60" spans="1:18">
      <c r="A23" s="7">
        <v>12</v>
      </c>
      <c r="B23" s="15" t="s">
        <v>97</v>
      </c>
      <c r="C23" s="12" t="s">
        <v>98</v>
      </c>
      <c r="D23" s="16" t="s">
        <v>99</v>
      </c>
      <c r="E23" s="16" t="s">
        <v>28</v>
      </c>
      <c r="F23" s="13" t="s">
        <v>100</v>
      </c>
      <c r="G23" s="7">
        <v>500</v>
      </c>
      <c r="H23" s="7">
        <f>_xlfn.XLOOKUP($D23,[1]Sheet1!$E:$E,[1]Sheet1!H:H)</f>
        <v>251.5</v>
      </c>
      <c r="I23" s="7">
        <f>_xlfn.XLOOKUP($D23,[1]Sheet1!$E:$E,[1]Sheet1!I:I)</f>
        <v>16</v>
      </c>
      <c r="J23" s="7">
        <f>_xlfn.XLOOKUP($D23,[1]Sheet1!$E:$E,[1]Sheet1!J:J)</f>
        <v>0</v>
      </c>
      <c r="K23" s="7">
        <v>232.5</v>
      </c>
      <c r="L23" s="24">
        <v>45292</v>
      </c>
      <c r="M23" s="24">
        <v>45597</v>
      </c>
      <c r="N23" s="7" t="s">
        <v>30</v>
      </c>
      <c r="O23" s="7" t="s">
        <v>101</v>
      </c>
      <c r="P23" s="11" t="s">
        <v>32</v>
      </c>
      <c r="Q23" s="12" t="s">
        <v>102</v>
      </c>
      <c r="R23" s="7"/>
    </row>
    <row r="24" s="1" customFormat="1" ht="90" spans="1:18">
      <c r="A24" s="7">
        <v>13</v>
      </c>
      <c r="B24" s="12" t="s">
        <v>43</v>
      </c>
      <c r="C24" s="12" t="s">
        <v>103</v>
      </c>
      <c r="D24" s="12" t="s">
        <v>104</v>
      </c>
      <c r="E24" s="12" t="s">
        <v>46</v>
      </c>
      <c r="F24" s="13" t="s">
        <v>105</v>
      </c>
      <c r="G24" s="7">
        <v>185</v>
      </c>
      <c r="H24" s="7">
        <v>185</v>
      </c>
      <c r="I24" s="7">
        <v>0</v>
      </c>
      <c r="J24" s="7">
        <v>0</v>
      </c>
      <c r="K24" s="7">
        <v>0</v>
      </c>
      <c r="L24" s="24">
        <v>45536</v>
      </c>
      <c r="M24" s="24">
        <v>45627</v>
      </c>
      <c r="N24" s="7" t="s">
        <v>68</v>
      </c>
      <c r="O24" s="7" t="s">
        <v>48</v>
      </c>
      <c r="P24" s="12" t="s">
        <v>49</v>
      </c>
      <c r="Q24" s="12" t="s">
        <v>50</v>
      </c>
      <c r="R24" s="7"/>
    </row>
    <row r="25" s="1" customFormat="1" ht="45" spans="1:18">
      <c r="A25" s="7">
        <v>14</v>
      </c>
      <c r="B25" s="17" t="s">
        <v>43</v>
      </c>
      <c r="C25" s="14" t="s">
        <v>106</v>
      </c>
      <c r="D25" s="14" t="s">
        <v>107</v>
      </c>
      <c r="E25" s="14" t="s">
        <v>46</v>
      </c>
      <c r="F25" s="13" t="s">
        <v>108</v>
      </c>
      <c r="G25" s="7">
        <v>200</v>
      </c>
      <c r="H25" s="7">
        <v>200</v>
      </c>
      <c r="I25" s="7">
        <v>0</v>
      </c>
      <c r="J25" s="7">
        <v>0</v>
      </c>
      <c r="K25" s="7">
        <v>0</v>
      </c>
      <c r="L25" s="24">
        <v>45536</v>
      </c>
      <c r="M25" s="24">
        <v>45627</v>
      </c>
      <c r="N25" s="7" t="s">
        <v>39</v>
      </c>
      <c r="O25" s="7" t="s">
        <v>31</v>
      </c>
      <c r="P25" s="12" t="s">
        <v>49</v>
      </c>
      <c r="Q25" s="12" t="s">
        <v>50</v>
      </c>
      <c r="R25" s="7"/>
    </row>
    <row r="26" s="1" customFormat="1" ht="45" spans="1:18">
      <c r="A26" s="18">
        <v>15</v>
      </c>
      <c r="B26" s="13" t="s">
        <v>82</v>
      </c>
      <c r="C26" s="13" t="s">
        <v>83</v>
      </c>
      <c r="D26" s="13" t="s">
        <v>109</v>
      </c>
      <c r="E26" s="13" t="s">
        <v>110</v>
      </c>
      <c r="F26" s="13" t="s">
        <v>111</v>
      </c>
      <c r="G26" s="18">
        <v>230</v>
      </c>
      <c r="H26" s="18">
        <v>180</v>
      </c>
      <c r="I26" s="18">
        <v>0</v>
      </c>
      <c r="J26" s="18">
        <v>50</v>
      </c>
      <c r="K26" s="18">
        <v>0</v>
      </c>
      <c r="L26" s="24">
        <v>45536</v>
      </c>
      <c r="M26" s="24">
        <v>45627</v>
      </c>
      <c r="N26" s="18" t="s">
        <v>112</v>
      </c>
      <c r="O26" s="18" t="s">
        <v>113</v>
      </c>
      <c r="P26" s="13" t="s">
        <v>114</v>
      </c>
      <c r="Q26" s="13" t="s">
        <v>115</v>
      </c>
      <c r="R26" s="7"/>
    </row>
    <row r="27" s="1" customFormat="1" ht="105" spans="1:18">
      <c r="A27" s="7">
        <v>16</v>
      </c>
      <c r="B27" s="12" t="s">
        <v>88</v>
      </c>
      <c r="C27" s="12" t="s">
        <v>116</v>
      </c>
      <c r="D27" s="12" t="s">
        <v>117</v>
      </c>
      <c r="E27" s="12" t="s">
        <v>110</v>
      </c>
      <c r="F27" s="13" t="s">
        <v>118</v>
      </c>
      <c r="G27" s="7">
        <v>85.5</v>
      </c>
      <c r="H27" s="7">
        <v>85.5</v>
      </c>
      <c r="I27" s="7">
        <v>0</v>
      </c>
      <c r="J27" s="7">
        <v>0</v>
      </c>
      <c r="K27" s="7">
        <v>0</v>
      </c>
      <c r="L27" s="24">
        <v>45536</v>
      </c>
      <c r="M27" s="24">
        <v>45627</v>
      </c>
      <c r="N27" s="7" t="s">
        <v>68</v>
      </c>
      <c r="O27" s="7" t="s">
        <v>119</v>
      </c>
      <c r="P27" s="12" t="s">
        <v>92</v>
      </c>
      <c r="Q27" s="12" t="s">
        <v>93</v>
      </c>
      <c r="R27" s="7"/>
    </row>
    <row r="28" s="1" customFormat="1" ht="30" spans="1:18">
      <c r="A28" s="18">
        <v>17</v>
      </c>
      <c r="B28" s="13" t="s">
        <v>82</v>
      </c>
      <c r="C28" s="13" t="s">
        <v>120</v>
      </c>
      <c r="D28" s="13" t="s">
        <v>121</v>
      </c>
      <c r="E28" s="13" t="s">
        <v>46</v>
      </c>
      <c r="F28" s="13" t="s">
        <v>122</v>
      </c>
      <c r="G28" s="18">
        <v>220</v>
      </c>
      <c r="H28" s="18">
        <v>220</v>
      </c>
      <c r="I28" s="18">
        <v>0</v>
      </c>
      <c r="J28" s="18">
        <v>0</v>
      </c>
      <c r="K28" s="18">
        <v>0</v>
      </c>
      <c r="L28" s="24">
        <v>45536</v>
      </c>
      <c r="M28" s="24">
        <v>45627</v>
      </c>
      <c r="N28" s="18" t="s">
        <v>112</v>
      </c>
      <c r="O28" s="18" t="s">
        <v>69</v>
      </c>
      <c r="P28" s="13" t="s">
        <v>114</v>
      </c>
      <c r="Q28" s="13" t="s">
        <v>115</v>
      </c>
      <c r="R28" s="7"/>
    </row>
    <row r="29" s="1" customFormat="1" ht="75" spans="1:18">
      <c r="A29" s="7">
        <v>18</v>
      </c>
      <c r="B29" s="12" t="s">
        <v>64</v>
      </c>
      <c r="C29" s="12"/>
      <c r="D29" s="12" t="s">
        <v>123</v>
      </c>
      <c r="E29" s="12" t="s">
        <v>124</v>
      </c>
      <c r="F29" s="13" t="s">
        <v>125</v>
      </c>
      <c r="G29" s="7">
        <f>_xlfn.XLOOKUP($D29,[1]Sheet1!$E:$E,[1]Sheet1!G:G)</f>
        <v>50</v>
      </c>
      <c r="H29" s="7">
        <f>_xlfn.XLOOKUP($D29,[1]Sheet1!$E:$E,[1]Sheet1!H:H)</f>
        <v>0</v>
      </c>
      <c r="I29" s="7">
        <f>_xlfn.XLOOKUP($D29,[1]Sheet1!$E:$E,[1]Sheet1!I:I)</f>
        <v>50</v>
      </c>
      <c r="J29" s="7">
        <f>_xlfn.XLOOKUP($D29,[1]Sheet1!$E:$E,[1]Sheet1!J:J)</f>
        <v>0</v>
      </c>
      <c r="K29" s="7">
        <f>_xlfn.XLOOKUP($D29,[1]Sheet1!$E:$E,[1]Sheet1!K:K)</f>
        <v>0</v>
      </c>
      <c r="L29" s="24">
        <v>45292</v>
      </c>
      <c r="M29" s="24">
        <v>45597</v>
      </c>
      <c r="N29" s="7" t="s">
        <v>30</v>
      </c>
      <c r="O29" s="7" t="s">
        <v>69</v>
      </c>
      <c r="P29" s="12" t="s">
        <v>32</v>
      </c>
      <c r="Q29" s="12" t="s">
        <v>126</v>
      </c>
      <c r="R29" s="7"/>
    </row>
    <row r="30" s="1" customFormat="1" ht="75" spans="1:18">
      <c r="A30" s="7">
        <v>19</v>
      </c>
      <c r="B30" s="12" t="s">
        <v>127</v>
      </c>
      <c r="C30" s="12" t="s">
        <v>128</v>
      </c>
      <c r="D30" s="12" t="s">
        <v>129</v>
      </c>
      <c r="E30" s="12" t="s">
        <v>37</v>
      </c>
      <c r="F30" s="13" t="s">
        <v>130</v>
      </c>
      <c r="G30" s="7">
        <f>_xlfn.XLOOKUP($D30,[1]Sheet1!$E:$E,[1]Sheet1!G:G)</f>
        <v>390</v>
      </c>
      <c r="H30" s="7">
        <f>_xlfn.XLOOKUP($D30,[1]Sheet1!$E:$E,[1]Sheet1!H:H)</f>
        <v>0</v>
      </c>
      <c r="I30" s="7">
        <f>_xlfn.XLOOKUP($D30,[1]Sheet1!$E:$E,[1]Sheet1!I:I)</f>
        <v>390</v>
      </c>
      <c r="J30" s="7">
        <f>_xlfn.XLOOKUP($D30,[1]Sheet1!$E:$E,[1]Sheet1!J:J)</f>
        <v>0</v>
      </c>
      <c r="K30" s="7">
        <f>_xlfn.XLOOKUP($D30,[1]Sheet1!$E:$E,[1]Sheet1!K:K)</f>
        <v>0</v>
      </c>
      <c r="L30" s="24">
        <v>45474</v>
      </c>
      <c r="M30" s="24">
        <v>45627</v>
      </c>
      <c r="N30" s="7" t="s">
        <v>68</v>
      </c>
      <c r="O30" s="7" t="s">
        <v>40</v>
      </c>
      <c r="P30" s="12" t="s">
        <v>131</v>
      </c>
      <c r="Q30" s="12" t="s">
        <v>132</v>
      </c>
      <c r="R30" s="7"/>
    </row>
    <row r="31" s="1" customFormat="1" ht="30" spans="1:18">
      <c r="A31" s="7">
        <v>20</v>
      </c>
      <c r="B31" s="12" t="s">
        <v>133</v>
      </c>
      <c r="C31" s="12" t="s">
        <v>134</v>
      </c>
      <c r="D31" s="12" t="s">
        <v>135</v>
      </c>
      <c r="E31" s="12" t="s">
        <v>46</v>
      </c>
      <c r="F31" s="13" t="s">
        <v>136</v>
      </c>
      <c r="G31" s="7">
        <v>160</v>
      </c>
      <c r="H31" s="7">
        <v>0</v>
      </c>
      <c r="I31" s="7">
        <v>160</v>
      </c>
      <c r="J31" s="7">
        <v>0</v>
      </c>
      <c r="K31" s="7">
        <v>0</v>
      </c>
      <c r="L31" s="24">
        <v>45489</v>
      </c>
      <c r="M31" s="24">
        <v>45630</v>
      </c>
      <c r="N31" s="7" t="s">
        <v>30</v>
      </c>
      <c r="O31" s="18" t="s">
        <v>69</v>
      </c>
      <c r="P31" s="12" t="s">
        <v>137</v>
      </c>
      <c r="Q31" s="13" t="s">
        <v>138</v>
      </c>
      <c r="R31" s="7"/>
    </row>
    <row r="32" s="1" customFormat="1" spans="1:18">
      <c r="A32" s="10" t="s">
        <v>139</v>
      </c>
      <c r="B32" s="10"/>
      <c r="C32" s="10"/>
      <c r="D32" s="7"/>
      <c r="E32" s="7"/>
      <c r="F32" s="7"/>
      <c r="G32" s="7">
        <f>SUM(G33:G34)</f>
        <v>307.8</v>
      </c>
      <c r="H32" s="7">
        <f>SUM(H33:H34)</f>
        <v>154.2</v>
      </c>
      <c r="I32" s="7">
        <f>SUM(I33:I34)</f>
        <v>148.29</v>
      </c>
      <c r="J32" s="7">
        <f>SUM(J33:J34)</f>
        <v>0</v>
      </c>
      <c r="K32" s="7">
        <f>SUM(K33:K34)</f>
        <v>5.31</v>
      </c>
      <c r="L32" s="24"/>
      <c r="M32" s="24"/>
      <c r="N32" s="7"/>
      <c r="O32" s="7"/>
      <c r="P32" s="7"/>
      <c r="Q32" s="7"/>
      <c r="R32" s="7"/>
    </row>
    <row r="33" s="1" customFormat="1" ht="60" spans="1:18">
      <c r="A33" s="7">
        <v>21</v>
      </c>
      <c r="B33" s="12" t="s">
        <v>64</v>
      </c>
      <c r="C33" s="7"/>
      <c r="D33" s="12" t="s">
        <v>140</v>
      </c>
      <c r="E33" s="12" t="s">
        <v>141</v>
      </c>
      <c r="F33" s="18" t="s">
        <v>142</v>
      </c>
      <c r="G33" s="7">
        <v>163.8</v>
      </c>
      <c r="H33" s="7">
        <v>69.2</v>
      </c>
      <c r="I33" s="7">
        <v>89.29</v>
      </c>
      <c r="J33" s="7">
        <v>0</v>
      </c>
      <c r="K33" s="7">
        <v>5.31</v>
      </c>
      <c r="L33" s="24">
        <v>45292</v>
      </c>
      <c r="M33" s="24">
        <v>45627</v>
      </c>
      <c r="N33" s="18" t="s">
        <v>68</v>
      </c>
      <c r="O33" s="18" t="s">
        <v>113</v>
      </c>
      <c r="P33" s="12" t="s">
        <v>143</v>
      </c>
      <c r="Q33" s="13" t="s">
        <v>144</v>
      </c>
      <c r="R33" s="7"/>
    </row>
    <row r="34" s="1" customFormat="1" ht="75" spans="1:18">
      <c r="A34" s="7">
        <v>22</v>
      </c>
      <c r="B34" s="12" t="s">
        <v>64</v>
      </c>
      <c r="C34" s="7"/>
      <c r="D34" s="12" t="s">
        <v>145</v>
      </c>
      <c r="E34" s="12" t="s">
        <v>28</v>
      </c>
      <c r="F34" s="18" t="s">
        <v>146</v>
      </c>
      <c r="G34" s="7">
        <v>144</v>
      </c>
      <c r="H34" s="7">
        <v>85</v>
      </c>
      <c r="I34" s="7">
        <v>59</v>
      </c>
      <c r="J34" s="7">
        <v>0</v>
      </c>
      <c r="K34" s="7">
        <v>0</v>
      </c>
      <c r="L34" s="24">
        <v>45292</v>
      </c>
      <c r="M34" s="24">
        <v>45627</v>
      </c>
      <c r="N34" s="18" t="s">
        <v>30</v>
      </c>
      <c r="O34" s="7" t="s">
        <v>113</v>
      </c>
      <c r="P34" s="12" t="s">
        <v>143</v>
      </c>
      <c r="Q34" s="13" t="s">
        <v>144</v>
      </c>
      <c r="R34" s="7"/>
    </row>
    <row r="35" s="1" customFormat="1" spans="1:18">
      <c r="A35" s="10" t="s">
        <v>147</v>
      </c>
      <c r="B35" s="10"/>
      <c r="C35" s="10"/>
      <c r="D35" s="7"/>
      <c r="E35" s="7"/>
      <c r="F35" s="7"/>
      <c r="G35" s="7">
        <f>SUM(G36:G46)</f>
        <v>2671.44</v>
      </c>
      <c r="H35" s="7">
        <f>SUM(H36:H46)</f>
        <v>1462.12</v>
      </c>
      <c r="I35" s="7">
        <f>SUM(I36:I46)</f>
        <v>1115.71</v>
      </c>
      <c r="J35" s="7">
        <f>SUM(J36:J46)</f>
        <v>0</v>
      </c>
      <c r="K35" s="7">
        <f>SUM(K36:K46)</f>
        <v>93.61</v>
      </c>
      <c r="L35" s="24"/>
      <c r="M35" s="24"/>
      <c r="N35" s="7"/>
      <c r="O35" s="7"/>
      <c r="P35" s="7"/>
      <c r="Q35" s="7"/>
      <c r="R35" s="7"/>
    </row>
    <row r="36" s="1" customFormat="1" ht="90" spans="1:18">
      <c r="A36" s="7">
        <v>23</v>
      </c>
      <c r="B36" s="14" t="s">
        <v>133</v>
      </c>
      <c r="C36" s="14" t="s">
        <v>148</v>
      </c>
      <c r="D36" s="12" t="s">
        <v>149</v>
      </c>
      <c r="E36" s="13" t="s">
        <v>150</v>
      </c>
      <c r="F36" s="13" t="s">
        <v>151</v>
      </c>
      <c r="G36" s="7">
        <v>460</v>
      </c>
      <c r="H36" s="7">
        <v>460</v>
      </c>
      <c r="I36" s="7">
        <v>0</v>
      </c>
      <c r="J36" s="7">
        <v>0</v>
      </c>
      <c r="K36" s="7">
        <v>0</v>
      </c>
      <c r="L36" s="24">
        <v>45432</v>
      </c>
      <c r="M36" s="24">
        <v>45623</v>
      </c>
      <c r="N36" s="7" t="s">
        <v>30</v>
      </c>
      <c r="O36" s="7"/>
      <c r="P36" s="13" t="s">
        <v>137</v>
      </c>
      <c r="Q36" s="13" t="s">
        <v>138</v>
      </c>
      <c r="R36" s="7"/>
    </row>
    <row r="37" s="1" customFormat="1" ht="105" spans="1:18">
      <c r="A37" s="7">
        <v>24</v>
      </c>
      <c r="B37" s="12" t="s">
        <v>152</v>
      </c>
      <c r="C37" s="12" t="s">
        <v>153</v>
      </c>
      <c r="D37" s="12" t="s">
        <v>154</v>
      </c>
      <c r="E37" s="12" t="s">
        <v>155</v>
      </c>
      <c r="F37" s="13" t="s">
        <v>156</v>
      </c>
      <c r="G37" s="7">
        <v>372.12</v>
      </c>
      <c r="H37" s="7">
        <v>372.12</v>
      </c>
      <c r="I37" s="7">
        <v>0</v>
      </c>
      <c r="J37" s="7">
        <v>0</v>
      </c>
      <c r="K37" s="7">
        <v>0</v>
      </c>
      <c r="L37" s="24">
        <v>45352</v>
      </c>
      <c r="M37" s="24">
        <v>45444</v>
      </c>
      <c r="N37" s="18" t="s">
        <v>30</v>
      </c>
      <c r="O37" s="7"/>
      <c r="P37" s="12" t="s">
        <v>157</v>
      </c>
      <c r="Q37" s="12" t="s">
        <v>158</v>
      </c>
      <c r="R37" s="18" t="s">
        <v>159</v>
      </c>
    </row>
    <row r="38" s="1" customFormat="1" ht="135" spans="1:18">
      <c r="A38" s="7">
        <v>25</v>
      </c>
      <c r="B38" s="12" t="s">
        <v>88</v>
      </c>
      <c r="C38" s="12" t="s">
        <v>94</v>
      </c>
      <c r="D38" s="12" t="s">
        <v>160</v>
      </c>
      <c r="E38" s="13" t="s">
        <v>161</v>
      </c>
      <c r="F38" s="13" t="s">
        <v>162</v>
      </c>
      <c r="G38" s="7">
        <v>440</v>
      </c>
      <c r="H38" s="7">
        <v>244</v>
      </c>
      <c r="I38" s="7">
        <v>196</v>
      </c>
      <c r="J38" s="7">
        <v>0</v>
      </c>
      <c r="K38" s="7">
        <v>0</v>
      </c>
      <c r="L38" s="24">
        <v>45323</v>
      </c>
      <c r="M38" s="24">
        <v>45444</v>
      </c>
      <c r="N38" s="7" t="s">
        <v>30</v>
      </c>
      <c r="O38" s="7"/>
      <c r="P38" s="30" t="s">
        <v>163</v>
      </c>
      <c r="Q38" s="12" t="s">
        <v>93</v>
      </c>
      <c r="R38" s="7"/>
    </row>
    <row r="39" s="1" customFormat="1" ht="90" spans="1:18">
      <c r="A39" s="7">
        <v>26</v>
      </c>
      <c r="B39" s="12" t="s">
        <v>152</v>
      </c>
      <c r="C39" s="12" t="s">
        <v>164</v>
      </c>
      <c r="D39" s="12" t="s">
        <v>165</v>
      </c>
      <c r="E39" s="12" t="s">
        <v>150</v>
      </c>
      <c r="F39" s="13" t="s">
        <v>166</v>
      </c>
      <c r="G39" s="7">
        <v>113</v>
      </c>
      <c r="H39" s="7">
        <v>113</v>
      </c>
      <c r="I39" s="7">
        <v>0</v>
      </c>
      <c r="J39" s="7">
        <v>0</v>
      </c>
      <c r="K39" s="7">
        <v>0</v>
      </c>
      <c r="L39" s="24">
        <v>45352</v>
      </c>
      <c r="M39" s="24">
        <v>45413</v>
      </c>
      <c r="N39" s="7" t="s">
        <v>30</v>
      </c>
      <c r="O39" s="7"/>
      <c r="P39" s="12" t="s">
        <v>157</v>
      </c>
      <c r="Q39" s="12" t="s">
        <v>158</v>
      </c>
      <c r="R39" s="7"/>
    </row>
    <row r="40" s="1" customFormat="1" ht="60" spans="1:18">
      <c r="A40" s="7">
        <v>27</v>
      </c>
      <c r="B40" s="12" t="s">
        <v>88</v>
      </c>
      <c r="C40" s="13" t="s">
        <v>89</v>
      </c>
      <c r="D40" s="12" t="s">
        <v>167</v>
      </c>
      <c r="E40" s="12" t="s">
        <v>168</v>
      </c>
      <c r="F40" s="13" t="s">
        <v>169</v>
      </c>
      <c r="G40" s="7">
        <v>50</v>
      </c>
      <c r="H40" s="7">
        <v>50</v>
      </c>
      <c r="I40" s="7">
        <v>0</v>
      </c>
      <c r="J40" s="7">
        <v>0</v>
      </c>
      <c r="K40" s="7">
        <v>0</v>
      </c>
      <c r="L40" s="24">
        <v>45383</v>
      </c>
      <c r="M40" s="24">
        <v>45444</v>
      </c>
      <c r="N40" s="7" t="s">
        <v>30</v>
      </c>
      <c r="O40" s="7"/>
      <c r="P40" s="12" t="s">
        <v>92</v>
      </c>
      <c r="Q40" s="12" t="s">
        <v>93</v>
      </c>
      <c r="R40" s="7"/>
    </row>
    <row r="41" s="1" customFormat="1" ht="240" spans="1:18">
      <c r="A41" s="7">
        <v>28</v>
      </c>
      <c r="B41" s="12" t="s">
        <v>64</v>
      </c>
      <c r="C41" s="12"/>
      <c r="D41" s="12" t="s">
        <v>170</v>
      </c>
      <c r="E41" s="12" t="s">
        <v>171</v>
      </c>
      <c r="F41" s="13" t="s">
        <v>172</v>
      </c>
      <c r="G41" s="7">
        <f>_xlfn.XLOOKUP($D41,[1]Sheet1!$E:$E,[1]Sheet1!G:G)</f>
        <v>298</v>
      </c>
      <c r="H41" s="7">
        <f>_xlfn.XLOOKUP($D41,[1]Sheet1!$E:$E,[1]Sheet1!H:H)</f>
        <v>58</v>
      </c>
      <c r="I41" s="7">
        <f>_xlfn.XLOOKUP($D41,[1]Sheet1!$E:$E,[1]Sheet1!I:I)</f>
        <v>240</v>
      </c>
      <c r="J41" s="7">
        <f>_xlfn.XLOOKUP($D41,[1]Sheet1!$E:$E,[1]Sheet1!J:J)</f>
        <v>0</v>
      </c>
      <c r="K41" s="7">
        <f>_xlfn.XLOOKUP($D41,[1]Sheet1!$E:$E,[1]Sheet1!K:K)</f>
        <v>0</v>
      </c>
      <c r="L41" s="24">
        <v>45505</v>
      </c>
      <c r="M41" s="24">
        <v>45627</v>
      </c>
      <c r="N41" s="7" t="s">
        <v>39</v>
      </c>
      <c r="O41" s="7"/>
      <c r="P41" s="12" t="s">
        <v>32</v>
      </c>
      <c r="Q41" s="12" t="s">
        <v>173</v>
      </c>
      <c r="R41" s="7"/>
    </row>
    <row r="42" s="1" customFormat="1" ht="45" spans="1:18">
      <c r="A42" s="7">
        <v>29</v>
      </c>
      <c r="B42" s="12" t="s">
        <v>174</v>
      </c>
      <c r="C42" s="12" t="s">
        <v>175</v>
      </c>
      <c r="D42" s="12" t="s">
        <v>176</v>
      </c>
      <c r="E42" s="12" t="s">
        <v>177</v>
      </c>
      <c r="F42" s="13" t="s">
        <v>178</v>
      </c>
      <c r="G42" s="7">
        <v>650</v>
      </c>
      <c r="H42" s="7">
        <v>0</v>
      </c>
      <c r="I42" s="7">
        <v>619.71</v>
      </c>
      <c r="J42" s="7">
        <v>0</v>
      </c>
      <c r="K42" s="7">
        <v>30.29</v>
      </c>
      <c r="L42" s="24">
        <v>45505</v>
      </c>
      <c r="M42" s="24">
        <v>45627</v>
      </c>
      <c r="N42" s="18" t="s">
        <v>68</v>
      </c>
      <c r="O42" s="7"/>
      <c r="P42" s="12" t="s">
        <v>179</v>
      </c>
      <c r="Q42" s="12" t="s">
        <v>180</v>
      </c>
      <c r="R42" s="7"/>
    </row>
    <row r="43" s="1" customFormat="1" ht="90" spans="1:18">
      <c r="A43" s="7">
        <v>30</v>
      </c>
      <c r="B43" s="12" t="s">
        <v>181</v>
      </c>
      <c r="C43" s="12" t="s">
        <v>182</v>
      </c>
      <c r="D43" s="12" t="s">
        <v>183</v>
      </c>
      <c r="E43" s="12" t="s">
        <v>177</v>
      </c>
      <c r="F43" s="13" t="s">
        <v>184</v>
      </c>
      <c r="G43" s="7">
        <f>_xlfn.XLOOKUP($D43,[1]Sheet1!$E:$E,[1]Sheet1!G:G)</f>
        <v>60</v>
      </c>
      <c r="H43" s="7">
        <f>_xlfn.XLOOKUP($D43,[1]Sheet1!$E:$E,[1]Sheet1!H:H)</f>
        <v>0</v>
      </c>
      <c r="I43" s="7">
        <f>_xlfn.XLOOKUP($D43,[1]Sheet1!$E:$E,[1]Sheet1!I:I)</f>
        <v>60</v>
      </c>
      <c r="J43" s="7">
        <f>_xlfn.XLOOKUP($D43,[1]Sheet1!$E:$E,[1]Sheet1!J:J)</f>
        <v>0</v>
      </c>
      <c r="K43" s="7">
        <f>_xlfn.XLOOKUP($D43,[1]Sheet1!$E:$E,[1]Sheet1!K:K)</f>
        <v>0</v>
      </c>
      <c r="L43" s="24">
        <v>45555</v>
      </c>
      <c r="M43" s="24">
        <v>45623</v>
      </c>
      <c r="N43" s="7" t="s">
        <v>30</v>
      </c>
      <c r="O43" s="7"/>
      <c r="P43" s="12" t="s">
        <v>185</v>
      </c>
      <c r="Q43" s="12" t="s">
        <v>186</v>
      </c>
      <c r="R43" s="7"/>
    </row>
    <row r="44" s="1" customFormat="1" ht="90" spans="1:18">
      <c r="A44" s="7">
        <v>31</v>
      </c>
      <c r="B44" s="12" t="s">
        <v>152</v>
      </c>
      <c r="C44" s="12" t="s">
        <v>187</v>
      </c>
      <c r="D44" s="12" t="s">
        <v>188</v>
      </c>
      <c r="E44" s="12" t="s">
        <v>150</v>
      </c>
      <c r="F44" s="13" t="s">
        <v>189</v>
      </c>
      <c r="G44" s="7">
        <v>100</v>
      </c>
      <c r="H44" s="7">
        <v>100</v>
      </c>
      <c r="I44" s="7">
        <v>0</v>
      </c>
      <c r="J44" s="7">
        <v>0</v>
      </c>
      <c r="K44" s="7">
        <v>0</v>
      </c>
      <c r="L44" s="24">
        <v>45566</v>
      </c>
      <c r="M44" s="24">
        <v>45627</v>
      </c>
      <c r="N44" s="7" t="s">
        <v>39</v>
      </c>
      <c r="O44" s="7"/>
      <c r="P44" s="12" t="s">
        <v>157</v>
      </c>
      <c r="Q44" s="12" t="s">
        <v>158</v>
      </c>
      <c r="R44" s="18" t="s">
        <v>190</v>
      </c>
    </row>
    <row r="45" s="1" customFormat="1" ht="60" spans="1:18">
      <c r="A45" s="7">
        <v>32</v>
      </c>
      <c r="B45" s="11" t="s">
        <v>191</v>
      </c>
      <c r="C45" s="11" t="s">
        <v>192</v>
      </c>
      <c r="D45" s="11" t="s">
        <v>193</v>
      </c>
      <c r="E45" s="14" t="s">
        <v>168</v>
      </c>
      <c r="F45" s="11" t="s">
        <v>194</v>
      </c>
      <c r="G45" s="7">
        <v>100</v>
      </c>
      <c r="H45" s="7">
        <v>65</v>
      </c>
      <c r="I45" s="7"/>
      <c r="J45" s="7"/>
      <c r="K45" s="7">
        <v>35</v>
      </c>
      <c r="L45" s="24">
        <v>45627</v>
      </c>
      <c r="M45" s="24">
        <v>45778</v>
      </c>
      <c r="N45" s="7" t="s">
        <v>195</v>
      </c>
      <c r="O45" s="7"/>
      <c r="P45" s="18" t="s">
        <v>196</v>
      </c>
      <c r="Q45" s="18" t="s">
        <v>197</v>
      </c>
      <c r="R45" s="7"/>
    </row>
    <row r="46" s="1" customFormat="1" ht="90" spans="1:18">
      <c r="A46" s="7">
        <v>33</v>
      </c>
      <c r="B46" s="14" t="s">
        <v>174</v>
      </c>
      <c r="C46" s="12" t="s">
        <v>198</v>
      </c>
      <c r="D46" s="13" t="s">
        <v>199</v>
      </c>
      <c r="E46" s="14" t="s">
        <v>46</v>
      </c>
      <c r="F46" s="13" t="s">
        <v>200</v>
      </c>
      <c r="G46" s="19">
        <v>28.32</v>
      </c>
      <c r="H46" s="7"/>
      <c r="I46" s="7"/>
      <c r="J46" s="7"/>
      <c r="K46" s="19">
        <v>28.32</v>
      </c>
      <c r="L46" s="24">
        <v>45627</v>
      </c>
      <c r="M46" s="24">
        <v>45627</v>
      </c>
      <c r="N46" s="18" t="s">
        <v>195</v>
      </c>
      <c r="O46" s="7"/>
      <c r="P46" s="12" t="s">
        <v>179</v>
      </c>
      <c r="Q46" s="12" t="s">
        <v>180</v>
      </c>
      <c r="R46" s="7" t="s">
        <v>201</v>
      </c>
    </row>
    <row r="47" s="1" customFormat="1" spans="1:18">
      <c r="A47" s="10" t="s">
        <v>202</v>
      </c>
      <c r="B47" s="10"/>
      <c r="C47" s="10"/>
      <c r="D47" s="7"/>
      <c r="E47" s="7"/>
      <c r="F47" s="7"/>
      <c r="G47" s="7">
        <f>G48</f>
        <v>310</v>
      </c>
      <c r="H47" s="7">
        <f>H48</f>
        <v>310</v>
      </c>
      <c r="I47" s="7">
        <f>I48</f>
        <v>0</v>
      </c>
      <c r="J47" s="7">
        <f>J48</f>
        <v>0</v>
      </c>
      <c r="K47" s="7">
        <f>K48</f>
        <v>0</v>
      </c>
      <c r="L47" s="24"/>
      <c r="M47" s="24"/>
      <c r="N47" s="7"/>
      <c r="O47" s="7"/>
      <c r="P47" s="7"/>
      <c r="Q47" s="7"/>
      <c r="R47" s="7"/>
    </row>
    <row r="48" s="1" customFormat="1" customHeight="1" spans="1:18">
      <c r="A48" s="7">
        <v>34</v>
      </c>
      <c r="B48" s="14" t="s">
        <v>64</v>
      </c>
      <c r="C48" s="7"/>
      <c r="D48" s="11" t="s">
        <v>203</v>
      </c>
      <c r="E48" s="11" t="s">
        <v>204</v>
      </c>
      <c r="F48" s="13" t="s">
        <v>205</v>
      </c>
      <c r="G48" s="7">
        <f>_xlfn.XLOOKUP($D48,[1]Sheet1!$E:$E,[1]Sheet1!G:G)</f>
        <v>310</v>
      </c>
      <c r="H48" s="7">
        <f>_xlfn.XLOOKUP($D48,[1]Sheet1!$E:$E,[1]Sheet1!H:H)</f>
        <v>310</v>
      </c>
      <c r="I48" s="7">
        <f>_xlfn.XLOOKUP($D48,[1]Sheet1!$E:$E,[1]Sheet1!I:I)</f>
        <v>0</v>
      </c>
      <c r="J48" s="7">
        <f>_xlfn.XLOOKUP($D48,[1]Sheet1!$E:$E,[1]Sheet1!J:J)</f>
        <v>0</v>
      </c>
      <c r="K48" s="7">
        <f>_xlfn.XLOOKUP($D48,[1]Sheet1!$E:$E,[1]Sheet1!K:K)</f>
        <v>0</v>
      </c>
      <c r="L48" s="24"/>
      <c r="M48" s="24"/>
      <c r="N48" s="7" t="s">
        <v>68</v>
      </c>
      <c r="O48" s="7"/>
      <c r="P48" s="14" t="s">
        <v>32</v>
      </c>
      <c r="Q48" s="12" t="s">
        <v>206</v>
      </c>
      <c r="R48" s="7"/>
    </row>
    <row r="49" s="1" customFormat="1" ht="13.5" customHeight="1" spans="1:18">
      <c r="A49" s="20" t="s">
        <v>207</v>
      </c>
      <c r="B49" s="20"/>
      <c r="C49" s="20"/>
      <c r="D49" s="20"/>
      <c r="E49" s="20"/>
      <c r="F49" s="20"/>
      <c r="G49" s="20" t="s">
        <v>208</v>
      </c>
      <c r="H49" s="20"/>
      <c r="I49" s="20"/>
      <c r="J49" s="20"/>
      <c r="K49" s="20"/>
      <c r="L49" s="31"/>
      <c r="M49" s="31"/>
      <c r="N49" s="20"/>
      <c r="O49" s="20"/>
      <c r="P49" s="20"/>
      <c r="Q49" s="20"/>
      <c r="R49" s="20"/>
    </row>
  </sheetData>
  <mergeCells count="41">
    <mergeCell ref="A1:E1"/>
    <mergeCell ref="M1:N1"/>
    <mergeCell ref="A2:R2"/>
    <mergeCell ref="A3:B3"/>
    <mergeCell ref="L3:M3"/>
    <mergeCell ref="P3:Q3"/>
    <mergeCell ref="A10:F10"/>
    <mergeCell ref="L10:M10"/>
    <mergeCell ref="A11:C11"/>
    <mergeCell ref="L11:M11"/>
    <mergeCell ref="A32:C32"/>
    <mergeCell ref="L32:M32"/>
    <mergeCell ref="A35:C35"/>
    <mergeCell ref="L35:M35"/>
    <mergeCell ref="A47:C47"/>
    <mergeCell ref="L47:M47"/>
    <mergeCell ref="L48:M48"/>
    <mergeCell ref="A49:F49"/>
    <mergeCell ref="G49:K49"/>
    <mergeCell ref="L49:N49"/>
    <mergeCell ref="P49:R49"/>
    <mergeCell ref="A4:A9"/>
    <mergeCell ref="B4:B9"/>
    <mergeCell ref="C4:C9"/>
    <mergeCell ref="D4:D9"/>
    <mergeCell ref="E4:E9"/>
    <mergeCell ref="F4:F9"/>
    <mergeCell ref="G4:G9"/>
    <mergeCell ref="H7:H9"/>
    <mergeCell ref="I7:I9"/>
    <mergeCell ref="J7:J9"/>
    <mergeCell ref="K7:K9"/>
    <mergeCell ref="L7:L9"/>
    <mergeCell ref="M7:M9"/>
    <mergeCell ref="N4:N9"/>
    <mergeCell ref="O4:O9"/>
    <mergeCell ref="P4:P9"/>
    <mergeCell ref="Q4:Q9"/>
    <mergeCell ref="R4:R9"/>
    <mergeCell ref="L4:M6"/>
    <mergeCell ref="H4:K6"/>
  </mergeCells>
  <pageMargins left="0.75" right="0.75" top="1" bottom="1" header="0.5" footer="0.5"/>
  <headerFooter/>
  <ignoredErrors>
    <ignoredError sqref="G32:K32 G35:K35"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乐怡</dc:creator>
  <cp:lastModifiedBy>刘国欢</cp:lastModifiedBy>
  <dcterms:created xsi:type="dcterms:W3CDTF">2024-12-09T01:21:00Z</dcterms:created>
  <dcterms:modified xsi:type="dcterms:W3CDTF">2024-12-17T03:04:54Z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4DB96A76194F4ABE84BF2FB08000884A_13</vt:lpwstr>
  </property>
  <property fmtid="{D5CDD505-2E9C-101B-9397-08002B2CF9AE}" pid="3" name="KSOProductBuildVer">
    <vt:lpwstr>2052-12.1.0.16417</vt:lpwstr>
  </property>
  <property fmtid="{D5CDD505-2E9C-101B-9397-08002B2CF9AE}" pid="4" name="KSOReadingLayout">
    <vt:bool>true</vt:bool>
  </property>
</Properties>
</file>