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13" activeTab="15"/>
  </bookViews>
  <sheets>
    <sheet name="封面（芒市）" sheetId="1" r:id="rId1"/>
    <sheet name="部门财务收支预算总表 01-1" sheetId="2" r:id="rId2"/>
    <sheet name="部门收入预算表01-2" sheetId="3" r:id="rId3"/>
    <sheet name="部门支出预算表01-3" sheetId="4" r:id="rId4"/>
    <sheet name="部门财政拨款收支预算总表02-1" sheetId="5" r:id="rId5"/>
    <sheet name="一般公共预算支出预算表02-2" sheetId="6" r:id="rId6"/>
    <sheet name="一般公共预算“三公”经费支出预算表03" sheetId="7" r:id="rId7"/>
    <sheet name="部门基本支出预算表04" sheetId="8" r:id="rId8"/>
    <sheet name="部门项目支出预算表05-1" sheetId="9" r:id="rId9"/>
    <sheet name="部门项目支出绩效目标表05-2" sheetId="10" r:id="rId10"/>
    <sheet name="部门政府性基金预算支出预算表06" sheetId="11" r:id="rId11"/>
    <sheet name="部门政府采购预算表07" sheetId="12" r:id="rId12"/>
    <sheet name="部门政府购买服务预算表08" sheetId="13" r:id="rId13"/>
    <sheet name="市对下转移支付预算表09-1（芒市）" sheetId="14" r:id="rId14"/>
    <sheet name="市对下转移支付绩效目标表09-2（芒市）" sheetId="15" r:id="rId15"/>
    <sheet name="新增资产配置表10" sheetId="16" r:id="rId16"/>
    <sheet name="上级补助项目支出预算表11" sheetId="17" r:id="rId17"/>
    <sheet name="部门项目中期规划预算表12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<sst xmlns="http://schemas.openxmlformats.org/spreadsheetml/2006/main" count="824" uniqueCount="363">
  <si>
    <t>2025 年 部 门 预 算</t>
  </si>
  <si>
    <t>部门编成日期: 2025年1月5日</t>
  </si>
  <si>
    <t xml:space="preserve">       部门编成日期：二〇二四年十二月十七日</t>
  </si>
  <si>
    <t>市政府通过日期: 2025年2月7日</t>
  </si>
  <si>
    <t>市财政批复日期: 2025年3月16日</t>
  </si>
  <si>
    <t>芒市财政局(公章)</t>
  </si>
  <si>
    <t xml:space="preserve">审核人:宋边疆 </t>
  </si>
  <si>
    <t>审核人:宋边疆</t>
  </si>
  <si>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</si>
  <si>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</si>
  <si>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</si>
  <si>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</si>
  <si>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</si>
  <si>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</si>
  <si>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</si>
  <si>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</si>
  <si>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</si>
  <si>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</si>
  <si>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</si>
  <si>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</si>
  <si>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</si>
  <si>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</si>
  <si>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</si>
  <si>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</si>
  <si>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</si>
  <si>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</si>
  <si>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</si>
  <si>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</si>
  <si>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</si>
  <si>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</si>
  <si>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</si>
  <si>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</si>
  <si>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</si>
  <si>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</si>
  <si>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</si>
  <si>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</si>
  <si>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</si>
  <si>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</si>
  <si>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</si>
  <si>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</si>
  <si>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</si>
  <si>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</si>
  <si>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</si>
  <si>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</si>
  <si>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</si>
  <si>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</si>
  <si>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</si>
  <si>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</si>
  <si>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</si>
  <si>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</si>
  <si>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</si>
  <si>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</si>
  <si>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</si>
  <si>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131014</t>
  </si>
  <si>
    <t>芒市勐戛镇中心卫生院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</si>
  <si>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</si>
  <si>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</si>
  <si>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</si>
  <si>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</si>
  <si>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</si>
  <si>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</si>
  <si>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</si>
  <si>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</si>
  <si>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</si>
  <si>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</si>
  <si>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</si>
  <si>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</si>
  <si>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</si>
  <si>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</si>
  <si>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</si>
  <si>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</si>
  <si>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</si>
  <si>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</si>
  <si>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</si>
  <si>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</si>
  <si>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</si>
  <si>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</si>
  <si>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</si>
  <si>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</si>
  <si>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</si>
  <si>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</si>
  <si>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</si>
  <si>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</si>
  <si>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</si>
  <si>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</si>
  <si>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</si>
  <si>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</si>
  <si>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</si>
  <si>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</si>
  <si>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</si>
  <si>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</si>
  <si>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</si>
  <si>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</si>
  <si>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</si>
  <si>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</si>
  <si>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</si>
  <si>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</si>
  <si>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</si>
  <si>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</si>
  <si>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</si>
  <si>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</si>
  <si>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</si>
  <si>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</si>
  <si>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</si>
  <si>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</si>
  <si>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</si>
  <si>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</si>
  <si>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</si>
  <si>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</si>
  <si>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</si>
  <si>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</si>
  <si>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</si>
  <si>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</si>
  <si>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</si>
  <si>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</si>
  <si>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</si>
  <si>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</si>
  <si>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</si>
  <si>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</si>
  <si>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</si>
  <si>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</si>
  <si>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</si>
  <si>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</si>
  <si>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</si>
  <si>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</si>
  <si>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</si>
  <si>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</si>
  <si>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</si>
  <si>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</si>
  <si>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</si>
  <si>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</si>
  <si>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</si>
  <si>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</si>
  <si>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</si>
  <si>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</si>
  <si>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</si>
  <si>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</si>
  <si>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</si>
  <si>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</si>
  <si>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</si>
  <si>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</si>
  <si>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</si>
  <si>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</si>
  <si>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</si>
  <si>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</si>
  <si>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</si>
  <si>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</si>
  <si>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</si>
  <si>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</si>
  <si>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</si>
  <si>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</si>
  <si>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</si>
  <si>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</si>
  <si>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</si>
  <si>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</si>
  <si>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</si>
  <si>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</si>
  <si>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</si>
  <si>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</si>
  <si>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</si>
  <si>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</si>
  <si>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</si>
  <si>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</si>
  <si>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</si>
  <si>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</si>
  <si>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</si>
  <si>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</si>
  <si>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</si>
  <si>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</si>
  <si>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</si>
  <si>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</si>
  <si>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说明：芒市勐戛镇中心卫生院无一般公共预算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经费支出预算，此表无数据。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</si>
  <si>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</si>
  <si>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</si>
  <si>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</si>
  <si>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</si>
  <si>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</si>
  <si>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</si>
  <si>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</si>
  <si>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</si>
  <si>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</si>
  <si>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</si>
  <si>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</si>
  <si>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</si>
  <si>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</si>
  <si>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</si>
  <si>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</si>
  <si>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</si>
  <si>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</si>
  <si>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</si>
  <si>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</si>
  <si>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</si>
  <si>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</si>
  <si>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</si>
  <si>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</si>
  <si>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</si>
  <si>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</si>
  <si>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533103210000000020339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</si>
  <si>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</si>
  <si>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</si>
  <si>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</si>
  <si>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</si>
  <si>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</si>
  <si>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</si>
  <si>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</si>
  <si>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533103210000000020340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</si>
  <si>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</si>
  <si>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</si>
  <si>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</si>
  <si>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</si>
  <si>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</si>
  <si>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</si>
  <si>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</si>
  <si>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</si>
  <si>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</si>
  <si>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533103241100002340213</t>
  </si>
  <si>
    <t>机关事业单位职工及军人抚恤补助</t>
  </si>
  <si>
    <t>30305</t>
  </si>
  <si>
    <t>生活补助</t>
  </si>
  <si>
    <t>533103210000000020343</t>
  </si>
  <si>
    <t>乡村医生</t>
  </si>
  <si>
    <t>533103251100003750249</t>
  </si>
  <si>
    <t>2025年单位自有资金职工住房公积金补助资金</t>
  </si>
  <si>
    <t>30113</t>
  </si>
  <si>
    <t>533103251100003750320</t>
  </si>
  <si>
    <t>2025年单位自有资金社会保障缴纳补助资金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</si>
  <si>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</si>
  <si>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</si>
  <si>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</si>
  <si>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</si>
  <si>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</si>
  <si>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</si>
  <si>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</si>
  <si>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</si>
  <si>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2025年单位自有资金支出补助资金</t>
  </si>
  <si>
    <t>事业发展类</t>
  </si>
  <si>
    <t>533103251100003750699</t>
  </si>
  <si>
    <t>30201</t>
  </si>
  <si>
    <t>办公费</t>
  </si>
  <si>
    <t>30202</t>
  </si>
  <si>
    <t>印刷费</t>
  </si>
  <si>
    <t>30206</t>
  </si>
  <si>
    <t>电费</t>
  </si>
  <si>
    <t>30211</t>
  </si>
  <si>
    <t>差旅费</t>
  </si>
  <si>
    <t>30213</t>
  </si>
  <si>
    <t>维修（护）费</t>
  </si>
  <si>
    <t>30214</t>
  </si>
  <si>
    <t>租赁费</t>
  </si>
  <si>
    <t>30218</t>
  </si>
  <si>
    <t>专用材料费</t>
  </si>
  <si>
    <t>30226</t>
  </si>
  <si>
    <t>劳务费</t>
  </si>
  <si>
    <t>30227</t>
  </si>
  <si>
    <t>委托业务费</t>
  </si>
  <si>
    <t>30228</t>
  </si>
  <si>
    <t>工会经费</t>
  </si>
  <si>
    <t>30231</t>
  </si>
  <si>
    <t>公务用车运行维护费</t>
  </si>
  <si>
    <t>30299</t>
  </si>
  <si>
    <t>其他商品和服务支出</t>
  </si>
  <si>
    <t>31002</t>
  </si>
  <si>
    <t>办公设备购置</t>
  </si>
  <si>
    <t>31003</t>
  </si>
  <si>
    <t>专用设备购置</t>
  </si>
  <si>
    <t>预算05-2表</t>
  </si>
  <si>
    <t>2025年项目支出绩效目标表</t>
  </si>
  <si>
    <t>单位名称：芒市勐戛镇中心卫生院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</si>
  <si>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</si>
  <si>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</si>
  <si>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</si>
  <si>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</si>
  <si>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</si>
  <si>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</si>
  <si>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</si>
  <si>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</si>
  <si>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</si>
  <si>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</si>
  <si>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芒市五岔路乡卫生院</t>
  </si>
  <si>
    <t xml:space="preserve">目标1：提供医疗、常见病、多发病诊治和护理工作。                                                             
目标2：开展健康扶贫工作，贫困人口因病致贫、因病返贫问题得到有效缓解。                                                                                                    目标3：开展基本公共卫生服务及重大公共卫生服务，特别是慢性病患者和特殊人群得到更多规范管理，给老百姓带来更多健康和实惠。                                                                                          目标4：开展家庭医生签约服务工作，签约对象得到更多实惠。	</t>
  </si>
  <si>
    <t>产出指标</t>
  </si>
  <si>
    <t>数量指标</t>
  </si>
  <si>
    <t>单位自有资金事业支出预算数</t>
  </si>
  <si>
    <t>&lt;=</t>
  </si>
  <si>
    <t>1085</t>
  </si>
  <si>
    <t>万元</t>
  </si>
  <si>
    <t>定量指标</t>
  </si>
  <si>
    <t xml:space="preserve">根据部门经济分类列出卫生院事业支出明细预算数
</t>
  </si>
  <si>
    <t>效益指标</t>
  </si>
  <si>
    <t>社会效益</t>
  </si>
  <si>
    <t>卫生院医疗卫生服务能力</t>
  </si>
  <si>
    <t>=</t>
  </si>
  <si>
    <t>逐步提高</t>
  </si>
  <si>
    <t>年</t>
  </si>
  <si>
    <t>定性指标</t>
  </si>
  <si>
    <t>通过加强卫生院各项建设，医疗卫生服务能力稳步提升</t>
  </si>
  <si>
    <t>满意度指标</t>
  </si>
  <si>
    <t>服务对象满意度</t>
  </si>
  <si>
    <t>&gt;=</t>
  </si>
  <si>
    <t>90</t>
  </si>
  <si>
    <t>%</t>
  </si>
  <si>
    <t xml:space="preserve">反映社会公众对卫生院医务人员服务水平的满意程度
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</si>
  <si>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</si>
  <si>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</si>
  <si>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</si>
  <si>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</si>
  <si>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</si>
  <si>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说明：芒市勐戛镇中心卫生院无政府性基金预算支出预算，此表无数据。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</si>
  <si>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</si>
  <si>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</si>
  <si>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</si>
  <si>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</si>
  <si>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</si>
  <si>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</si>
  <si>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</si>
  <si>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</si>
  <si>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</si>
  <si>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</si>
  <si>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</si>
  <si>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</si>
  <si>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彩色B超</t>
  </si>
  <si>
    <t>医用超声波仪器及设备</t>
  </si>
  <si>
    <t>元</t>
  </si>
  <si>
    <t>预算08表</t>
  </si>
  <si>
    <t>政府购买服务项目</t>
  </si>
  <si>
    <t>政府购买服务目录</t>
  </si>
  <si>
    <t>说明：芒市勐戛镇中心卫生院无政府购买服务预算，此表无数据。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</si>
  <si>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</si>
  <si>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</si>
  <si>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</si>
  <si>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</si>
  <si>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</si>
  <si>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</si>
  <si>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</si>
  <si>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</si>
  <si>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</si>
  <si>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</si>
  <si>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</si>
  <si>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</si>
  <si>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</si>
  <si>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</si>
  <si>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</si>
  <si>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</si>
  <si>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</si>
  <si>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</si>
  <si>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</si>
  <si>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说明：芒市勐戛镇中心卫生院无市对下转移支付绩效目标预算，此表无数据。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</si>
  <si>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</si>
  <si>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</si>
  <si>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</si>
  <si>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</si>
  <si>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</si>
  <si>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</si>
  <si>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</si>
  <si>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</si>
  <si>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说明：芒市勐戛镇中心卫生院无新增资产配置预算，此表无数据。</t>
  </si>
  <si>
    <t>预算11表</t>
  </si>
  <si>
    <t>上级补助</t>
  </si>
  <si>
    <t>2025年基本公共卫生服务省级补助资金</t>
  </si>
  <si>
    <t>民生类</t>
  </si>
  <si>
    <t>预算12表</t>
  </si>
  <si>
    <t>项目级次</t>
  </si>
  <si>
    <t>说明：芒市勐戛镇中心卫生院无部门项目支出中期规划预算，此表无数据。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</si>
</sst>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4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33"/>
      <color rgb="FF000000"/>
      <name val="KaiTi"/>
      <charset val="134"/>
    </font>
    <font>
      <b/>
      <sz val="32"/>
      <color rgb="FF000000"/>
      <name val="KaiTi"/>
      <charset val="134"/>
    </font>
    <font>
      <b/>
      <sz val="18"/>
      <color rgb="FF000000"/>
      <name val="SimSun"/>
      <charset val="134"/>
    </font>
    <font>
      <sz val="17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7" applyNumberFormat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85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49" fontId="1" fillId="0" borderId="7" xfId="50" applyProtection="1">
      <alignment horizontal="lef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0" applyFont="1" applyAlignment="1">
      <alignment horizontal="right" vertical="center" wrapText="1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3.14285714285714" customWidth="1"/>
    <col min="2" max="2" width="10.4190476190476" customWidth="1"/>
    <col min="3" max="3" width="17.2857142857143" customWidth="1"/>
    <col min="4" max="5" width="22.2857142857143" customWidth="1"/>
    <col min="6" max="6" width="22.4190476190476" customWidth="1"/>
    <col min="7" max="7" width="22.2857142857143" customWidth="1"/>
  </cols>
  <sheetData>
    <row r="1" ht="23.25" customHeight="1"/>
    <row r="2" ht="84" customHeight="1" spans="2:7">
      <c r="B2" s="179" t="str">
        <f>"芒市勐戛镇中心卫生院"</f>
        <v>芒市勐戛镇中心卫生院</v>
      </c>
      <c r="C2" s="179"/>
      <c r="D2" s="179"/>
      <c r="E2" s="179"/>
      <c r="F2" s="179"/>
      <c r="G2" s="179"/>
    </row>
    <row r="3" ht="25.5" customHeight="1" spans="2:7">
      <c r="B3" s="179"/>
      <c r="C3" s="179"/>
      <c r="D3" s="179"/>
      <c r="E3" s="179"/>
      <c r="F3" s="179"/>
      <c r="G3" s="179"/>
    </row>
    <row r="4" ht="25.5" customHeight="1" spans="2:7">
      <c r="B4" s="179"/>
      <c r="C4" s="179"/>
      <c r="D4" s="179"/>
      <c r="E4" s="179"/>
      <c r="F4" s="179"/>
      <c r="G4" s="179"/>
    </row>
    <row r="5" ht="15.75" customHeight="1" spans="2:7">
      <c r="B5" s="180" t="s">
        <v>0</v>
      </c>
      <c r="C5" s="180"/>
      <c r="D5" s="180"/>
      <c r="E5" s="180"/>
      <c r="F5" s="180"/>
      <c r="G5" s="180"/>
    </row>
    <row r="6" ht="15.75" customHeight="1" spans="2:7">
      <c r="B6" s="180"/>
      <c r="C6" s="180"/>
      <c r="D6" s="180"/>
      <c r="E6" s="180"/>
      <c r="F6" s="180"/>
      <c r="G6" s="180"/>
    </row>
    <row r="7" ht="15.75" customHeight="1" spans="2:7">
      <c r="B7" s="180"/>
      <c r="C7" s="180"/>
      <c r="D7" s="180"/>
      <c r="E7" s="180"/>
      <c r="F7" s="180"/>
      <c r="G7" s="180"/>
    </row>
    <row r="8" ht="20.25" customHeight="1" spans="2:7">
      <c r="B8" s="180"/>
      <c r="C8" s="180"/>
      <c r="D8" s="180"/>
      <c r="E8" s="180"/>
      <c r="F8" s="180"/>
      <c r="G8" s="180"/>
    </row>
    <row r="9" ht="15.75" customHeight="1" spans="2:7">
      <c r="B9" s="180"/>
      <c r="C9" s="180"/>
      <c r="D9" s="180"/>
      <c r="E9" s="180"/>
      <c r="F9" s="180"/>
      <c r="G9" s="180"/>
    </row>
    <row r="10" ht="26.25" customHeight="1" spans="1:7">
      <c r="A10" s="181" t="s">
        <v>1</v>
      </c>
      <c r="B10" s="181"/>
      <c r="C10" s="181" t="s">
        <v>2</v>
      </c>
      <c r="D10" s="181"/>
      <c r="E10" s="181"/>
      <c r="F10" s="181"/>
      <c r="G10" s="181"/>
    </row>
    <row r="11" customHeight="1" spans="1:7">
      <c r="A11" s="181"/>
      <c r="B11" s="181"/>
      <c r="C11" s="181"/>
      <c r="D11" s="181"/>
      <c r="E11" s="181"/>
      <c r="F11" s="181"/>
      <c r="G11" s="181"/>
    </row>
    <row r="12" ht="26.25" customHeight="1" spans="1:7">
      <c r="A12" s="181" t="s">
        <v>3</v>
      </c>
      <c r="B12" s="181"/>
      <c r="C12" s="181"/>
      <c r="D12" s="181"/>
      <c r="E12" s="181"/>
      <c r="F12" s="181"/>
      <c r="G12" s="181"/>
    </row>
    <row r="13" ht="18.75" customHeight="1" spans="1:7">
      <c r="A13" s="181"/>
      <c r="B13" s="181"/>
      <c r="C13" s="181"/>
      <c r="D13" s="181"/>
      <c r="E13" s="181"/>
      <c r="F13" s="181"/>
      <c r="G13" s="181"/>
    </row>
    <row r="14" ht="26.25" customHeight="1" spans="1:7">
      <c r="A14" s="181" t="s">
        <v>4</v>
      </c>
      <c r="B14" s="181"/>
      <c r="C14" s="181"/>
      <c r="D14" s="181"/>
      <c r="E14" s="181"/>
      <c r="F14" s="181"/>
      <c r="G14" s="181"/>
    </row>
    <row r="15" ht="18.75" customHeight="1" spans="1:7">
      <c r="A15" s="136"/>
      <c r="B15" s="136"/>
      <c r="C15" s="136"/>
      <c r="D15" s="136"/>
      <c r="E15" s="136"/>
      <c r="F15" s="136"/>
      <c r="G15" s="136"/>
    </row>
    <row r="16" ht="18.75" customHeight="1" spans="1:7">
      <c r="A16" s="136"/>
      <c r="B16" s="136"/>
      <c r="C16" s="136"/>
      <c r="D16" s="136"/>
      <c r="E16" s="136"/>
      <c r="F16" s="136"/>
      <c r="G16" s="136"/>
    </row>
    <row r="17" ht="22.5" customHeight="1" spans="1:7">
      <c r="A17" s="136"/>
      <c r="B17" s="182" t="s">
        <v>5</v>
      </c>
      <c r="C17" s="182"/>
      <c r="D17" s="182"/>
      <c r="E17" s="183"/>
      <c r="F17" s="184" t="s">
        <v>6</v>
      </c>
      <c r="G17" s="184" t="s">
        <v>7</v>
      </c>
    </row>
  </sheetData>
  <mergeCells count="11">
    <mergeCell ref="B2:G2"/>
    <mergeCell ref="A10:G10"/>
    <mergeCell ref="A12:G12"/>
    <mergeCell ref="A14:G14"/>
    <mergeCell ref="G15:G16"/>
    <mergeCell ref="B5:G9"/>
    <mergeCell ref="B2:G4"/>
    <mergeCell ref="B15:C16"/>
    <mergeCell ref="D15:E16"/>
    <mergeCell ref="B17:D18"/>
    <mergeCell ref="F17:G1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G9" sqref="G9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8" t="s">
        <v>265</v>
      </c>
    </row>
    <row r="2" ht="34.5" customHeight="1" spans="1:10">
      <c r="A2" s="125" t="s">
        <v>266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">
        <v>267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2.5" customHeight="1" spans="1:10">
      <c r="A4" s="126" t="s">
        <v>268</v>
      </c>
      <c r="B4" s="126" t="s">
        <v>269</v>
      </c>
      <c r="C4" s="126" t="s">
        <v>270</v>
      </c>
      <c r="D4" s="126" t="s">
        <v>271</v>
      </c>
      <c r="E4" s="126" t="s">
        <v>272</v>
      </c>
      <c r="F4" s="126" t="s">
        <v>273</v>
      </c>
      <c r="G4" s="126" t="s">
        <v>274</v>
      </c>
      <c r="H4" s="126" t="s">
        <v>275</v>
      </c>
      <c r="I4" s="126" t="s">
        <v>276</v>
      </c>
      <c r="J4" s="126" t="s">
        <v>277</v>
      </c>
    </row>
    <row r="5" ht="22.5" customHeight="1" spans="1:10">
      <c r="A5" s="126" t="s">
        <v>67</v>
      </c>
      <c r="B5" s="126" t="s">
        <v>68</v>
      </c>
      <c r="C5" s="126" t="s">
        <v>69</v>
      </c>
      <c r="D5" s="126" t="s">
        <v>70</v>
      </c>
      <c r="E5" s="126" t="s">
        <v>71</v>
      </c>
      <c r="F5" s="126" t="s">
        <v>72</v>
      </c>
      <c r="G5" s="126" t="s">
        <v>73</v>
      </c>
      <c r="H5" s="126" t="s">
        <v>74</v>
      </c>
      <c r="I5" s="126" t="s">
        <v>75</v>
      </c>
      <c r="J5" s="126" t="s">
        <v>76</v>
      </c>
    </row>
    <row r="6" ht="52.5" customHeight="1" spans="1:10">
      <c r="A6" s="126" t="s">
        <v>278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234</v>
      </c>
      <c r="B7" s="127" t="s">
        <v>279</v>
      </c>
      <c r="C7" s="127" t="s">
        <v>280</v>
      </c>
      <c r="D7" s="127" t="s">
        <v>281</v>
      </c>
      <c r="E7" s="127" t="s">
        <v>282</v>
      </c>
      <c r="F7" s="127" t="s">
        <v>283</v>
      </c>
      <c r="G7" s="126" t="s">
        <v>284</v>
      </c>
      <c r="H7" s="126" t="s">
        <v>285</v>
      </c>
      <c r="I7" s="127" t="s">
        <v>286</v>
      </c>
      <c r="J7" s="127" t="s">
        <v>287</v>
      </c>
    </row>
    <row r="8" ht="52.5" customHeight="1" outlineLevel="1" spans="1:10">
      <c r="A8" s="127"/>
      <c r="B8" s="127"/>
      <c r="C8" s="127" t="s">
        <v>288</v>
      </c>
      <c r="D8" s="127" t="s">
        <v>289</v>
      </c>
      <c r="E8" s="127" t="s">
        <v>290</v>
      </c>
      <c r="F8" s="127" t="s">
        <v>291</v>
      </c>
      <c r="G8" s="126" t="s">
        <v>292</v>
      </c>
      <c r="H8" s="126" t="s">
        <v>293</v>
      </c>
      <c r="I8" s="127" t="s">
        <v>294</v>
      </c>
      <c r="J8" s="127" t="s">
        <v>295</v>
      </c>
    </row>
    <row r="9" ht="52.5" customHeight="1" outlineLevel="1" spans="1:10">
      <c r="A9" s="127"/>
      <c r="B9" s="127"/>
      <c r="C9" s="127" t="s">
        <v>296</v>
      </c>
      <c r="D9" s="127" t="s">
        <v>297</v>
      </c>
      <c r="E9" s="127" t="s">
        <v>297</v>
      </c>
      <c r="F9" s="127" t="s">
        <v>298</v>
      </c>
      <c r="G9" s="126" t="s">
        <v>299</v>
      </c>
      <c r="H9" s="126" t="s">
        <v>300</v>
      </c>
      <c r="I9" s="127" t="s">
        <v>286</v>
      </c>
      <c r="J9" s="127" t="s">
        <v>301</v>
      </c>
    </row>
  </sheetData>
  <mergeCells count="4">
    <mergeCell ref="A2:J2"/>
    <mergeCell ref="A3:E3"/>
    <mergeCell ref="A7:A9"/>
    <mergeCell ref="B7:B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C11" sqref="C11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92"/>
      <c r="E1" s="92"/>
      <c r="F1" s="113" t="s">
        <v>302</v>
      </c>
    </row>
    <row r="2" ht="26.25" customHeight="1" spans="1:6">
      <c r="A2" s="116" t="str">
        <f>"2025"&amp;"年部门政府性基金预算支出预算表"</f>
        <v>2025年部门政府性基金预算支出预算表</v>
      </c>
      <c r="B2" s="116" t="s">
        <v>303</v>
      </c>
      <c r="C2" s="117"/>
      <c r="D2" s="118"/>
      <c r="E2" s="118"/>
      <c r="F2" s="118"/>
    </row>
    <row r="3" ht="13.5" customHeight="1" spans="1:6">
      <c r="A3" s="119" t="str">
        <f>"单位名称："&amp;"芒市勐戛镇中心卫生院"</f>
        <v>单位名称：芒市勐戛镇中心卫生院</v>
      </c>
      <c r="B3" s="119" t="s">
        <v>304</v>
      </c>
      <c r="C3" s="120"/>
      <c r="D3" s="92"/>
      <c r="E3" s="92"/>
      <c r="F3" s="113" t="s">
        <v>9</v>
      </c>
    </row>
    <row r="4" ht="19.5" customHeight="1" spans="1:6">
      <c r="A4" s="59" t="s">
        <v>174</v>
      </c>
      <c r="B4" s="121" t="s">
        <v>56</v>
      </c>
      <c r="C4" s="59" t="s">
        <v>57</v>
      </c>
      <c r="D4" s="35" t="s">
        <v>305</v>
      </c>
      <c r="E4" s="35"/>
      <c r="F4" s="35"/>
    </row>
    <row r="5" ht="18.55" customHeight="1" spans="1:6">
      <c r="A5" s="59"/>
      <c r="B5" s="121"/>
      <c r="C5" s="59"/>
      <c r="D5" s="35" t="s">
        <v>38</v>
      </c>
      <c r="E5" s="35" t="s">
        <v>60</v>
      </c>
      <c r="F5" s="35" t="s">
        <v>61</v>
      </c>
    </row>
    <row r="6" ht="20.25" customHeight="1" spans="1:6">
      <c r="A6" s="59">
        <v>1</v>
      </c>
      <c r="B6" s="122" t="s">
        <v>68</v>
      </c>
      <c r="C6" s="122" t="s">
        <v>69</v>
      </c>
      <c r="D6" s="122" t="s">
        <v>70</v>
      </c>
      <c r="E6" s="122" t="s">
        <v>71</v>
      </c>
      <c r="F6" s="122" t="s">
        <v>72</v>
      </c>
    </row>
    <row r="7" ht="30" customHeight="1" spans="1:6">
      <c r="A7" s="33"/>
      <c r="B7" s="121"/>
      <c r="C7" s="33"/>
      <c r="D7" s="75"/>
      <c r="E7" s="123"/>
      <c r="F7" s="123"/>
    </row>
    <row r="8" ht="30" customHeight="1" spans="1:6">
      <c r="A8" s="22"/>
      <c r="B8" s="22"/>
      <c r="C8" s="22"/>
      <c r="D8" s="75"/>
      <c r="E8" s="123"/>
      <c r="F8" s="123"/>
    </row>
    <row r="9" ht="30" customHeight="1" spans="1:6">
      <c r="A9" s="20" t="s">
        <v>306</v>
      </c>
      <c r="B9" s="20" t="s">
        <v>306</v>
      </c>
      <c r="C9" s="20" t="s">
        <v>306</v>
      </c>
      <c r="D9" s="75"/>
      <c r="E9" s="123"/>
      <c r="F9" s="123"/>
    </row>
    <row r="10" customHeight="1" spans="1:1">
      <c r="A10" s="28" t="s">
        <v>307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3" t="s">
        <v>308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5"/>
      <c r="L2" s="29"/>
      <c r="M2" s="29"/>
      <c r="N2" s="29"/>
      <c r="O2" s="105"/>
      <c r="P2" s="105"/>
      <c r="Q2" s="29"/>
    </row>
    <row r="3" ht="18.75" customHeight="1" spans="1:17">
      <c r="A3" s="45" t="str">
        <f>"单位名称："&amp;"芒市勐戛镇中心卫生院"</f>
        <v>单位名称：芒市勐戛镇中心卫生院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6"/>
      <c r="P3" s="106"/>
      <c r="Q3" s="113" t="s">
        <v>35</v>
      </c>
    </row>
    <row r="4" ht="15.75" customHeight="1" spans="1:17">
      <c r="A4" s="11" t="s">
        <v>309</v>
      </c>
      <c r="B4" s="93" t="s">
        <v>310</v>
      </c>
      <c r="C4" s="93" t="s">
        <v>311</v>
      </c>
      <c r="D4" s="93" t="s">
        <v>312</v>
      </c>
      <c r="E4" s="93" t="s">
        <v>313</v>
      </c>
      <c r="F4" s="93" t="s">
        <v>314</v>
      </c>
      <c r="G4" s="48" t="s">
        <v>181</v>
      </c>
      <c r="H4" s="48"/>
      <c r="I4" s="48"/>
      <c r="J4" s="48"/>
      <c r="K4" s="107"/>
      <c r="L4" s="48"/>
      <c r="M4" s="48"/>
      <c r="N4" s="48"/>
      <c r="O4" s="72"/>
      <c r="P4" s="107"/>
      <c r="Q4" s="49"/>
    </row>
    <row r="5" ht="17.25" customHeight="1" spans="1:17">
      <c r="A5" s="16"/>
      <c r="B5" s="94"/>
      <c r="C5" s="94"/>
      <c r="D5" s="94"/>
      <c r="E5" s="94"/>
      <c r="F5" s="94"/>
      <c r="G5" s="94" t="s">
        <v>38</v>
      </c>
      <c r="H5" s="94" t="s">
        <v>42</v>
      </c>
      <c r="I5" s="94" t="s">
        <v>315</v>
      </c>
      <c r="J5" s="94" t="s">
        <v>316</v>
      </c>
      <c r="K5" s="108" t="s">
        <v>317</v>
      </c>
      <c r="L5" s="109" t="s">
        <v>318</v>
      </c>
      <c r="M5" s="109"/>
      <c r="N5" s="109"/>
      <c r="O5" s="110"/>
      <c r="P5" s="111"/>
      <c r="Q5" s="95"/>
    </row>
    <row r="6" ht="54" customHeight="1" spans="1:17">
      <c r="A6" s="18"/>
      <c r="B6" s="95"/>
      <c r="C6" s="95"/>
      <c r="D6" s="95"/>
      <c r="E6" s="95"/>
      <c r="F6" s="95"/>
      <c r="G6" s="95"/>
      <c r="H6" s="95" t="s">
        <v>41</v>
      </c>
      <c r="I6" s="95"/>
      <c r="J6" s="95"/>
      <c r="K6" s="112"/>
      <c r="L6" s="95" t="s">
        <v>41</v>
      </c>
      <c r="M6" s="95" t="s">
        <v>48</v>
      </c>
      <c r="N6" s="95" t="s">
        <v>319</v>
      </c>
      <c r="O6" s="33" t="s">
        <v>50</v>
      </c>
      <c r="P6" s="112" t="s">
        <v>51</v>
      </c>
      <c r="Q6" s="95" t="s">
        <v>52</v>
      </c>
    </row>
    <row r="7" ht="15" customHeight="1" spans="1:17">
      <c r="A7" s="73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 t="s">
        <v>54</v>
      </c>
      <c r="B8" s="99"/>
      <c r="C8" s="99"/>
      <c r="D8" s="100"/>
      <c r="E8" s="101"/>
      <c r="F8" s="23"/>
      <c r="G8" s="23">
        <v>500000</v>
      </c>
      <c r="H8" s="23"/>
      <c r="I8" s="23"/>
      <c r="J8" s="23"/>
      <c r="K8" s="23"/>
      <c r="L8" s="23">
        <v>500000</v>
      </c>
      <c r="M8" s="23">
        <v>500000</v>
      </c>
      <c r="N8" s="23"/>
      <c r="O8" s="23"/>
      <c r="P8" s="23"/>
      <c r="Q8" s="23"/>
    </row>
    <row r="9" ht="52.5" customHeight="1" spans="1:17">
      <c r="A9" s="98" t="str">
        <f>"     "&amp;"2025年单位自有资金支出补助资金"</f>
        <v>     2025年单位自有资金支出补助资金</v>
      </c>
      <c r="B9" s="99" t="s">
        <v>320</v>
      </c>
      <c r="C9" s="99" t="s">
        <v>321</v>
      </c>
      <c r="D9" s="100" t="s">
        <v>322</v>
      </c>
      <c r="E9" s="101">
        <v>1</v>
      </c>
      <c r="F9" s="23"/>
      <c r="G9" s="23">
        <v>500000</v>
      </c>
      <c r="H9" s="23"/>
      <c r="I9" s="23"/>
      <c r="J9" s="23"/>
      <c r="K9" s="23"/>
      <c r="L9" s="23">
        <v>500000</v>
      </c>
      <c r="M9" s="23">
        <v>500000</v>
      </c>
      <c r="N9" s="23"/>
      <c r="O9" s="23"/>
      <c r="P9" s="23"/>
      <c r="Q9" s="23"/>
    </row>
    <row r="10" ht="30" customHeight="1" spans="1:17">
      <c r="A10" s="102" t="s">
        <v>306</v>
      </c>
      <c r="B10" s="103"/>
      <c r="C10" s="103"/>
      <c r="D10" s="103"/>
      <c r="E10" s="101"/>
      <c r="F10" s="23"/>
      <c r="G10" s="23">
        <v>500000</v>
      </c>
      <c r="H10" s="23"/>
      <c r="I10" s="23"/>
      <c r="J10" s="23"/>
      <c r="K10" s="23"/>
      <c r="L10" s="23">
        <v>500000</v>
      </c>
      <c r="M10" s="23">
        <v>500000</v>
      </c>
      <c r="N10" s="23"/>
      <c r="O10" s="23"/>
      <c r="P10" s="23"/>
      <c r="Q10" s="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E12" sqref="E12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1"/>
      <c r="N1" s="91" t="s">
        <v>323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"单位名称："&amp;"芒市勐戛镇中心卫生院"</f>
        <v>单位名称：芒市勐戛镇中心卫生院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92"/>
      <c r="N3" s="43" t="s">
        <v>35</v>
      </c>
    </row>
    <row r="4" ht="15.75" customHeight="1" spans="1:14">
      <c r="A4" s="11" t="s">
        <v>309</v>
      </c>
      <c r="B4" s="11" t="s">
        <v>324</v>
      </c>
      <c r="C4" s="11" t="s">
        <v>325</v>
      </c>
      <c r="D4" s="12" t="s">
        <v>181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7" t="s">
        <v>38</v>
      </c>
      <c r="E5" s="11" t="s">
        <v>42</v>
      </c>
      <c r="F5" s="11" t="s">
        <v>315</v>
      </c>
      <c r="G5" s="11" t="s">
        <v>316</v>
      </c>
      <c r="H5" s="11" t="s">
        <v>317</v>
      </c>
      <c r="I5" s="12" t="s">
        <v>318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41</v>
      </c>
      <c r="F6" s="18"/>
      <c r="G6" s="18"/>
      <c r="H6" s="73"/>
      <c r="I6" s="16" t="s">
        <v>41</v>
      </c>
      <c r="J6" s="16" t="s">
        <v>48</v>
      </c>
      <c r="K6" s="16" t="s">
        <v>49</v>
      </c>
      <c r="L6" s="16" t="s">
        <v>50</v>
      </c>
      <c r="M6" s="16" t="s">
        <v>51</v>
      </c>
      <c r="N6" s="16" t="s">
        <v>52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8"/>
      <c r="B8" s="88"/>
      <c r="C8" s="88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9"/>
      <c r="B9" s="89"/>
      <c r="C9" s="89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38</v>
      </c>
      <c r="B10" s="90"/>
      <c r="C10" s="90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28" t="s">
        <v>326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80" t="s">
        <v>327</v>
      </c>
    </row>
    <row r="2" ht="27.75" customHeight="1" spans="1:16">
      <c r="A2" s="65" t="str">
        <f>"2025"&amp;"年市对下转移支付预算表"</f>
        <v>2025年市对下转移支付预算表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6" t="s">
        <v>9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1"/>
    </row>
    <row r="4" ht="18" customHeight="1" spans="1:16">
      <c r="A4" s="68" t="str">
        <f>"单位名称："&amp;"芒市勐戛镇中心卫生院"</f>
        <v>单位名称：芒市勐戛镇中心卫生院</v>
      </c>
      <c r="B4" s="69"/>
      <c r="C4" s="6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2"/>
    </row>
    <row r="5" ht="19.5" customHeight="1" spans="1:16">
      <c r="A5" s="70" t="s">
        <v>328</v>
      </c>
      <c r="B5" s="12" t="s">
        <v>181</v>
      </c>
      <c r="C5" s="13"/>
      <c r="D5" s="71"/>
      <c r="E5" s="72" t="s">
        <v>329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83"/>
    </row>
    <row r="6" ht="54" customHeight="1" spans="1:16">
      <c r="A6" s="73"/>
      <c r="B6" s="16" t="s">
        <v>38</v>
      </c>
      <c r="C6" s="11" t="s">
        <v>42</v>
      </c>
      <c r="D6" s="74" t="s">
        <v>330</v>
      </c>
      <c r="E6" s="74" t="s">
        <v>331</v>
      </c>
      <c r="F6" s="74" t="s">
        <v>332</v>
      </c>
      <c r="G6" s="74" t="s">
        <v>333</v>
      </c>
      <c r="H6" s="74" t="s">
        <v>334</v>
      </c>
      <c r="I6" s="74" t="s">
        <v>335</v>
      </c>
      <c r="J6" s="74" t="s">
        <v>336</v>
      </c>
      <c r="K6" s="74" t="s">
        <v>337</v>
      </c>
      <c r="L6" s="74" t="s">
        <v>338</v>
      </c>
      <c r="M6" s="33" t="s">
        <v>339</v>
      </c>
      <c r="N6" s="33" t="s">
        <v>340</v>
      </c>
      <c r="O6" s="84" t="s">
        <v>341</v>
      </c>
      <c r="P6" s="33" t="s">
        <v>342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3">
        <v>16</v>
      </c>
    </row>
    <row r="8" ht="19.5" customHeight="1" spans="1:16">
      <c r="A8" s="36"/>
      <c r="B8" s="75"/>
      <c r="C8" s="75"/>
      <c r="D8" s="76"/>
      <c r="E8" s="77"/>
      <c r="F8" s="77"/>
      <c r="G8" s="77"/>
      <c r="H8" s="77"/>
      <c r="I8" s="77"/>
      <c r="J8" s="77"/>
      <c r="K8" s="77"/>
      <c r="L8" s="77"/>
      <c r="M8" s="85"/>
      <c r="N8" s="85"/>
      <c r="O8" s="85"/>
      <c r="P8" s="85"/>
    </row>
    <row r="9" ht="19.5" customHeight="1" spans="1:16">
      <c r="A9" s="36"/>
      <c r="B9" s="75"/>
      <c r="C9" s="75"/>
      <c r="D9" s="76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24"/>
    </row>
    <row r="10" ht="19.5" customHeight="1" spans="1:16">
      <c r="A10" s="52" t="s">
        <v>38</v>
      </c>
      <c r="B10" s="75"/>
      <c r="C10" s="75"/>
      <c r="D10" s="76"/>
      <c r="E10" s="77"/>
      <c r="F10" s="77"/>
      <c r="G10" s="77"/>
      <c r="H10" s="77"/>
      <c r="I10" s="77"/>
      <c r="J10" s="77"/>
      <c r="K10" s="77"/>
      <c r="L10" s="77"/>
      <c r="M10" s="85"/>
      <c r="N10" s="85"/>
      <c r="O10" s="85"/>
      <c r="P10" s="85"/>
    </row>
    <row r="11" ht="24" customHeight="1" spans="1:16">
      <c r="A11" s="79" t="s">
        <v>343</v>
      </c>
      <c r="B11" s="79"/>
      <c r="C11" s="79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9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E12" sqref="E12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2" t="s">
        <v>344</v>
      </c>
    </row>
    <row r="2" ht="28.5" customHeight="1" spans="1:10">
      <c r="A2" s="55" t="str">
        <f>"2025"&amp;"年市对下转移支付绩效目标表"</f>
        <v>2025年市对下转移支付绩效目标表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"单位名称："&amp;"芒市勐戛镇中心卫生院"</f>
        <v>单位名称：芒市勐戛镇中心卫生院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268</v>
      </c>
      <c r="B4" s="34" t="s">
        <v>269</v>
      </c>
      <c r="C4" s="34" t="s">
        <v>270</v>
      </c>
      <c r="D4" s="34" t="s">
        <v>271</v>
      </c>
      <c r="E4" s="34" t="s">
        <v>272</v>
      </c>
      <c r="F4" s="59" t="s">
        <v>273</v>
      </c>
      <c r="G4" s="34" t="s">
        <v>274</v>
      </c>
      <c r="H4" s="59" t="s">
        <v>275</v>
      </c>
      <c r="I4" s="59" t="s">
        <v>276</v>
      </c>
      <c r="J4" s="34" t="s">
        <v>277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25.95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25.95" customHeight="1" spans="1:10">
      <c r="A7" s="36"/>
      <c r="B7" s="22" t="s">
        <v>345</v>
      </c>
      <c r="C7" s="22" t="s">
        <v>345</v>
      </c>
      <c r="D7" s="22" t="s">
        <v>345</v>
      </c>
      <c r="E7" s="36" t="s">
        <v>345</v>
      </c>
      <c r="F7" s="22" t="s">
        <v>345</v>
      </c>
      <c r="G7" s="36" t="s">
        <v>345</v>
      </c>
      <c r="H7" s="22" t="s">
        <v>345</v>
      </c>
      <c r="I7" s="22" t="s">
        <v>345</v>
      </c>
      <c r="J7" s="36" t="s">
        <v>345</v>
      </c>
    </row>
    <row r="8" ht="23" customHeight="1" spans="1:1">
      <c r="A8" s="28" t="s">
        <v>346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tabSelected="1" workbookViewId="0">
      <selection activeCell="E16" sqref="E16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347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"单位名称："&amp;"芒市勐戛镇中心卫生院"</f>
        <v>单位名称：芒市勐戛镇中心卫生院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174</v>
      </c>
      <c r="B4" s="11" t="s">
        <v>348</v>
      </c>
      <c r="C4" s="11" t="s">
        <v>349</v>
      </c>
      <c r="D4" s="11" t="s">
        <v>350</v>
      </c>
      <c r="E4" s="11" t="s">
        <v>351</v>
      </c>
      <c r="F4" s="47" t="s">
        <v>352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313</v>
      </c>
      <c r="G5" s="34" t="s">
        <v>353</v>
      </c>
      <c r="H5" s="34" t="s">
        <v>354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0"/>
      <c r="G7" s="51"/>
      <c r="H7" s="51"/>
    </row>
    <row r="8" ht="24" customHeight="1" spans="1:8">
      <c r="A8" s="52" t="s">
        <v>38</v>
      </c>
      <c r="B8" s="53"/>
      <c r="C8" s="53"/>
      <c r="D8" s="53"/>
      <c r="E8" s="53"/>
      <c r="F8" s="41"/>
      <c r="G8" s="54"/>
      <c r="H8" s="54"/>
    </row>
    <row r="9" ht="19" customHeight="1" spans="1:1">
      <c r="A9" s="28" t="s">
        <v>355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356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"单位名称："&amp;"芒市勐戛镇中心卫生院"</f>
        <v>单位名称：芒市勐戛镇中心卫生院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35</v>
      </c>
    </row>
    <row r="4" ht="21.75" customHeight="1" spans="1:11">
      <c r="A4" s="33" t="s">
        <v>228</v>
      </c>
      <c r="B4" s="33" t="s">
        <v>176</v>
      </c>
      <c r="C4" s="33" t="s">
        <v>229</v>
      </c>
      <c r="D4" s="34" t="s">
        <v>177</v>
      </c>
      <c r="E4" s="34" t="s">
        <v>178</v>
      </c>
      <c r="F4" s="34" t="s">
        <v>230</v>
      </c>
      <c r="G4" s="34" t="s">
        <v>231</v>
      </c>
      <c r="H4" s="35" t="s">
        <v>38</v>
      </c>
      <c r="I4" s="35" t="s">
        <v>357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42</v>
      </c>
      <c r="J5" s="34" t="s">
        <v>43</v>
      </c>
      <c r="K5" s="34" t="s">
        <v>44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41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358</v>
      </c>
      <c r="C8" s="36"/>
      <c r="D8" s="36"/>
      <c r="E8" s="36"/>
      <c r="F8" s="36"/>
      <c r="G8" s="36"/>
      <c r="H8" s="23">
        <v>280000</v>
      </c>
      <c r="I8" s="23">
        <v>280000</v>
      </c>
      <c r="J8" s="23"/>
      <c r="K8" s="40"/>
    </row>
    <row r="9" ht="52.5" customHeight="1" spans="1:11">
      <c r="A9" s="22" t="s">
        <v>359</v>
      </c>
      <c r="B9" s="22" t="s">
        <v>358</v>
      </c>
      <c r="C9" s="22" t="s">
        <v>54</v>
      </c>
      <c r="D9" s="22" t="s">
        <v>105</v>
      </c>
      <c r="E9" s="22" t="s">
        <v>106</v>
      </c>
      <c r="F9" s="22" t="s">
        <v>249</v>
      </c>
      <c r="G9" s="22" t="s">
        <v>250</v>
      </c>
      <c r="H9" s="23">
        <v>200000</v>
      </c>
      <c r="I9" s="23">
        <v>200000</v>
      </c>
      <c r="J9" s="23"/>
      <c r="K9" s="41"/>
    </row>
    <row r="10" ht="52.5" customHeight="1" spans="1:11">
      <c r="A10" s="22" t="s">
        <v>359</v>
      </c>
      <c r="B10" s="22" t="s">
        <v>358</v>
      </c>
      <c r="C10" s="22" t="s">
        <v>54</v>
      </c>
      <c r="D10" s="22" t="s">
        <v>105</v>
      </c>
      <c r="E10" s="22" t="s">
        <v>106</v>
      </c>
      <c r="F10" s="22" t="s">
        <v>251</v>
      </c>
      <c r="G10" s="22" t="s">
        <v>252</v>
      </c>
      <c r="H10" s="23">
        <v>80000</v>
      </c>
      <c r="I10" s="23">
        <v>80000</v>
      </c>
      <c r="J10" s="23"/>
      <c r="K10" s="42"/>
    </row>
    <row r="11" ht="30" customHeight="1" spans="1:11">
      <c r="A11" s="37" t="s">
        <v>306</v>
      </c>
      <c r="B11" s="38"/>
      <c r="C11" s="38"/>
      <c r="D11" s="38"/>
      <c r="E11" s="38"/>
      <c r="F11" s="38"/>
      <c r="G11" s="38"/>
      <c r="H11" s="23">
        <v>280000</v>
      </c>
      <c r="I11" s="23">
        <v>280000</v>
      </c>
      <c r="J11" s="23"/>
      <c r="K11" s="41"/>
    </row>
  </sheetData>
  <mergeCells count="15">
    <mergeCell ref="A2:K2"/>
    <mergeCell ref="A3:G3"/>
    <mergeCell ref="I4:K4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C19" sqref="C19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360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"单位名称："&amp;"芒市勐戛镇中心卫生院"</f>
        <v>单位名称：芒市勐戛镇中心卫生院</v>
      </c>
      <c r="B3" s="7"/>
      <c r="C3" s="7"/>
      <c r="D3" s="7"/>
      <c r="E3" s="8"/>
      <c r="F3" s="8"/>
      <c r="G3" s="9" t="s">
        <v>35</v>
      </c>
    </row>
    <row r="4" ht="21.75" customHeight="1" spans="1:7">
      <c r="A4" s="10" t="s">
        <v>229</v>
      </c>
      <c r="B4" s="10" t="s">
        <v>228</v>
      </c>
      <c r="C4" s="10" t="s">
        <v>176</v>
      </c>
      <c r="D4" s="11" t="s">
        <v>361</v>
      </c>
      <c r="E4" s="12" t="s">
        <v>42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41</v>
      </c>
      <c r="F6" s="18" t="s">
        <v>41</v>
      </c>
      <c r="G6" s="18" t="s">
        <v>41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38</v>
      </c>
      <c r="B10" s="26" t="s">
        <v>345</v>
      </c>
      <c r="C10" s="26"/>
      <c r="D10" s="27"/>
      <c r="E10" s="23"/>
      <c r="F10" s="23"/>
      <c r="G10" s="23"/>
    </row>
    <row r="11" customHeight="1" spans="1:1">
      <c r="A11" s="28" t="s">
        <v>362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0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5"/>
      <c r="B1" s="175"/>
      <c r="C1" s="175"/>
      <c r="D1" s="176" t="s">
        <v>8</v>
      </c>
    </row>
    <row r="2" ht="42" customHeight="1" spans="1:4">
      <c r="A2" s="177" t="str">
        <f>"2025"&amp;"年部门财务收支预算总表"</f>
        <v>2025年部门财务收支预算总表</v>
      </c>
      <c r="B2" s="177"/>
      <c r="C2" s="177"/>
      <c r="D2" s="177"/>
    </row>
    <row r="3" ht="18.75" customHeight="1" spans="1:4">
      <c r="A3" s="133" t="str">
        <f>"单位名称："&amp;"芒市勐戛镇中心卫生院"</f>
        <v>单位名称：芒市勐戛镇中心卫生院</v>
      </c>
      <c r="B3" s="133"/>
      <c r="C3" s="134"/>
      <c r="D3" s="178" t="s">
        <v>9</v>
      </c>
    </row>
    <row r="4" ht="18.75" customHeight="1" spans="1:4">
      <c r="A4" s="134" t="s">
        <v>10</v>
      </c>
      <c r="B4" s="134"/>
      <c r="C4" s="134" t="s">
        <v>11</v>
      </c>
      <c r="D4" s="134"/>
    </row>
    <row r="5" ht="18.75" customHeight="1" spans="1:4">
      <c r="A5" s="134" t="s">
        <v>12</v>
      </c>
      <c r="B5" s="134" t="s">
        <v>13</v>
      </c>
      <c r="C5" s="134" t="s">
        <v>14</v>
      </c>
      <c r="D5" s="134" t="s">
        <v>13</v>
      </c>
    </row>
    <row r="6" ht="18.75" customHeight="1" spans="1:4">
      <c r="A6" s="133" t="s">
        <v>15</v>
      </c>
      <c r="B6" s="135">
        <v>3203156.63</v>
      </c>
      <c r="C6" s="133" t="str">
        <f>"一"&amp;"、"&amp;"社会保障和就业支出"</f>
        <v>一、社会保障和就业支出</v>
      </c>
      <c r="D6" s="135">
        <v>881903.84</v>
      </c>
    </row>
    <row r="7" ht="18.75" customHeight="1" spans="1:4">
      <c r="A7" s="133" t="s">
        <v>16</v>
      </c>
      <c r="B7" s="135"/>
      <c r="C7" s="133" t="str">
        <f>"二"&amp;"、"&amp;"卫生健康支出"</f>
        <v>二、卫生健康支出</v>
      </c>
      <c r="D7" s="135">
        <v>12926252.79</v>
      </c>
    </row>
    <row r="8" ht="18.75" customHeight="1" spans="1:4">
      <c r="A8" s="133" t="s">
        <v>17</v>
      </c>
      <c r="B8" s="135"/>
      <c r="C8" s="133" t="str">
        <f>"三"&amp;"、"&amp;"住房保障支出"</f>
        <v>三、住房保障支出</v>
      </c>
      <c r="D8" s="135">
        <v>250000</v>
      </c>
    </row>
    <row r="9" ht="18.75" customHeight="1" spans="1:4">
      <c r="A9" s="133" t="s">
        <v>18</v>
      </c>
      <c r="B9" s="135"/>
      <c r="C9" s="133"/>
      <c r="D9" s="135"/>
    </row>
    <row r="10" ht="18.75" customHeight="1" spans="1:4">
      <c r="A10" s="133" t="s">
        <v>19</v>
      </c>
      <c r="B10" s="135">
        <v>10855000</v>
      </c>
      <c r="C10" s="133"/>
      <c r="D10" s="135"/>
    </row>
    <row r="11" ht="18.75" customHeight="1" spans="1:4">
      <c r="A11" s="133" t="s">
        <v>20</v>
      </c>
      <c r="B11" s="135">
        <v>10855000</v>
      </c>
      <c r="C11" s="133"/>
      <c r="D11" s="135"/>
    </row>
    <row r="12" ht="18.75" customHeight="1" spans="1:4">
      <c r="A12" s="133" t="s">
        <v>21</v>
      </c>
      <c r="B12" s="135"/>
      <c r="C12" s="133"/>
      <c r="D12" s="135"/>
    </row>
    <row r="13" ht="18.75" customHeight="1" spans="1:4">
      <c r="A13" s="133" t="s">
        <v>22</v>
      </c>
      <c r="B13" s="135"/>
      <c r="C13" s="133"/>
      <c r="D13" s="135"/>
    </row>
    <row r="14" ht="18.75" customHeight="1" spans="1:4">
      <c r="A14" s="133" t="s">
        <v>23</v>
      </c>
      <c r="B14" s="135"/>
      <c r="C14" s="133"/>
      <c r="D14" s="135"/>
    </row>
    <row r="15" ht="18.75" customHeight="1" spans="1:4">
      <c r="A15" s="133" t="s">
        <v>24</v>
      </c>
      <c r="B15" s="135"/>
      <c r="C15" s="133"/>
      <c r="D15" s="135"/>
    </row>
    <row r="16" ht="18.75" customHeight="1" spans="1:4">
      <c r="A16" s="133"/>
      <c r="B16" s="135"/>
      <c r="C16" s="133"/>
      <c r="D16" s="135"/>
    </row>
    <row r="17" ht="18.75" customHeight="1" spans="1:4">
      <c r="A17" s="133"/>
      <c r="B17" s="135"/>
      <c r="C17" s="133"/>
      <c r="D17" s="135"/>
    </row>
    <row r="18" ht="18.75" customHeight="1" spans="1:4">
      <c r="A18" s="133"/>
      <c r="B18" s="135"/>
      <c r="C18" s="133"/>
      <c r="D18" s="135"/>
    </row>
    <row r="19" ht="18.75" customHeight="1" spans="1:4">
      <c r="A19" s="133"/>
      <c r="B19" s="135"/>
      <c r="C19" s="133"/>
      <c r="D19" s="135"/>
    </row>
    <row r="20" ht="18.75" customHeight="1" spans="1:4">
      <c r="A20" s="133"/>
      <c r="B20" s="135"/>
      <c r="C20" s="133"/>
      <c r="D20" s="135"/>
    </row>
    <row r="21" ht="18.75" customHeight="1" spans="1:4">
      <c r="A21" s="133"/>
      <c r="B21" s="135"/>
      <c r="C21" s="133"/>
      <c r="D21" s="135"/>
    </row>
    <row r="22" ht="18.75" customHeight="1" spans="1:4">
      <c r="A22" s="133"/>
      <c r="B22" s="135"/>
      <c r="C22" s="133"/>
      <c r="D22" s="135"/>
    </row>
    <row r="23" ht="18.75" customHeight="1" spans="1:4">
      <c r="A23" s="133"/>
      <c r="B23" s="135"/>
      <c r="C23" s="133"/>
      <c r="D23" s="135"/>
    </row>
    <row r="24" ht="18.75" customHeight="1" spans="1:4">
      <c r="A24" s="133"/>
      <c r="B24" s="135"/>
      <c r="C24" s="133"/>
      <c r="D24" s="135"/>
    </row>
    <row r="25" ht="18.75" customHeight="1" spans="1:4">
      <c r="A25" s="133"/>
      <c r="B25" s="135"/>
      <c r="C25" s="133"/>
      <c r="D25" s="135"/>
    </row>
    <row r="26" ht="18.75" customHeight="1" spans="1:4">
      <c r="A26" s="133"/>
      <c r="B26" s="135"/>
      <c r="C26" s="133"/>
      <c r="D26" s="135"/>
    </row>
    <row r="27" ht="18.75" customHeight="1" spans="1:4">
      <c r="A27" s="133"/>
      <c r="B27" s="135"/>
      <c r="C27" s="133"/>
      <c r="D27" s="135"/>
    </row>
    <row r="28" ht="18.75" customHeight="1" spans="1:4">
      <c r="A28" s="133"/>
      <c r="B28" s="135"/>
      <c r="C28" s="133"/>
      <c r="D28" s="135"/>
    </row>
    <row r="29" ht="18.75" customHeight="1" spans="1:4">
      <c r="A29" s="133"/>
      <c r="B29" s="135"/>
      <c r="C29" s="133"/>
      <c r="D29" s="135"/>
    </row>
    <row r="30" ht="18.75" customHeight="1" spans="1:4">
      <c r="A30" s="133"/>
      <c r="B30" s="135"/>
      <c r="C30" s="133"/>
      <c r="D30" s="135"/>
    </row>
    <row r="31" ht="18.75" customHeight="1" spans="1:4">
      <c r="A31" s="133"/>
      <c r="B31" s="135"/>
      <c r="C31" s="133"/>
      <c r="D31" s="135"/>
    </row>
    <row r="32" ht="18.75" customHeight="1" spans="1:4">
      <c r="A32" s="133" t="s">
        <v>25</v>
      </c>
      <c r="B32" s="135">
        <v>14058156.63</v>
      </c>
      <c r="C32" s="133" t="s">
        <v>26</v>
      </c>
      <c r="D32" s="135">
        <v>14058156.63</v>
      </c>
    </row>
    <row r="33" ht="18.75" customHeight="1" spans="1:4">
      <c r="A33" s="133" t="s">
        <v>27</v>
      </c>
      <c r="B33" s="135"/>
      <c r="C33" s="133" t="s">
        <v>28</v>
      </c>
      <c r="D33" s="135"/>
    </row>
    <row r="34" ht="18.75" customHeight="1" spans="1:4">
      <c r="A34" s="133" t="s">
        <v>29</v>
      </c>
      <c r="B34" s="135"/>
      <c r="C34" s="133" t="s">
        <v>29</v>
      </c>
      <c r="D34" s="135"/>
    </row>
    <row r="35" ht="18.75" customHeight="1" spans="1:4">
      <c r="A35" s="133" t="s">
        <v>30</v>
      </c>
      <c r="B35" s="135"/>
      <c r="C35" s="133" t="s">
        <v>31</v>
      </c>
      <c r="D35" s="135"/>
    </row>
    <row r="36" ht="18.75" customHeight="1" spans="1:4">
      <c r="A36" s="133" t="s">
        <v>32</v>
      </c>
      <c r="B36" s="135">
        <v>14058156.63</v>
      </c>
      <c r="C36" s="133" t="s">
        <v>33</v>
      </c>
      <c r="D36" s="135">
        <v>14058156.63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1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1" t="s">
        <v>34</v>
      </c>
      <c r="Q1" s="91" t="s">
        <v>34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"单位名称："&amp;"芒市勐戛镇中心卫生院"</f>
        <v>单位名称：芒市勐戛镇中心卫生院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1" t="s">
        <v>35</v>
      </c>
      <c r="Q3" s="91"/>
    </row>
    <row r="4" ht="21" customHeight="1" spans="1:19">
      <c r="A4" s="11" t="s">
        <v>36</v>
      </c>
      <c r="B4" s="11" t="s">
        <v>37</v>
      </c>
      <c r="C4" s="11" t="s">
        <v>38</v>
      </c>
      <c r="D4" s="47" t="s">
        <v>39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40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41</v>
      </c>
      <c r="E5" s="16" t="s">
        <v>42</v>
      </c>
      <c r="F5" s="16" t="s">
        <v>43</v>
      </c>
      <c r="G5" s="16" t="s">
        <v>44</v>
      </c>
      <c r="H5" s="11" t="s">
        <v>45</v>
      </c>
      <c r="I5" s="174" t="s">
        <v>46</v>
      </c>
      <c r="J5" s="174"/>
      <c r="K5" s="174"/>
      <c r="L5" s="174"/>
      <c r="M5" s="174"/>
      <c r="N5" s="174"/>
      <c r="O5" s="11" t="s">
        <v>41</v>
      </c>
      <c r="P5" s="11" t="s">
        <v>42</v>
      </c>
      <c r="Q5" s="11" t="s">
        <v>43</v>
      </c>
      <c r="R5" s="11" t="s">
        <v>44</v>
      </c>
      <c r="S5" s="11" t="s">
        <v>47</v>
      </c>
    </row>
    <row r="6" ht="89" customHeight="1" spans="1:19">
      <c r="A6" s="73"/>
      <c r="B6" s="73"/>
      <c r="C6" s="73"/>
      <c r="D6" s="87"/>
      <c r="E6" s="87"/>
      <c r="F6" s="87"/>
      <c r="G6" s="73"/>
      <c r="H6" s="73"/>
      <c r="I6" s="35" t="s">
        <v>41</v>
      </c>
      <c r="J6" s="33" t="s">
        <v>48</v>
      </c>
      <c r="K6" s="33" t="s">
        <v>49</v>
      </c>
      <c r="L6" s="10" t="s">
        <v>50</v>
      </c>
      <c r="M6" s="10" t="s">
        <v>51</v>
      </c>
      <c r="N6" s="10" t="s">
        <v>52</v>
      </c>
      <c r="O6" s="87"/>
      <c r="P6" s="87"/>
      <c r="Q6" s="87"/>
      <c r="R6" s="87"/>
      <c r="S6" s="87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2" t="s">
        <v>53</v>
      </c>
      <c r="B8" s="172" t="s">
        <v>54</v>
      </c>
      <c r="C8" s="23">
        <v>14058156.63</v>
      </c>
      <c r="D8" s="23">
        <v>14058156.63</v>
      </c>
      <c r="E8" s="23">
        <v>3203156.63</v>
      </c>
      <c r="F8" s="23"/>
      <c r="G8" s="23"/>
      <c r="H8" s="23"/>
      <c r="I8" s="23">
        <v>10855000</v>
      </c>
      <c r="J8" s="23">
        <v>10855000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38</v>
      </c>
      <c r="B9" s="173"/>
      <c r="C9" s="162">
        <v>14058156.63</v>
      </c>
      <c r="D9" s="162">
        <v>14058156.63</v>
      </c>
      <c r="E9" s="162">
        <v>3203156.63</v>
      </c>
      <c r="F9" s="162"/>
      <c r="G9" s="162"/>
      <c r="H9" s="162"/>
      <c r="I9" s="162">
        <v>10855000</v>
      </c>
      <c r="J9" s="162">
        <v>10855000</v>
      </c>
      <c r="K9" s="162"/>
      <c r="L9" s="162"/>
      <c r="M9" s="162"/>
      <c r="N9" s="162"/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topLeftCell="A4" workbookViewId="0">
      <selection activeCell="J27" sqref="J27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3" t="s">
        <v>55</v>
      </c>
      <c r="O1" s="43"/>
    </row>
    <row r="2" ht="36" customHeight="1" spans="1:15">
      <c r="A2" s="165" t="str">
        <f>"2025"&amp;"年部门支出预算表"</f>
        <v>2025年部门支出预算表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ht="18.75" customHeight="1" spans="1:15">
      <c r="A3" s="31" t="str">
        <f>"单位名称："&amp;"芒市勐戛镇中心卫生院"</f>
        <v>单位名称：芒市勐戛镇中心卫生院</v>
      </c>
      <c r="B3" s="31"/>
      <c r="C3" s="31"/>
      <c r="D3" s="31"/>
      <c r="E3" s="31"/>
      <c r="F3" s="31"/>
      <c r="G3" s="164"/>
      <c r="H3" s="164"/>
      <c r="I3" s="164"/>
      <c r="J3" s="164"/>
      <c r="K3" s="164"/>
      <c r="L3" s="164"/>
      <c r="M3" s="164"/>
      <c r="N3" s="43" t="s">
        <v>9</v>
      </c>
      <c r="O3" s="43"/>
    </row>
    <row r="4" ht="31.5" customHeight="1" spans="1:15">
      <c r="A4" s="166" t="s">
        <v>56</v>
      </c>
      <c r="B4" s="166" t="s">
        <v>57</v>
      </c>
      <c r="C4" s="166" t="s">
        <v>38</v>
      </c>
      <c r="D4" s="166" t="s">
        <v>42</v>
      </c>
      <c r="E4" s="166"/>
      <c r="F4" s="166"/>
      <c r="G4" s="166" t="s">
        <v>43</v>
      </c>
      <c r="H4" s="166" t="s">
        <v>44</v>
      </c>
      <c r="I4" s="166" t="s">
        <v>58</v>
      </c>
      <c r="J4" s="166" t="s">
        <v>59</v>
      </c>
      <c r="K4" s="166"/>
      <c r="L4" s="166"/>
      <c r="M4" s="166"/>
      <c r="N4" s="166"/>
      <c r="O4" s="166"/>
    </row>
    <row r="5" ht="37.3" customHeight="1" spans="1:15">
      <c r="A5" s="166"/>
      <c r="B5" s="166"/>
      <c r="C5" s="166"/>
      <c r="D5" s="166" t="s">
        <v>41</v>
      </c>
      <c r="E5" s="166" t="s">
        <v>60</v>
      </c>
      <c r="F5" s="166" t="s">
        <v>61</v>
      </c>
      <c r="G5" s="166"/>
      <c r="H5" s="166"/>
      <c r="I5" s="166"/>
      <c r="J5" s="166" t="s">
        <v>41</v>
      </c>
      <c r="K5" s="166" t="s">
        <v>62</v>
      </c>
      <c r="L5" s="166" t="s">
        <v>63</v>
      </c>
      <c r="M5" s="166" t="s">
        <v>64</v>
      </c>
      <c r="N5" s="166" t="s">
        <v>65</v>
      </c>
      <c r="O5" s="166" t="s">
        <v>66</v>
      </c>
    </row>
    <row r="6" ht="18.75" customHeight="1" spans="1:15">
      <c r="A6" s="167" t="s">
        <v>67</v>
      </c>
      <c r="B6" s="167" t="s">
        <v>68</v>
      </c>
      <c r="C6" s="167" t="s">
        <v>69</v>
      </c>
      <c r="D6" s="167" t="s">
        <v>70</v>
      </c>
      <c r="E6" s="167" t="s">
        <v>71</v>
      </c>
      <c r="F6" s="167" t="s">
        <v>72</v>
      </c>
      <c r="G6" s="167" t="s">
        <v>73</v>
      </c>
      <c r="H6" s="167" t="s">
        <v>74</v>
      </c>
      <c r="I6" s="167" t="s">
        <v>75</v>
      </c>
      <c r="J6" s="167" t="s">
        <v>76</v>
      </c>
      <c r="K6" s="167" t="s">
        <v>77</v>
      </c>
      <c r="L6" s="167" t="s">
        <v>78</v>
      </c>
      <c r="M6" s="167" t="s">
        <v>79</v>
      </c>
      <c r="N6" s="167" t="s">
        <v>80</v>
      </c>
      <c r="O6" s="167" t="s">
        <v>81</v>
      </c>
    </row>
    <row r="7" ht="52.5" customHeight="1" spans="1:15">
      <c r="A7" s="168" t="s">
        <v>82</v>
      </c>
      <c r="B7" s="168" t="s">
        <v>83</v>
      </c>
      <c r="C7" s="135">
        <v>881903.84</v>
      </c>
      <c r="D7" s="135">
        <v>381903.84</v>
      </c>
      <c r="E7" s="135">
        <v>381903.84</v>
      </c>
      <c r="F7" s="135"/>
      <c r="G7" s="135"/>
      <c r="H7" s="135"/>
      <c r="I7" s="135"/>
      <c r="J7" s="135">
        <v>500000</v>
      </c>
      <c r="K7" s="135">
        <v>500000</v>
      </c>
      <c r="L7" s="135"/>
      <c r="M7" s="135"/>
      <c r="N7" s="135"/>
      <c r="O7" s="135"/>
    </row>
    <row r="8" ht="52.5" customHeight="1" spans="1:15">
      <c r="A8" s="169" t="s">
        <v>84</v>
      </c>
      <c r="B8" s="169" t="s">
        <v>85</v>
      </c>
      <c r="C8" s="135">
        <v>866903.84</v>
      </c>
      <c r="D8" s="135">
        <v>366903.84</v>
      </c>
      <c r="E8" s="135">
        <v>366903.84</v>
      </c>
      <c r="F8" s="135"/>
      <c r="G8" s="135"/>
      <c r="H8" s="135"/>
      <c r="I8" s="135"/>
      <c r="J8" s="135">
        <v>500000</v>
      </c>
      <c r="K8" s="135">
        <v>500000</v>
      </c>
      <c r="L8" s="135"/>
      <c r="M8" s="135"/>
      <c r="N8" s="135"/>
      <c r="O8" s="135"/>
    </row>
    <row r="9" ht="52.5" customHeight="1" spans="1:15">
      <c r="A9" s="170" t="s">
        <v>86</v>
      </c>
      <c r="B9" s="170" t="s">
        <v>87</v>
      </c>
      <c r="C9" s="135">
        <v>659003.84</v>
      </c>
      <c r="D9" s="135">
        <v>159003.84</v>
      </c>
      <c r="E9" s="135">
        <v>159003.84</v>
      </c>
      <c r="F9" s="135"/>
      <c r="G9" s="135"/>
      <c r="H9" s="135"/>
      <c r="I9" s="135"/>
      <c r="J9" s="135">
        <v>500000</v>
      </c>
      <c r="K9" s="135">
        <v>500000</v>
      </c>
      <c r="L9" s="135"/>
      <c r="M9" s="135"/>
      <c r="N9" s="135"/>
      <c r="O9" s="135"/>
    </row>
    <row r="10" ht="52.5" customHeight="1" spans="1:15">
      <c r="A10" s="170" t="s">
        <v>88</v>
      </c>
      <c r="B10" s="170" t="s">
        <v>89</v>
      </c>
      <c r="C10" s="135">
        <v>207900</v>
      </c>
      <c r="D10" s="135">
        <v>207900</v>
      </c>
      <c r="E10" s="135">
        <v>207900</v>
      </c>
      <c r="F10" s="135"/>
      <c r="G10" s="135"/>
      <c r="H10" s="135"/>
      <c r="I10" s="135"/>
      <c r="J10" s="135"/>
      <c r="K10" s="135"/>
      <c r="L10" s="135"/>
      <c r="M10" s="135"/>
      <c r="N10" s="135"/>
      <c r="O10" s="135"/>
    </row>
    <row r="11" ht="52.5" customHeight="1" spans="1:15">
      <c r="A11" s="169" t="s">
        <v>90</v>
      </c>
      <c r="B11" s="169" t="s">
        <v>91</v>
      </c>
      <c r="C11" s="135">
        <v>15000</v>
      </c>
      <c r="D11" s="135">
        <v>15000</v>
      </c>
      <c r="E11" s="135">
        <v>15000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5"/>
    </row>
    <row r="12" ht="52.5" customHeight="1" spans="1:15">
      <c r="A12" s="170" t="s">
        <v>92</v>
      </c>
      <c r="B12" s="170" t="s">
        <v>93</v>
      </c>
      <c r="C12" s="135">
        <v>15000</v>
      </c>
      <c r="D12" s="135">
        <v>15000</v>
      </c>
      <c r="E12" s="135">
        <v>15000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</row>
    <row r="13" ht="52.5" customHeight="1" spans="1:15">
      <c r="A13" s="169" t="s">
        <v>94</v>
      </c>
      <c r="B13" s="169" t="s">
        <v>95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52.5" customHeight="1" spans="1:15">
      <c r="A14" s="170" t="s">
        <v>96</v>
      </c>
      <c r="B14" s="170" t="s">
        <v>95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52.5" customHeight="1" spans="1:15">
      <c r="A15" s="168" t="s">
        <v>97</v>
      </c>
      <c r="B15" s="168" t="s">
        <v>98</v>
      </c>
      <c r="C15" s="135">
        <v>12926252.79</v>
      </c>
      <c r="D15" s="135">
        <v>2821252.79</v>
      </c>
      <c r="E15" s="135">
        <v>2821252.79</v>
      </c>
      <c r="F15" s="135"/>
      <c r="G15" s="135"/>
      <c r="H15" s="135"/>
      <c r="I15" s="135"/>
      <c r="J15" s="135">
        <v>10105000</v>
      </c>
      <c r="K15" s="135">
        <v>10105000</v>
      </c>
      <c r="L15" s="135"/>
      <c r="M15" s="135"/>
      <c r="N15" s="135"/>
      <c r="O15" s="135"/>
    </row>
    <row r="16" ht="52.5" customHeight="1" spans="1:15">
      <c r="A16" s="169" t="s">
        <v>99</v>
      </c>
      <c r="B16" s="169" t="s">
        <v>100</v>
      </c>
      <c r="C16" s="135">
        <v>12644380</v>
      </c>
      <c r="D16" s="135">
        <v>2759380</v>
      </c>
      <c r="E16" s="135">
        <v>2759380</v>
      </c>
      <c r="F16" s="135"/>
      <c r="G16" s="135"/>
      <c r="H16" s="135"/>
      <c r="I16" s="135"/>
      <c r="J16" s="135">
        <v>9885000</v>
      </c>
      <c r="K16" s="135">
        <v>9885000</v>
      </c>
      <c r="L16" s="135"/>
      <c r="M16" s="135"/>
      <c r="N16" s="135"/>
      <c r="O16" s="135"/>
    </row>
    <row r="17" ht="52.5" customHeight="1" spans="1:15">
      <c r="A17" s="170" t="s">
        <v>101</v>
      </c>
      <c r="B17" s="170" t="s">
        <v>102</v>
      </c>
      <c r="C17" s="135">
        <v>12644380</v>
      </c>
      <c r="D17" s="135">
        <v>2759380</v>
      </c>
      <c r="E17" s="135">
        <v>2759380</v>
      </c>
      <c r="F17" s="135"/>
      <c r="G17" s="135"/>
      <c r="H17" s="135"/>
      <c r="I17" s="135"/>
      <c r="J17" s="135">
        <v>9885000</v>
      </c>
      <c r="K17" s="135">
        <v>9885000</v>
      </c>
      <c r="L17" s="135"/>
      <c r="M17" s="135"/>
      <c r="N17" s="135"/>
      <c r="O17" s="135"/>
    </row>
    <row r="18" ht="52.5" customHeight="1" spans="1:15">
      <c r="A18" s="169" t="s">
        <v>103</v>
      </c>
      <c r="B18" s="169" t="s">
        <v>104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52.5" customHeight="1" spans="1:15">
      <c r="A19" s="170" t="s">
        <v>105</v>
      </c>
      <c r="B19" s="170" t="s">
        <v>106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52.5" customHeight="1" spans="1:15">
      <c r="A20" s="169" t="s">
        <v>107</v>
      </c>
      <c r="B20" s="169" t="s">
        <v>108</v>
      </c>
      <c r="C20" s="135">
        <v>281872.79</v>
      </c>
      <c r="D20" s="135">
        <v>61872.79</v>
      </c>
      <c r="E20" s="135">
        <v>61872.79</v>
      </c>
      <c r="F20" s="135"/>
      <c r="G20" s="135"/>
      <c r="H20" s="135"/>
      <c r="I20" s="135"/>
      <c r="J20" s="135">
        <v>220000</v>
      </c>
      <c r="K20" s="135">
        <v>220000</v>
      </c>
      <c r="L20" s="135"/>
      <c r="M20" s="135"/>
      <c r="N20" s="135"/>
      <c r="O20" s="135"/>
    </row>
    <row r="21" ht="52.5" customHeight="1" spans="1:15">
      <c r="A21" s="170" t="s">
        <v>109</v>
      </c>
      <c r="B21" s="170" t="s">
        <v>110</v>
      </c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52.5" customHeight="1" spans="1:15">
      <c r="A22" s="170" t="s">
        <v>111</v>
      </c>
      <c r="B22" s="170" t="s">
        <v>112</v>
      </c>
      <c r="C22" s="135">
        <v>281872.79</v>
      </c>
      <c r="D22" s="135">
        <v>61872.79</v>
      </c>
      <c r="E22" s="135">
        <v>61872.79</v>
      </c>
      <c r="F22" s="135"/>
      <c r="G22" s="135"/>
      <c r="H22" s="135"/>
      <c r="I22" s="135"/>
      <c r="J22" s="135">
        <v>220000</v>
      </c>
      <c r="K22" s="135">
        <v>220000</v>
      </c>
      <c r="L22" s="135"/>
      <c r="M22" s="135"/>
      <c r="N22" s="135"/>
      <c r="O22" s="135"/>
    </row>
    <row r="23" ht="52.5" customHeight="1" spans="1:15">
      <c r="A23" s="170" t="s">
        <v>113</v>
      </c>
      <c r="B23" s="170" t="s">
        <v>114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52.5" customHeight="1" spans="1:15">
      <c r="A24" s="168" t="s">
        <v>115</v>
      </c>
      <c r="B24" s="168" t="s">
        <v>116</v>
      </c>
      <c r="C24" s="135">
        <v>250000</v>
      </c>
      <c r="D24" s="135"/>
      <c r="E24" s="135"/>
      <c r="F24" s="135"/>
      <c r="G24" s="135"/>
      <c r="H24" s="135"/>
      <c r="I24" s="135"/>
      <c r="J24" s="135">
        <v>250000</v>
      </c>
      <c r="K24" s="135">
        <v>250000</v>
      </c>
      <c r="L24" s="135"/>
      <c r="M24" s="135"/>
      <c r="N24" s="135"/>
      <c r="O24" s="135"/>
    </row>
    <row r="25" ht="52.5" customHeight="1" spans="1:15">
      <c r="A25" s="169" t="s">
        <v>117</v>
      </c>
      <c r="B25" s="169" t="s">
        <v>118</v>
      </c>
      <c r="C25" s="135">
        <v>250000</v>
      </c>
      <c r="D25" s="135"/>
      <c r="E25" s="135"/>
      <c r="F25" s="135"/>
      <c r="G25" s="135"/>
      <c r="H25" s="135"/>
      <c r="I25" s="135"/>
      <c r="J25" s="135">
        <v>250000</v>
      </c>
      <c r="K25" s="135">
        <v>250000</v>
      </c>
      <c r="L25" s="135"/>
      <c r="M25" s="135"/>
      <c r="N25" s="135"/>
      <c r="O25" s="135"/>
    </row>
    <row r="26" ht="52.5" customHeight="1" spans="1:15">
      <c r="A26" s="170" t="s">
        <v>119</v>
      </c>
      <c r="B26" s="170" t="s">
        <v>120</v>
      </c>
      <c r="C26" s="135">
        <v>250000</v>
      </c>
      <c r="D26" s="135"/>
      <c r="E26" s="135"/>
      <c r="F26" s="135"/>
      <c r="G26" s="135"/>
      <c r="H26" s="135"/>
      <c r="I26" s="135"/>
      <c r="J26" s="135">
        <v>250000</v>
      </c>
      <c r="K26" s="135">
        <v>250000</v>
      </c>
      <c r="L26" s="135"/>
      <c r="M26" s="135"/>
      <c r="N26" s="135"/>
      <c r="O26" s="135"/>
    </row>
    <row r="27" ht="30" customHeight="1" spans="1:15">
      <c r="A27" s="167" t="s">
        <v>38</v>
      </c>
      <c r="B27" s="167"/>
      <c r="C27" s="135">
        <v>14058156.63</v>
      </c>
      <c r="D27" s="135">
        <v>3203156.63</v>
      </c>
      <c r="E27" s="135">
        <v>3203156.63</v>
      </c>
      <c r="F27" s="135"/>
      <c r="G27" s="135"/>
      <c r="H27" s="135"/>
      <c r="I27" s="135"/>
      <c r="J27" s="135">
        <v>10855000</v>
      </c>
      <c r="K27" s="135">
        <v>10855000</v>
      </c>
      <c r="L27" s="135"/>
      <c r="M27" s="135"/>
      <c r="N27" s="135"/>
      <c r="O27" s="135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91" t="s">
        <v>121</v>
      </c>
    </row>
    <row r="2" ht="30.75" customHeight="1" spans="1:4">
      <c r="A2" s="157" t="str">
        <f>"2025"&amp;"年部门财政拨款收支预算总表"</f>
        <v>2025年部门财政拨款收支预算总表</v>
      </c>
      <c r="B2" s="157"/>
      <c r="C2" s="157"/>
      <c r="D2" s="157"/>
    </row>
    <row r="3" ht="18.75" customHeight="1" spans="1:4">
      <c r="A3" s="31" t="str">
        <f>"单位名称："&amp;"芒市勐戛镇中心卫生院"</f>
        <v>单位名称：芒市勐戛镇中心卫生院</v>
      </c>
      <c r="B3" s="158"/>
      <c r="C3" s="158"/>
      <c r="D3" s="92" t="s">
        <v>9</v>
      </c>
    </row>
    <row r="4" ht="19.5" customHeight="1" spans="1:4">
      <c r="A4" s="12" t="s">
        <v>122</v>
      </c>
      <c r="B4" s="14"/>
      <c r="C4" s="12" t="s">
        <v>123</v>
      </c>
      <c r="D4" s="14"/>
    </row>
    <row r="5" ht="21.75" customHeight="1" spans="1:4">
      <c r="A5" s="70" t="s">
        <v>124</v>
      </c>
      <c r="B5" s="11" t="s">
        <v>13</v>
      </c>
      <c r="C5" s="70" t="s">
        <v>125</v>
      </c>
      <c r="D5" s="11" t="s">
        <v>13</v>
      </c>
    </row>
    <row r="6" ht="17.25" customHeight="1" spans="1:4">
      <c r="A6" s="73"/>
      <c r="B6" s="18"/>
      <c r="C6" s="73"/>
      <c r="D6" s="18"/>
    </row>
    <row r="7" ht="19.5" customHeight="1" spans="1:4">
      <c r="A7" s="88" t="s">
        <v>126</v>
      </c>
      <c r="B7" s="23">
        <v>3203156.63</v>
      </c>
      <c r="C7" s="88" t="s">
        <v>127</v>
      </c>
      <c r="D7" s="23">
        <v>3203156.63</v>
      </c>
    </row>
    <row r="8" ht="19.5" customHeight="1" spans="1:4">
      <c r="A8" s="88" t="s">
        <v>128</v>
      </c>
      <c r="B8" s="23">
        <v>3203156.63</v>
      </c>
      <c r="C8" s="159" t="s">
        <v>129</v>
      </c>
      <c r="D8" s="23"/>
    </row>
    <row r="9" ht="19.5" customHeight="1" spans="1:4">
      <c r="A9" s="160" t="s">
        <v>130</v>
      </c>
      <c r="B9" s="23"/>
      <c r="C9" s="159" t="s">
        <v>131</v>
      </c>
      <c r="D9" s="23"/>
    </row>
    <row r="10" ht="19.5" customHeight="1" spans="1:4">
      <c r="A10" s="160" t="s">
        <v>132</v>
      </c>
      <c r="B10" s="23"/>
      <c r="C10" s="159" t="s">
        <v>133</v>
      </c>
      <c r="D10" s="23"/>
    </row>
    <row r="11" ht="19.5" customHeight="1" spans="1:4">
      <c r="A11" s="160" t="s">
        <v>134</v>
      </c>
      <c r="B11" s="23"/>
      <c r="C11" s="159" t="s">
        <v>135</v>
      </c>
      <c r="D11" s="23"/>
    </row>
    <row r="12" ht="19.5" customHeight="1" spans="1:4">
      <c r="A12" s="160" t="s">
        <v>128</v>
      </c>
      <c r="B12" s="23"/>
      <c r="C12" s="159" t="s">
        <v>136</v>
      </c>
      <c r="D12" s="23"/>
    </row>
    <row r="13" ht="19.5" customHeight="1" spans="1:4">
      <c r="A13" s="160" t="s">
        <v>130</v>
      </c>
      <c r="B13" s="23"/>
      <c r="C13" s="159" t="s">
        <v>137</v>
      </c>
      <c r="D13" s="23"/>
    </row>
    <row r="14" ht="19.5" customHeight="1" spans="1:4">
      <c r="A14" s="160" t="s">
        <v>132</v>
      </c>
      <c r="B14" s="23"/>
      <c r="C14" s="159" t="s">
        <v>138</v>
      </c>
      <c r="D14" s="23"/>
    </row>
    <row r="15" ht="19.5" customHeight="1" spans="1:4">
      <c r="A15" s="161"/>
      <c r="B15" s="23"/>
      <c r="C15" s="159" t="s">
        <v>139</v>
      </c>
      <c r="D15" s="23">
        <v>381903.84</v>
      </c>
    </row>
    <row r="16" ht="19.5" customHeight="1" spans="1:4">
      <c r="A16" s="161"/>
      <c r="B16" s="23"/>
      <c r="C16" s="159" t="s">
        <v>140</v>
      </c>
      <c r="D16" s="23">
        <v>2821252.79</v>
      </c>
    </row>
    <row r="17" ht="19.5" customHeight="1" spans="1:4">
      <c r="A17" s="161"/>
      <c r="B17" s="23"/>
      <c r="C17" s="159" t="s">
        <v>141</v>
      </c>
      <c r="D17" s="23"/>
    </row>
    <row r="18" ht="19.5" customHeight="1" spans="1:4">
      <c r="A18" s="161"/>
      <c r="B18" s="23"/>
      <c r="C18" s="159" t="s">
        <v>142</v>
      </c>
      <c r="D18" s="23"/>
    </row>
    <row r="19" ht="19.5" customHeight="1" spans="1:4">
      <c r="A19" s="161"/>
      <c r="B19" s="23"/>
      <c r="C19" s="159" t="s">
        <v>143</v>
      </c>
      <c r="D19" s="23"/>
    </row>
    <row r="20" ht="19.5" customHeight="1" spans="1:4">
      <c r="A20" s="88"/>
      <c r="B20" s="23"/>
      <c r="C20" s="159" t="s">
        <v>144</v>
      </c>
      <c r="D20" s="23"/>
    </row>
    <row r="21" ht="19.5" customHeight="1" spans="1:4">
      <c r="A21" s="88"/>
      <c r="B21" s="23"/>
      <c r="C21" s="88" t="s">
        <v>145</v>
      </c>
      <c r="D21" s="23"/>
    </row>
    <row r="22" ht="19.5" customHeight="1" spans="1:4">
      <c r="A22" s="88"/>
      <c r="B22" s="23"/>
      <c r="C22" s="88" t="s">
        <v>146</v>
      </c>
      <c r="D22" s="23"/>
    </row>
    <row r="23" ht="19.5" customHeight="1" spans="1:4">
      <c r="A23" s="88"/>
      <c r="B23" s="23"/>
      <c r="C23" s="88" t="s">
        <v>147</v>
      </c>
      <c r="D23" s="23"/>
    </row>
    <row r="24" ht="19.5" customHeight="1" spans="1:4">
      <c r="A24" s="88"/>
      <c r="B24" s="23"/>
      <c r="C24" s="88" t="s">
        <v>148</v>
      </c>
      <c r="D24" s="23"/>
    </row>
    <row r="25" ht="19.5" customHeight="1" spans="1:4">
      <c r="A25" s="88"/>
      <c r="B25" s="23"/>
      <c r="C25" s="88" t="s">
        <v>149</v>
      </c>
      <c r="D25" s="23"/>
    </row>
    <row r="26" ht="19.5" customHeight="1" spans="1:4">
      <c r="A26" s="159"/>
      <c r="B26" s="23"/>
      <c r="C26" s="88" t="s">
        <v>150</v>
      </c>
      <c r="D26" s="23"/>
    </row>
    <row r="27" ht="19.5" customHeight="1" spans="1:4">
      <c r="A27" s="88"/>
      <c r="B27" s="23"/>
      <c r="C27" s="88" t="s">
        <v>151</v>
      </c>
      <c r="D27" s="23"/>
    </row>
    <row r="28" customHeight="1" spans="1:4">
      <c r="A28" s="88"/>
      <c r="B28" s="23"/>
      <c r="C28" s="160" t="s">
        <v>152</v>
      </c>
      <c r="D28" s="23"/>
    </row>
    <row r="29" ht="19.5" customHeight="1" spans="1:4">
      <c r="A29" s="88"/>
      <c r="B29" s="23"/>
      <c r="C29" s="88" t="s">
        <v>153</v>
      </c>
      <c r="D29" s="23"/>
    </row>
    <row r="30" ht="19.5" customHeight="1" spans="1:4">
      <c r="A30" s="159"/>
      <c r="B30" s="23"/>
      <c r="C30" s="88" t="s">
        <v>154</v>
      </c>
      <c r="D30" s="23"/>
    </row>
    <row r="31" ht="18" customHeight="1" spans="1:4">
      <c r="A31" s="159"/>
      <c r="B31" s="23"/>
      <c r="C31" s="88" t="s">
        <v>155</v>
      </c>
      <c r="D31" s="23"/>
    </row>
    <row r="32" ht="18" customHeight="1" spans="1:4">
      <c r="A32" s="159"/>
      <c r="B32" s="23"/>
      <c r="C32" s="160" t="s">
        <v>156</v>
      </c>
      <c r="D32" s="23"/>
    </row>
    <row r="33" ht="18" customHeight="1" spans="1:4">
      <c r="A33" s="159"/>
      <c r="B33" s="23"/>
      <c r="C33" s="160" t="s">
        <v>157</v>
      </c>
      <c r="D33" s="23"/>
    </row>
    <row r="34" ht="19.5" customHeight="1" spans="1:4">
      <c r="A34" s="159"/>
      <c r="B34" s="162"/>
      <c r="C34" s="88" t="s">
        <v>158</v>
      </c>
      <c r="D34" s="162"/>
    </row>
    <row r="35" ht="19.5" customHeight="1" spans="1:4">
      <c r="A35" s="159"/>
      <c r="B35" s="23"/>
      <c r="C35" s="88" t="s">
        <v>159</v>
      </c>
      <c r="D35" s="23"/>
    </row>
    <row r="36" ht="19.5" customHeight="1" spans="1:4">
      <c r="A36" s="163" t="s">
        <v>32</v>
      </c>
      <c r="B36" s="23">
        <v>3203156.63</v>
      </c>
      <c r="C36" s="163" t="s">
        <v>33</v>
      </c>
      <c r="D36" s="23">
        <v>3203156.63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4"/>
      <c r="B1" s="124"/>
      <c r="C1" s="124"/>
      <c r="D1" s="124"/>
      <c r="E1" s="124"/>
      <c r="F1" s="124"/>
      <c r="G1" s="128" t="s">
        <v>160</v>
      </c>
    </row>
    <row r="2" ht="33" customHeight="1" spans="1:7">
      <c r="A2" s="150" t="str">
        <f>"2025"&amp;"年一般公共预算支出预算表（按功能科目分类）"</f>
        <v>2025年一般公共预算支出预算表（按功能科目分类）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"单位名称："&amp;"芒市勐戛镇中心卫生院"</f>
        <v>单位名称：芒市勐戛镇中心卫生院</v>
      </c>
      <c r="B3" s="151"/>
      <c r="C3" s="124"/>
      <c r="D3" s="124"/>
      <c r="E3" s="124"/>
      <c r="F3" s="124"/>
      <c r="G3" s="128" t="s">
        <v>9</v>
      </c>
    </row>
    <row r="4" ht="18.75" customHeight="1" spans="1:7">
      <c r="A4" s="152" t="s">
        <v>161</v>
      </c>
      <c r="B4" s="152"/>
      <c r="C4" s="152" t="s">
        <v>38</v>
      </c>
      <c r="D4" s="152" t="s">
        <v>60</v>
      </c>
      <c r="E4" s="152"/>
      <c r="F4" s="152"/>
      <c r="G4" s="152" t="s">
        <v>61</v>
      </c>
    </row>
    <row r="5" ht="18.75" customHeight="1" spans="1:7">
      <c r="A5" s="152" t="s">
        <v>56</v>
      </c>
      <c r="B5" s="152" t="s">
        <v>57</v>
      </c>
      <c r="C5" s="152"/>
      <c r="D5" s="152" t="s">
        <v>41</v>
      </c>
      <c r="E5" s="152" t="s">
        <v>162</v>
      </c>
      <c r="F5" s="152" t="s">
        <v>163</v>
      </c>
      <c r="G5" s="152"/>
    </row>
    <row r="6" ht="18.75" customHeight="1" spans="1:7">
      <c r="A6" s="152" t="s">
        <v>67</v>
      </c>
      <c r="B6" s="152" t="s">
        <v>68</v>
      </c>
      <c r="C6" s="152" t="s">
        <v>69</v>
      </c>
      <c r="D6" s="152" t="s">
        <v>70</v>
      </c>
      <c r="E6" s="152" t="s">
        <v>71</v>
      </c>
      <c r="F6" s="152" t="s">
        <v>72</v>
      </c>
      <c r="G6" s="152" t="s">
        <v>73</v>
      </c>
    </row>
    <row r="7" ht="18.75" customHeight="1" spans="1:7">
      <c r="A7" s="153" t="s">
        <v>82</v>
      </c>
      <c r="B7" s="153" t="s">
        <v>83</v>
      </c>
      <c r="C7" s="154">
        <v>381903.84</v>
      </c>
      <c r="D7" s="154">
        <v>381903.84</v>
      </c>
      <c r="E7" s="154">
        <v>381903.84</v>
      </c>
      <c r="F7" s="154"/>
      <c r="G7" s="154"/>
    </row>
    <row r="8" ht="18.75" customHeight="1" outlineLevel="1" spans="1:7">
      <c r="A8" s="155" t="s">
        <v>84</v>
      </c>
      <c r="B8" s="155" t="s">
        <v>85</v>
      </c>
      <c r="C8" s="154">
        <v>366903.84</v>
      </c>
      <c r="D8" s="154">
        <v>366903.84</v>
      </c>
      <c r="E8" s="154">
        <v>366903.84</v>
      </c>
      <c r="F8" s="154"/>
      <c r="G8" s="154"/>
    </row>
    <row r="9" ht="18.75" customHeight="1" outlineLevel="2" spans="1:7">
      <c r="A9" s="156" t="s">
        <v>86</v>
      </c>
      <c r="B9" s="156" t="s">
        <v>87</v>
      </c>
      <c r="C9" s="154">
        <v>159003.84</v>
      </c>
      <c r="D9" s="154">
        <v>159003.84</v>
      </c>
      <c r="E9" s="154">
        <v>159003.84</v>
      </c>
      <c r="F9" s="154"/>
      <c r="G9" s="154"/>
    </row>
    <row r="10" ht="18.75" customHeight="1" outlineLevel="2" spans="1:7">
      <c r="A10" s="156" t="s">
        <v>88</v>
      </c>
      <c r="B10" s="156" t="s">
        <v>89</v>
      </c>
      <c r="C10" s="154">
        <v>207900</v>
      </c>
      <c r="D10" s="154">
        <v>207900</v>
      </c>
      <c r="E10" s="154">
        <v>207900</v>
      </c>
      <c r="F10" s="154"/>
      <c r="G10" s="154"/>
    </row>
    <row r="11" ht="18.75" customHeight="1" outlineLevel="1" spans="1:7">
      <c r="A11" s="155" t="s">
        <v>90</v>
      </c>
      <c r="B11" s="155" t="s">
        <v>91</v>
      </c>
      <c r="C11" s="154">
        <v>15000</v>
      </c>
      <c r="D11" s="154">
        <v>15000</v>
      </c>
      <c r="E11" s="154">
        <v>15000</v>
      </c>
      <c r="F11" s="154"/>
      <c r="G11" s="154"/>
    </row>
    <row r="12" ht="18.75" customHeight="1" outlineLevel="2" spans="1:7">
      <c r="A12" s="156" t="s">
        <v>92</v>
      </c>
      <c r="B12" s="156" t="s">
        <v>93</v>
      </c>
      <c r="C12" s="154">
        <v>15000</v>
      </c>
      <c r="D12" s="154">
        <v>15000</v>
      </c>
      <c r="E12" s="154">
        <v>15000</v>
      </c>
      <c r="F12" s="154"/>
      <c r="G12" s="154"/>
    </row>
    <row r="13" ht="18.75" customHeight="1" spans="1:7">
      <c r="A13" s="153" t="s">
        <v>97</v>
      </c>
      <c r="B13" s="153" t="s">
        <v>98</v>
      </c>
      <c r="C13" s="154">
        <v>2821252.79</v>
      </c>
      <c r="D13" s="154">
        <v>2821252.79</v>
      </c>
      <c r="E13" s="154">
        <v>2821252.79</v>
      </c>
      <c r="F13" s="154"/>
      <c r="G13" s="154"/>
    </row>
    <row r="14" ht="18.75" customHeight="1" outlineLevel="1" spans="1:7">
      <c r="A14" s="155" t="s">
        <v>99</v>
      </c>
      <c r="B14" s="155" t="s">
        <v>100</v>
      </c>
      <c r="C14" s="154">
        <v>2759380</v>
      </c>
      <c r="D14" s="154">
        <v>2759380</v>
      </c>
      <c r="E14" s="154">
        <v>2759380</v>
      </c>
      <c r="F14" s="154"/>
      <c r="G14" s="154"/>
    </row>
    <row r="15" ht="18.75" customHeight="1" outlineLevel="2" spans="1:7">
      <c r="A15" s="156" t="s">
        <v>101</v>
      </c>
      <c r="B15" s="156" t="s">
        <v>102</v>
      </c>
      <c r="C15" s="154">
        <v>2759380</v>
      </c>
      <c r="D15" s="154">
        <v>2759380</v>
      </c>
      <c r="E15" s="154">
        <v>2759380</v>
      </c>
      <c r="F15" s="154"/>
      <c r="G15" s="154"/>
    </row>
    <row r="16" ht="18.75" customHeight="1" outlineLevel="1" spans="1:7">
      <c r="A16" s="155" t="s">
        <v>107</v>
      </c>
      <c r="B16" s="155" t="s">
        <v>108</v>
      </c>
      <c r="C16" s="154">
        <v>61872.79</v>
      </c>
      <c r="D16" s="154">
        <v>61872.79</v>
      </c>
      <c r="E16" s="154">
        <v>61872.79</v>
      </c>
      <c r="F16" s="154"/>
      <c r="G16" s="154"/>
    </row>
    <row r="17" ht="18.75" customHeight="1" outlineLevel="2" spans="1:7">
      <c r="A17" s="156" t="s">
        <v>111</v>
      </c>
      <c r="B17" s="156" t="s">
        <v>112</v>
      </c>
      <c r="C17" s="154">
        <v>61872.79</v>
      </c>
      <c r="D17" s="154">
        <v>61872.79</v>
      </c>
      <c r="E17" s="154">
        <v>61872.79</v>
      </c>
      <c r="F17" s="154"/>
      <c r="G17" s="154"/>
    </row>
    <row r="18" ht="18.75" customHeight="1" spans="1:7">
      <c r="A18" s="152" t="s">
        <v>38</v>
      </c>
      <c r="B18" s="152"/>
      <c r="C18" s="154">
        <v>3203156.63</v>
      </c>
      <c r="D18" s="154">
        <v>3203156.63</v>
      </c>
      <c r="E18" s="154">
        <v>3203156.63</v>
      </c>
      <c r="F18" s="154"/>
      <c r="G18" s="154"/>
    </row>
  </sheetData>
  <mergeCells count="7">
    <mergeCell ref="A2:G2"/>
    <mergeCell ref="A3:C3"/>
    <mergeCell ref="A4:B4"/>
    <mergeCell ref="D4:F4"/>
    <mergeCell ref="A18:B18"/>
    <mergeCell ref="C4:C5"/>
    <mergeCell ref="G4:G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B11" sqref="B11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1"/>
      <c r="B1" s="141"/>
      <c r="C1" s="142"/>
      <c r="D1" s="1"/>
      <c r="E1" s="1"/>
      <c r="F1" s="143" t="s">
        <v>164</v>
      </c>
    </row>
    <row r="2" ht="33.75" customHeight="1" spans="1:6">
      <c r="A2" s="144" t="str">
        <f>"2025"&amp;"年一般公共预算“三公”经费支出预算表"</f>
        <v>2025年一般公共预算“三公”经费支出预算表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"单位名称："&amp;"芒市勐戛镇中心卫生院"</f>
        <v>单位名称：芒市勐戛镇中心卫生院</v>
      </c>
      <c r="B3" s="141"/>
      <c r="C3" s="142"/>
      <c r="D3" s="3"/>
      <c r="E3" s="1"/>
      <c r="F3" s="143" t="s">
        <v>35</v>
      </c>
    </row>
    <row r="4" ht="19.5" customHeight="1" spans="1:6">
      <c r="A4" s="11" t="s">
        <v>165</v>
      </c>
      <c r="B4" s="70" t="s">
        <v>166</v>
      </c>
      <c r="C4" s="12" t="s">
        <v>167</v>
      </c>
      <c r="D4" s="13"/>
      <c r="E4" s="14"/>
      <c r="F4" s="70" t="s">
        <v>168</v>
      </c>
    </row>
    <row r="5" ht="19.5" customHeight="1" spans="1:6">
      <c r="A5" s="18"/>
      <c r="B5" s="73"/>
      <c r="C5" s="35" t="s">
        <v>41</v>
      </c>
      <c r="D5" s="35" t="s">
        <v>169</v>
      </c>
      <c r="E5" s="35" t="s">
        <v>170</v>
      </c>
      <c r="F5" s="73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/>
      <c r="B7" s="148"/>
      <c r="C7" s="149"/>
      <c r="D7" s="148"/>
      <c r="E7" s="148"/>
      <c r="F7" s="148"/>
    </row>
    <row r="8" customHeight="1" spans="1:1">
      <c r="A8" s="28" t="s">
        <v>171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0"/>
  <sheetViews>
    <sheetView showZeros="0" topLeftCell="A11" workbookViewId="0">
      <selection activeCell="R6" sqref="R$1:S$1048576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9" width="14" customWidth="1"/>
    <col min="20" max="23" width="4.71428571428571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0" t="s">
        <v>172</v>
      </c>
      <c r="U1" s="140"/>
      <c r="V1" s="140"/>
      <c r="W1" s="140"/>
    </row>
    <row r="2" ht="45.75" customHeight="1" spans="1:23">
      <c r="A2" s="137" t="s">
        <v>173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"单位名称："&amp;"芒市勐戛镇中心卫生院"</f>
        <v>单位名称：芒市勐戛镇中心卫生院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0" t="s">
        <v>35</v>
      </c>
      <c r="U3" s="140"/>
      <c r="V3" s="140"/>
      <c r="W3" s="140"/>
    </row>
    <row r="4" ht="18.75" customHeight="1" spans="1:23">
      <c r="A4" s="138" t="s">
        <v>174</v>
      </c>
      <c r="B4" s="138" t="s">
        <v>175</v>
      </c>
      <c r="C4" s="138" t="s">
        <v>176</v>
      </c>
      <c r="D4" s="138" t="s">
        <v>177</v>
      </c>
      <c r="E4" s="138" t="s">
        <v>178</v>
      </c>
      <c r="F4" s="138" t="s">
        <v>179</v>
      </c>
      <c r="G4" s="138" t="s">
        <v>180</v>
      </c>
      <c r="H4" s="138" t="s">
        <v>181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182</v>
      </c>
      <c r="I5" s="138" t="s">
        <v>42</v>
      </c>
      <c r="J5" s="138" t="s">
        <v>183</v>
      </c>
      <c r="K5" s="138" t="s">
        <v>184</v>
      </c>
      <c r="L5" s="138" t="s">
        <v>185</v>
      </c>
      <c r="M5" s="138" t="s">
        <v>186</v>
      </c>
      <c r="N5" s="138" t="s">
        <v>187</v>
      </c>
      <c r="O5" s="138" t="s">
        <v>43</v>
      </c>
      <c r="P5" s="138" t="s">
        <v>44</v>
      </c>
      <c r="Q5" s="138" t="s">
        <v>45</v>
      </c>
      <c r="R5" s="138" t="s">
        <v>59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188</v>
      </c>
      <c r="J6" s="138" t="s">
        <v>183</v>
      </c>
      <c r="K6" s="138" t="s">
        <v>184</v>
      </c>
      <c r="L6" s="138" t="s">
        <v>185</v>
      </c>
      <c r="M6" s="138" t="s">
        <v>186</v>
      </c>
      <c r="N6" s="138" t="s">
        <v>42</v>
      </c>
      <c r="O6" s="138" t="s">
        <v>43</v>
      </c>
      <c r="P6" s="138" t="s">
        <v>44</v>
      </c>
      <c r="Q6" s="138"/>
      <c r="R6" s="138" t="s">
        <v>41</v>
      </c>
      <c r="S6" s="138" t="s">
        <v>48</v>
      </c>
      <c r="T6" s="138" t="s">
        <v>49</v>
      </c>
      <c r="U6" s="138" t="s">
        <v>50</v>
      </c>
      <c r="V6" s="138" t="s">
        <v>51</v>
      </c>
      <c r="W6" s="138" t="s">
        <v>52</v>
      </c>
    </row>
    <row r="7" ht="63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41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67</v>
      </c>
      <c r="B8" s="138" t="s">
        <v>68</v>
      </c>
      <c r="C8" s="138" t="s">
        <v>69</v>
      </c>
      <c r="D8" s="138" t="s">
        <v>70</v>
      </c>
      <c r="E8" s="138" t="s">
        <v>71</v>
      </c>
      <c r="F8" s="138" t="s">
        <v>72</v>
      </c>
      <c r="G8" s="138" t="s">
        <v>73</v>
      </c>
      <c r="H8" s="138" t="s">
        <v>74</v>
      </c>
      <c r="I8" s="138" t="s">
        <v>75</v>
      </c>
      <c r="J8" s="138" t="s">
        <v>76</v>
      </c>
      <c r="K8" s="138" t="s">
        <v>77</v>
      </c>
      <c r="L8" s="138" t="s">
        <v>78</v>
      </c>
      <c r="M8" s="138" t="s">
        <v>79</v>
      </c>
      <c r="N8" s="138" t="s">
        <v>80</v>
      </c>
      <c r="O8" s="138" t="s">
        <v>81</v>
      </c>
      <c r="P8" s="138" t="s">
        <v>189</v>
      </c>
      <c r="Q8" s="138" t="s">
        <v>190</v>
      </c>
      <c r="R8" s="138" t="s">
        <v>191</v>
      </c>
      <c r="S8" s="138" t="s">
        <v>192</v>
      </c>
      <c r="T8" s="138" t="s">
        <v>193</v>
      </c>
      <c r="U8" s="138" t="s">
        <v>194</v>
      </c>
      <c r="V8" s="138" t="s">
        <v>195</v>
      </c>
      <c r="W8" s="138" t="s">
        <v>196</v>
      </c>
    </row>
    <row r="9" ht="53.25" customHeight="1" spans="1:23">
      <c r="A9" s="133" t="s">
        <v>54</v>
      </c>
      <c r="B9" s="133"/>
      <c r="C9" s="133"/>
      <c r="D9" s="133"/>
      <c r="E9" s="133"/>
      <c r="F9" s="133"/>
      <c r="G9" s="133"/>
      <c r="H9" s="135">
        <v>4173156.63</v>
      </c>
      <c r="I9" s="135">
        <v>3203156.63</v>
      </c>
      <c r="J9" s="135"/>
      <c r="K9" s="135"/>
      <c r="L9" s="135">
        <v>3203156.63</v>
      </c>
      <c r="M9" s="135"/>
      <c r="N9" s="135"/>
      <c r="O9" s="135"/>
      <c r="P9" s="135"/>
      <c r="Q9" s="135"/>
      <c r="R9" s="135">
        <v>970000</v>
      </c>
      <c r="S9" s="135">
        <v>970000</v>
      </c>
      <c r="T9" s="135"/>
      <c r="U9" s="135"/>
      <c r="V9" s="135"/>
      <c r="W9" s="135"/>
    </row>
    <row r="10" ht="53.25" customHeight="1" outlineLevel="1" spans="1:23">
      <c r="A10" s="133" t="s">
        <v>54</v>
      </c>
      <c r="B10" s="133" t="s">
        <v>197</v>
      </c>
      <c r="C10" s="133" t="s">
        <v>198</v>
      </c>
      <c r="D10" s="133" t="s">
        <v>101</v>
      </c>
      <c r="E10" s="133" t="s">
        <v>102</v>
      </c>
      <c r="F10" s="133" t="s">
        <v>199</v>
      </c>
      <c r="G10" s="133" t="s">
        <v>200</v>
      </c>
      <c r="H10" s="135">
        <v>1008192</v>
      </c>
      <c r="I10" s="135">
        <v>1008192</v>
      </c>
      <c r="J10" s="135"/>
      <c r="K10" s="135"/>
      <c r="L10" s="135">
        <v>1008192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3" t="s">
        <v>54</v>
      </c>
      <c r="B11" s="133" t="s">
        <v>197</v>
      </c>
      <c r="C11" s="133" t="s">
        <v>198</v>
      </c>
      <c r="D11" s="133" t="s">
        <v>101</v>
      </c>
      <c r="E11" s="133" t="s">
        <v>102</v>
      </c>
      <c r="F11" s="133" t="s">
        <v>201</v>
      </c>
      <c r="G11" s="133" t="s">
        <v>202</v>
      </c>
      <c r="H11" s="135">
        <v>286320</v>
      </c>
      <c r="I11" s="135">
        <v>286320</v>
      </c>
      <c r="J11" s="135"/>
      <c r="K11" s="135"/>
      <c r="L11" s="135">
        <v>286320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3" t="s">
        <v>54</v>
      </c>
      <c r="B12" s="133" t="s">
        <v>197</v>
      </c>
      <c r="C12" s="133" t="s">
        <v>198</v>
      </c>
      <c r="D12" s="133" t="s">
        <v>101</v>
      </c>
      <c r="E12" s="133" t="s">
        <v>102</v>
      </c>
      <c r="F12" s="133" t="s">
        <v>203</v>
      </c>
      <c r="G12" s="133" t="s">
        <v>204</v>
      </c>
      <c r="H12" s="135">
        <v>84016</v>
      </c>
      <c r="I12" s="135">
        <v>84016</v>
      </c>
      <c r="J12" s="135"/>
      <c r="K12" s="135"/>
      <c r="L12" s="135">
        <v>84016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3" t="s">
        <v>54</v>
      </c>
      <c r="B13" s="133" t="s">
        <v>197</v>
      </c>
      <c r="C13" s="133" t="s">
        <v>198</v>
      </c>
      <c r="D13" s="133" t="s">
        <v>101</v>
      </c>
      <c r="E13" s="133" t="s">
        <v>102</v>
      </c>
      <c r="F13" s="133" t="s">
        <v>203</v>
      </c>
      <c r="G13" s="133" t="s">
        <v>204</v>
      </c>
      <c r="H13" s="135">
        <v>664332</v>
      </c>
      <c r="I13" s="135">
        <v>664332</v>
      </c>
      <c r="J13" s="135"/>
      <c r="K13" s="135"/>
      <c r="L13" s="135">
        <v>664332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3" t="s">
        <v>54</v>
      </c>
      <c r="B14" s="133" t="s">
        <v>197</v>
      </c>
      <c r="C14" s="133" t="s">
        <v>198</v>
      </c>
      <c r="D14" s="133" t="s">
        <v>101</v>
      </c>
      <c r="E14" s="133" t="s">
        <v>102</v>
      </c>
      <c r="F14" s="133" t="s">
        <v>203</v>
      </c>
      <c r="G14" s="133" t="s">
        <v>204</v>
      </c>
      <c r="H14" s="135">
        <v>359520</v>
      </c>
      <c r="I14" s="135">
        <v>359520</v>
      </c>
      <c r="J14" s="135"/>
      <c r="K14" s="135"/>
      <c r="L14" s="135">
        <v>359520</v>
      </c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3" t="s">
        <v>54</v>
      </c>
      <c r="B15" s="133" t="s">
        <v>197</v>
      </c>
      <c r="C15" s="133" t="s">
        <v>198</v>
      </c>
      <c r="D15" s="133" t="s">
        <v>101</v>
      </c>
      <c r="E15" s="133" t="s">
        <v>102</v>
      </c>
      <c r="F15" s="133" t="s">
        <v>203</v>
      </c>
      <c r="G15" s="133" t="s">
        <v>204</v>
      </c>
      <c r="H15" s="135">
        <v>263400</v>
      </c>
      <c r="I15" s="135">
        <v>263400</v>
      </c>
      <c r="J15" s="135"/>
      <c r="K15" s="135"/>
      <c r="L15" s="135">
        <v>263400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3" t="s">
        <v>54</v>
      </c>
      <c r="B16" s="133" t="s">
        <v>205</v>
      </c>
      <c r="C16" s="133" t="s">
        <v>206</v>
      </c>
      <c r="D16" s="133" t="s">
        <v>86</v>
      </c>
      <c r="E16" s="133" t="s">
        <v>87</v>
      </c>
      <c r="F16" s="133" t="s">
        <v>207</v>
      </c>
      <c r="G16" s="133" t="s">
        <v>208</v>
      </c>
      <c r="H16" s="135">
        <v>159003.84</v>
      </c>
      <c r="I16" s="135">
        <v>159003.84</v>
      </c>
      <c r="J16" s="135"/>
      <c r="K16" s="135"/>
      <c r="L16" s="135">
        <v>159003.84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3" t="s">
        <v>54</v>
      </c>
      <c r="B17" s="133" t="s">
        <v>205</v>
      </c>
      <c r="C17" s="133" t="s">
        <v>206</v>
      </c>
      <c r="D17" s="133" t="s">
        <v>88</v>
      </c>
      <c r="E17" s="133" t="s">
        <v>89</v>
      </c>
      <c r="F17" s="133" t="s">
        <v>209</v>
      </c>
      <c r="G17" s="133" t="s">
        <v>210</v>
      </c>
      <c r="H17" s="135"/>
      <c r="I17" s="135"/>
      <c r="J17" s="135"/>
      <c r="K17" s="135"/>
      <c r="L17" s="135"/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3" t="s">
        <v>54</v>
      </c>
      <c r="B18" s="133" t="s">
        <v>205</v>
      </c>
      <c r="C18" s="133" t="s">
        <v>206</v>
      </c>
      <c r="D18" s="133" t="s">
        <v>88</v>
      </c>
      <c r="E18" s="133" t="s">
        <v>89</v>
      </c>
      <c r="F18" s="133" t="s">
        <v>209</v>
      </c>
      <c r="G18" s="133" t="s">
        <v>210</v>
      </c>
      <c r="H18" s="135">
        <v>207900</v>
      </c>
      <c r="I18" s="135">
        <v>207900</v>
      </c>
      <c r="J18" s="135"/>
      <c r="K18" s="135"/>
      <c r="L18" s="135">
        <v>207900</v>
      </c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3" t="s">
        <v>54</v>
      </c>
      <c r="B19" s="133" t="s">
        <v>205</v>
      </c>
      <c r="C19" s="133" t="s">
        <v>206</v>
      </c>
      <c r="D19" s="133" t="s">
        <v>109</v>
      </c>
      <c r="E19" s="133" t="s">
        <v>110</v>
      </c>
      <c r="F19" s="133" t="s">
        <v>211</v>
      </c>
      <c r="G19" s="133" t="s">
        <v>212</v>
      </c>
      <c r="H19" s="135"/>
      <c r="I19" s="135"/>
      <c r="J19" s="135"/>
      <c r="K19" s="135"/>
      <c r="L19" s="135"/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3" t="s">
        <v>54</v>
      </c>
      <c r="B20" s="133" t="s">
        <v>205</v>
      </c>
      <c r="C20" s="133" t="s">
        <v>206</v>
      </c>
      <c r="D20" s="133" t="s">
        <v>111</v>
      </c>
      <c r="E20" s="133" t="s">
        <v>112</v>
      </c>
      <c r="F20" s="133" t="s">
        <v>211</v>
      </c>
      <c r="G20" s="133" t="s">
        <v>212</v>
      </c>
      <c r="H20" s="135">
        <v>61872.79</v>
      </c>
      <c r="I20" s="135">
        <v>61872.79</v>
      </c>
      <c r="J20" s="135"/>
      <c r="K20" s="135"/>
      <c r="L20" s="135">
        <v>61872.79</v>
      </c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3" t="s">
        <v>54</v>
      </c>
      <c r="B21" s="133" t="s">
        <v>205</v>
      </c>
      <c r="C21" s="133" t="s">
        <v>206</v>
      </c>
      <c r="D21" s="133" t="s">
        <v>96</v>
      </c>
      <c r="E21" s="133" t="s">
        <v>95</v>
      </c>
      <c r="F21" s="133" t="s">
        <v>213</v>
      </c>
      <c r="G21" s="133" t="s">
        <v>214</v>
      </c>
      <c r="H21" s="135"/>
      <c r="I21" s="135"/>
      <c r="J21" s="135"/>
      <c r="K21" s="135"/>
      <c r="L21" s="135"/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3" t="s">
        <v>54</v>
      </c>
      <c r="B22" s="133" t="s">
        <v>205</v>
      </c>
      <c r="C22" s="133" t="s">
        <v>206</v>
      </c>
      <c r="D22" s="133" t="s">
        <v>113</v>
      </c>
      <c r="E22" s="133" t="s">
        <v>114</v>
      </c>
      <c r="F22" s="133" t="s">
        <v>213</v>
      </c>
      <c r="G22" s="133" t="s">
        <v>214</v>
      </c>
      <c r="H22" s="135"/>
      <c r="I22" s="135"/>
      <c r="J22" s="135"/>
      <c r="K22" s="135"/>
      <c r="L22" s="135"/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3" t="s">
        <v>54</v>
      </c>
      <c r="B23" s="133" t="s">
        <v>205</v>
      </c>
      <c r="C23" s="133" t="s">
        <v>206</v>
      </c>
      <c r="D23" s="133" t="s">
        <v>113</v>
      </c>
      <c r="E23" s="133" t="s">
        <v>114</v>
      </c>
      <c r="F23" s="133" t="s">
        <v>213</v>
      </c>
      <c r="G23" s="133" t="s">
        <v>214</v>
      </c>
      <c r="H23" s="135"/>
      <c r="I23" s="135"/>
      <c r="J23" s="135"/>
      <c r="K23" s="135"/>
      <c r="L23" s="135"/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33" t="s">
        <v>54</v>
      </c>
      <c r="B24" s="133" t="s">
        <v>205</v>
      </c>
      <c r="C24" s="133" t="s">
        <v>206</v>
      </c>
      <c r="D24" s="133" t="s">
        <v>113</v>
      </c>
      <c r="E24" s="133" t="s">
        <v>114</v>
      </c>
      <c r="F24" s="133" t="s">
        <v>213</v>
      </c>
      <c r="G24" s="133" t="s">
        <v>214</v>
      </c>
      <c r="H24" s="135"/>
      <c r="I24" s="135"/>
      <c r="J24" s="135"/>
      <c r="K24" s="135"/>
      <c r="L24" s="135"/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33" t="s">
        <v>54</v>
      </c>
      <c r="B25" s="133" t="s">
        <v>215</v>
      </c>
      <c r="C25" s="133" t="s">
        <v>216</v>
      </c>
      <c r="D25" s="133" t="s">
        <v>92</v>
      </c>
      <c r="E25" s="133" t="s">
        <v>93</v>
      </c>
      <c r="F25" s="133" t="s">
        <v>217</v>
      </c>
      <c r="G25" s="133" t="s">
        <v>218</v>
      </c>
      <c r="H25" s="135">
        <v>15000</v>
      </c>
      <c r="I25" s="135">
        <v>15000</v>
      </c>
      <c r="J25" s="135"/>
      <c r="K25" s="135"/>
      <c r="L25" s="135">
        <v>15000</v>
      </c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33" t="s">
        <v>54</v>
      </c>
      <c r="B26" s="133" t="s">
        <v>219</v>
      </c>
      <c r="C26" s="133" t="s">
        <v>220</v>
      </c>
      <c r="D26" s="133" t="s">
        <v>101</v>
      </c>
      <c r="E26" s="133" t="s">
        <v>102</v>
      </c>
      <c r="F26" s="133" t="s">
        <v>217</v>
      </c>
      <c r="G26" s="133" t="s">
        <v>218</v>
      </c>
      <c r="H26" s="135">
        <v>93600</v>
      </c>
      <c r="I26" s="135">
        <v>93600</v>
      </c>
      <c r="J26" s="135"/>
      <c r="K26" s="135"/>
      <c r="L26" s="135">
        <v>93600</v>
      </c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133" t="s">
        <v>54</v>
      </c>
      <c r="B27" s="133" t="s">
        <v>221</v>
      </c>
      <c r="C27" s="133" t="s">
        <v>222</v>
      </c>
      <c r="D27" s="133" t="s">
        <v>119</v>
      </c>
      <c r="E27" s="133" t="s">
        <v>120</v>
      </c>
      <c r="F27" s="133" t="s">
        <v>223</v>
      </c>
      <c r="G27" s="133" t="s">
        <v>120</v>
      </c>
      <c r="H27" s="135">
        <v>250000</v>
      </c>
      <c r="I27" s="135"/>
      <c r="J27" s="135"/>
      <c r="K27" s="135"/>
      <c r="L27" s="135"/>
      <c r="M27" s="133"/>
      <c r="N27" s="135"/>
      <c r="O27" s="135"/>
      <c r="P27" s="135"/>
      <c r="Q27" s="135"/>
      <c r="R27" s="135">
        <v>250000</v>
      </c>
      <c r="S27" s="135">
        <v>250000</v>
      </c>
      <c r="T27" s="135"/>
      <c r="U27" s="135"/>
      <c r="V27" s="135"/>
      <c r="W27" s="135"/>
    </row>
    <row r="28" ht="53.25" customHeight="1" outlineLevel="1" spans="1:23">
      <c r="A28" s="133" t="s">
        <v>54</v>
      </c>
      <c r="B28" s="133" t="s">
        <v>224</v>
      </c>
      <c r="C28" s="133" t="s">
        <v>225</v>
      </c>
      <c r="D28" s="133" t="s">
        <v>86</v>
      </c>
      <c r="E28" s="133" t="s">
        <v>87</v>
      </c>
      <c r="F28" s="133" t="s">
        <v>207</v>
      </c>
      <c r="G28" s="133" t="s">
        <v>208</v>
      </c>
      <c r="H28" s="135">
        <v>500000</v>
      </c>
      <c r="I28" s="135"/>
      <c r="J28" s="135"/>
      <c r="K28" s="135"/>
      <c r="L28" s="135"/>
      <c r="M28" s="133"/>
      <c r="N28" s="135"/>
      <c r="O28" s="135"/>
      <c r="P28" s="135"/>
      <c r="Q28" s="135"/>
      <c r="R28" s="135">
        <v>500000</v>
      </c>
      <c r="S28" s="135">
        <v>500000</v>
      </c>
      <c r="T28" s="135"/>
      <c r="U28" s="135"/>
      <c r="V28" s="135"/>
      <c r="W28" s="135"/>
    </row>
    <row r="29" ht="53.25" customHeight="1" outlineLevel="1" spans="1:23">
      <c r="A29" s="133" t="s">
        <v>54</v>
      </c>
      <c r="B29" s="133" t="s">
        <v>224</v>
      </c>
      <c r="C29" s="133" t="s">
        <v>225</v>
      </c>
      <c r="D29" s="133" t="s">
        <v>111</v>
      </c>
      <c r="E29" s="133" t="s">
        <v>112</v>
      </c>
      <c r="F29" s="133" t="s">
        <v>211</v>
      </c>
      <c r="G29" s="133" t="s">
        <v>212</v>
      </c>
      <c r="H29" s="135">
        <v>220000</v>
      </c>
      <c r="I29" s="135"/>
      <c r="J29" s="135"/>
      <c r="K29" s="135"/>
      <c r="L29" s="135"/>
      <c r="M29" s="133"/>
      <c r="N29" s="135"/>
      <c r="O29" s="135"/>
      <c r="P29" s="135"/>
      <c r="Q29" s="135"/>
      <c r="R29" s="135">
        <v>220000</v>
      </c>
      <c r="S29" s="135">
        <v>220000</v>
      </c>
      <c r="T29" s="135"/>
      <c r="U29" s="135"/>
      <c r="V29" s="135"/>
      <c r="W29" s="135"/>
    </row>
    <row r="30" ht="30.75" customHeight="1" spans="1:23">
      <c r="A30" s="139" t="s">
        <v>38</v>
      </c>
      <c r="B30" s="139"/>
      <c r="C30" s="139"/>
      <c r="D30" s="139"/>
      <c r="E30" s="139"/>
      <c r="F30" s="139"/>
      <c r="G30" s="139"/>
      <c r="H30" s="135">
        <v>4173156.63</v>
      </c>
      <c r="I30" s="135">
        <v>3203156.63</v>
      </c>
      <c r="J30" s="135"/>
      <c r="K30" s="135"/>
      <c r="L30" s="135">
        <v>3203156.63</v>
      </c>
      <c r="M30" s="135"/>
      <c r="N30" s="135"/>
      <c r="O30" s="135"/>
      <c r="P30" s="135"/>
      <c r="Q30" s="135"/>
      <c r="R30" s="135">
        <v>970000</v>
      </c>
      <c r="S30" s="135">
        <v>970000</v>
      </c>
      <c r="T30" s="135"/>
      <c r="U30" s="135"/>
      <c r="V30" s="135"/>
      <c r="W30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3"/>
  <sheetViews>
    <sheetView showZeros="0" topLeftCell="A9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19" width="14" customWidth="1"/>
    <col min="20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9" t="s">
        <v>226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">
        <v>227</v>
      </c>
      <c r="B2" s="125"/>
      <c r="C2" s="125" t="s">
        <v>67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tr">
        <f>"单位名称："&amp;"芒市勐戛镇中心卫生院"</f>
        <v>单位名称：芒市勐戛镇中心卫生院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35</v>
      </c>
      <c r="W3" s="129"/>
    </row>
    <row r="4" ht="26.25" customHeight="1" spans="1:23">
      <c r="A4" s="132" t="s">
        <v>228</v>
      </c>
      <c r="B4" s="132" t="s">
        <v>175</v>
      </c>
      <c r="C4" s="132" t="s">
        <v>176</v>
      </c>
      <c r="D4" s="132" t="s">
        <v>229</v>
      </c>
      <c r="E4" s="132" t="s">
        <v>177</v>
      </c>
      <c r="F4" s="132" t="s">
        <v>178</v>
      </c>
      <c r="G4" s="132" t="s">
        <v>230</v>
      </c>
      <c r="H4" s="132" t="s">
        <v>231</v>
      </c>
      <c r="I4" s="132" t="s">
        <v>38</v>
      </c>
      <c r="J4" s="132" t="s">
        <v>232</v>
      </c>
      <c r="K4" s="132"/>
      <c r="L4" s="132"/>
      <c r="M4" s="132"/>
      <c r="N4" s="132" t="s">
        <v>187</v>
      </c>
      <c r="O4" s="132"/>
      <c r="P4" s="132"/>
      <c r="Q4" s="132" t="s">
        <v>45</v>
      </c>
      <c r="R4" s="132" t="s">
        <v>59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42</v>
      </c>
      <c r="K5" s="132"/>
      <c r="L5" s="132" t="s">
        <v>43</v>
      </c>
      <c r="M5" s="132" t="s">
        <v>44</v>
      </c>
      <c r="N5" s="132" t="s">
        <v>42</v>
      </c>
      <c r="O5" s="132" t="s">
        <v>43</v>
      </c>
      <c r="P5" s="132" t="s">
        <v>44</v>
      </c>
      <c r="Q5" s="132"/>
      <c r="R5" s="132" t="s">
        <v>41</v>
      </c>
      <c r="S5" s="132" t="s">
        <v>48</v>
      </c>
      <c r="T5" s="132" t="s">
        <v>49</v>
      </c>
      <c r="U5" s="132" t="s">
        <v>50</v>
      </c>
      <c r="V5" s="132" t="s">
        <v>51</v>
      </c>
      <c r="W5" s="132" t="s">
        <v>52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41</v>
      </c>
      <c r="K6" s="132" t="s">
        <v>233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67</v>
      </c>
      <c r="B7" s="132" t="s">
        <v>68</v>
      </c>
      <c r="C7" s="132" t="s">
        <v>69</v>
      </c>
      <c r="D7" s="132" t="s">
        <v>70</v>
      </c>
      <c r="E7" s="132" t="s">
        <v>71</v>
      </c>
      <c r="F7" s="132" t="s">
        <v>72</v>
      </c>
      <c r="G7" s="132" t="s">
        <v>73</v>
      </c>
      <c r="H7" s="132" t="s">
        <v>74</v>
      </c>
      <c r="I7" s="132" t="s">
        <v>75</v>
      </c>
      <c r="J7" s="132" t="s">
        <v>76</v>
      </c>
      <c r="K7" s="132" t="s">
        <v>77</v>
      </c>
      <c r="L7" s="132" t="s">
        <v>78</v>
      </c>
      <c r="M7" s="132" t="s">
        <v>79</v>
      </c>
      <c r="N7" s="132" t="s">
        <v>80</v>
      </c>
      <c r="O7" s="132" t="s">
        <v>81</v>
      </c>
      <c r="P7" s="132" t="s">
        <v>189</v>
      </c>
      <c r="Q7" s="132" t="s">
        <v>190</v>
      </c>
      <c r="R7" s="132" t="s">
        <v>191</v>
      </c>
      <c r="S7" s="132" t="s">
        <v>192</v>
      </c>
      <c r="T7" s="132" t="s">
        <v>193</v>
      </c>
      <c r="U7" s="132" t="s">
        <v>194</v>
      </c>
      <c r="V7" s="132" t="s">
        <v>195</v>
      </c>
      <c r="W7" s="132" t="s">
        <v>196</v>
      </c>
    </row>
    <row r="8" ht="52.5" customHeight="1" spans="1:23">
      <c r="A8" s="133"/>
      <c r="B8" s="133"/>
      <c r="C8" s="133" t="s">
        <v>234</v>
      </c>
      <c r="D8" s="133"/>
      <c r="E8" s="133"/>
      <c r="F8" s="133"/>
      <c r="G8" s="133"/>
      <c r="H8" s="133"/>
      <c r="I8" s="135">
        <v>9885000</v>
      </c>
      <c r="J8" s="135"/>
      <c r="K8" s="135"/>
      <c r="L8" s="135"/>
      <c r="M8" s="135"/>
      <c r="N8" s="135"/>
      <c r="O8" s="135"/>
      <c r="P8" s="135"/>
      <c r="Q8" s="135"/>
      <c r="R8" s="135">
        <v>9885000</v>
      </c>
      <c r="S8" s="135">
        <v>9885000</v>
      </c>
      <c r="T8" s="135"/>
      <c r="U8" s="135"/>
      <c r="V8" s="135"/>
      <c r="W8" s="135"/>
    </row>
    <row r="9" ht="52.5" customHeight="1" outlineLevel="1" spans="1:23">
      <c r="A9" s="133" t="s">
        <v>235</v>
      </c>
      <c r="B9" s="133" t="s">
        <v>236</v>
      </c>
      <c r="C9" s="133" t="s">
        <v>234</v>
      </c>
      <c r="D9" s="133" t="s">
        <v>54</v>
      </c>
      <c r="E9" s="133" t="s">
        <v>101</v>
      </c>
      <c r="F9" s="133" t="s">
        <v>102</v>
      </c>
      <c r="G9" s="133" t="s">
        <v>237</v>
      </c>
      <c r="H9" s="133" t="s">
        <v>238</v>
      </c>
      <c r="I9" s="135">
        <v>71600</v>
      </c>
      <c r="J9" s="135"/>
      <c r="K9" s="135"/>
      <c r="L9" s="135"/>
      <c r="M9" s="135"/>
      <c r="N9" s="135"/>
      <c r="O9" s="135"/>
      <c r="P9" s="135"/>
      <c r="Q9" s="135"/>
      <c r="R9" s="135">
        <v>71600</v>
      </c>
      <c r="S9" s="135">
        <v>71600</v>
      </c>
      <c r="T9" s="135"/>
      <c r="U9" s="135"/>
      <c r="V9" s="135"/>
      <c r="W9" s="135"/>
    </row>
    <row r="10" ht="52.5" customHeight="1" outlineLevel="1" spans="1:23">
      <c r="A10" s="133" t="s">
        <v>235</v>
      </c>
      <c r="B10" s="133" t="s">
        <v>236</v>
      </c>
      <c r="C10" s="133" t="s">
        <v>234</v>
      </c>
      <c r="D10" s="133" t="s">
        <v>54</v>
      </c>
      <c r="E10" s="133" t="s">
        <v>101</v>
      </c>
      <c r="F10" s="133" t="s">
        <v>102</v>
      </c>
      <c r="G10" s="133" t="s">
        <v>239</v>
      </c>
      <c r="H10" s="133" t="s">
        <v>240</v>
      </c>
      <c r="I10" s="135">
        <v>100000</v>
      </c>
      <c r="J10" s="135"/>
      <c r="K10" s="135"/>
      <c r="L10" s="135"/>
      <c r="M10" s="135"/>
      <c r="N10" s="133"/>
      <c r="O10" s="133"/>
      <c r="P10" s="133"/>
      <c r="Q10" s="135"/>
      <c r="R10" s="135">
        <v>100000</v>
      </c>
      <c r="S10" s="135">
        <v>100000</v>
      </c>
      <c r="T10" s="135"/>
      <c r="U10" s="135"/>
      <c r="V10" s="135"/>
      <c r="W10" s="135"/>
    </row>
    <row r="11" ht="52.5" customHeight="1" outlineLevel="1" spans="1:23">
      <c r="A11" s="133" t="s">
        <v>235</v>
      </c>
      <c r="B11" s="133" t="s">
        <v>236</v>
      </c>
      <c r="C11" s="133" t="s">
        <v>234</v>
      </c>
      <c r="D11" s="133" t="s">
        <v>54</v>
      </c>
      <c r="E11" s="133" t="s">
        <v>101</v>
      </c>
      <c r="F11" s="133" t="s">
        <v>102</v>
      </c>
      <c r="G11" s="133" t="s">
        <v>241</v>
      </c>
      <c r="H11" s="133" t="s">
        <v>242</v>
      </c>
      <c r="I11" s="135">
        <v>70000</v>
      </c>
      <c r="J11" s="135"/>
      <c r="K11" s="135"/>
      <c r="L11" s="135"/>
      <c r="M11" s="135"/>
      <c r="N11" s="133"/>
      <c r="O11" s="133"/>
      <c r="P11" s="133"/>
      <c r="Q11" s="135"/>
      <c r="R11" s="135">
        <v>70000</v>
      </c>
      <c r="S11" s="135">
        <v>70000</v>
      </c>
      <c r="T11" s="135"/>
      <c r="U11" s="135"/>
      <c r="V11" s="135"/>
      <c r="W11" s="135"/>
    </row>
    <row r="12" ht="52.5" customHeight="1" outlineLevel="1" spans="1:23">
      <c r="A12" s="133" t="s">
        <v>235</v>
      </c>
      <c r="B12" s="133" t="s">
        <v>236</v>
      </c>
      <c r="C12" s="133" t="s">
        <v>234</v>
      </c>
      <c r="D12" s="133" t="s">
        <v>54</v>
      </c>
      <c r="E12" s="133" t="s">
        <v>101</v>
      </c>
      <c r="F12" s="133" t="s">
        <v>102</v>
      </c>
      <c r="G12" s="133" t="s">
        <v>243</v>
      </c>
      <c r="H12" s="133" t="s">
        <v>244</v>
      </c>
      <c r="I12" s="135">
        <v>60000</v>
      </c>
      <c r="J12" s="135"/>
      <c r="K12" s="135"/>
      <c r="L12" s="135"/>
      <c r="M12" s="135"/>
      <c r="N12" s="133"/>
      <c r="O12" s="133"/>
      <c r="P12" s="133"/>
      <c r="Q12" s="135"/>
      <c r="R12" s="135">
        <v>60000</v>
      </c>
      <c r="S12" s="135">
        <v>60000</v>
      </c>
      <c r="T12" s="135"/>
      <c r="U12" s="135"/>
      <c r="V12" s="135"/>
      <c r="W12" s="135"/>
    </row>
    <row r="13" ht="52.5" customHeight="1" outlineLevel="1" spans="1:23">
      <c r="A13" s="133" t="s">
        <v>235</v>
      </c>
      <c r="B13" s="133" t="s">
        <v>236</v>
      </c>
      <c r="C13" s="133" t="s">
        <v>234</v>
      </c>
      <c r="D13" s="133" t="s">
        <v>54</v>
      </c>
      <c r="E13" s="133" t="s">
        <v>101</v>
      </c>
      <c r="F13" s="133" t="s">
        <v>102</v>
      </c>
      <c r="G13" s="133" t="s">
        <v>245</v>
      </c>
      <c r="H13" s="133" t="s">
        <v>246</v>
      </c>
      <c r="I13" s="135">
        <v>370000</v>
      </c>
      <c r="J13" s="135"/>
      <c r="K13" s="135"/>
      <c r="L13" s="135"/>
      <c r="M13" s="135"/>
      <c r="N13" s="133"/>
      <c r="O13" s="133"/>
      <c r="P13" s="133"/>
      <c r="Q13" s="135"/>
      <c r="R13" s="135">
        <v>370000</v>
      </c>
      <c r="S13" s="135">
        <v>370000</v>
      </c>
      <c r="T13" s="135"/>
      <c r="U13" s="135"/>
      <c r="V13" s="135"/>
      <c r="W13" s="135"/>
    </row>
    <row r="14" ht="52.5" customHeight="1" outlineLevel="1" spans="1:23">
      <c r="A14" s="133" t="s">
        <v>235</v>
      </c>
      <c r="B14" s="133" t="s">
        <v>236</v>
      </c>
      <c r="C14" s="133" t="s">
        <v>234</v>
      </c>
      <c r="D14" s="133" t="s">
        <v>54</v>
      </c>
      <c r="E14" s="133" t="s">
        <v>101</v>
      </c>
      <c r="F14" s="133" t="s">
        <v>102</v>
      </c>
      <c r="G14" s="133" t="s">
        <v>247</v>
      </c>
      <c r="H14" s="133" t="s">
        <v>248</v>
      </c>
      <c r="I14" s="135">
        <v>26000</v>
      </c>
      <c r="J14" s="135"/>
      <c r="K14" s="135"/>
      <c r="L14" s="135"/>
      <c r="M14" s="135"/>
      <c r="N14" s="133"/>
      <c r="O14" s="133"/>
      <c r="P14" s="133"/>
      <c r="Q14" s="135"/>
      <c r="R14" s="135">
        <v>26000</v>
      </c>
      <c r="S14" s="135">
        <v>26000</v>
      </c>
      <c r="T14" s="135"/>
      <c r="U14" s="135"/>
      <c r="V14" s="135"/>
      <c r="W14" s="135"/>
    </row>
    <row r="15" ht="52.5" customHeight="1" outlineLevel="1" spans="1:23">
      <c r="A15" s="133" t="s">
        <v>235</v>
      </c>
      <c r="B15" s="133" t="s">
        <v>236</v>
      </c>
      <c r="C15" s="133" t="s">
        <v>234</v>
      </c>
      <c r="D15" s="133" t="s">
        <v>54</v>
      </c>
      <c r="E15" s="133" t="s">
        <v>101</v>
      </c>
      <c r="F15" s="133" t="s">
        <v>102</v>
      </c>
      <c r="G15" s="133" t="s">
        <v>249</v>
      </c>
      <c r="H15" s="133" t="s">
        <v>250</v>
      </c>
      <c r="I15" s="135">
        <v>4874200</v>
      </c>
      <c r="J15" s="135"/>
      <c r="K15" s="135"/>
      <c r="L15" s="135"/>
      <c r="M15" s="135"/>
      <c r="N15" s="133"/>
      <c r="O15" s="133"/>
      <c r="P15" s="133"/>
      <c r="Q15" s="135"/>
      <c r="R15" s="135">
        <v>4874200</v>
      </c>
      <c r="S15" s="135">
        <v>4874200</v>
      </c>
      <c r="T15" s="135"/>
      <c r="U15" s="135"/>
      <c r="V15" s="135"/>
      <c r="W15" s="135"/>
    </row>
    <row r="16" ht="52.5" customHeight="1" outlineLevel="1" spans="1:23">
      <c r="A16" s="133" t="s">
        <v>235</v>
      </c>
      <c r="B16" s="133" t="s">
        <v>236</v>
      </c>
      <c r="C16" s="133" t="s">
        <v>234</v>
      </c>
      <c r="D16" s="133" t="s">
        <v>54</v>
      </c>
      <c r="E16" s="133" t="s">
        <v>101</v>
      </c>
      <c r="F16" s="133" t="s">
        <v>102</v>
      </c>
      <c r="G16" s="133" t="s">
        <v>251</v>
      </c>
      <c r="H16" s="133" t="s">
        <v>252</v>
      </c>
      <c r="I16" s="135">
        <v>2500000</v>
      </c>
      <c r="J16" s="135"/>
      <c r="K16" s="135"/>
      <c r="L16" s="135"/>
      <c r="M16" s="135"/>
      <c r="N16" s="133"/>
      <c r="O16" s="133"/>
      <c r="P16" s="133"/>
      <c r="Q16" s="135"/>
      <c r="R16" s="135">
        <v>2500000</v>
      </c>
      <c r="S16" s="135">
        <v>2500000</v>
      </c>
      <c r="T16" s="135"/>
      <c r="U16" s="135"/>
      <c r="V16" s="135"/>
      <c r="W16" s="135"/>
    </row>
    <row r="17" ht="52.5" customHeight="1" outlineLevel="1" spans="1:23">
      <c r="A17" s="133" t="s">
        <v>235</v>
      </c>
      <c r="B17" s="133" t="s">
        <v>236</v>
      </c>
      <c r="C17" s="133" t="s">
        <v>234</v>
      </c>
      <c r="D17" s="133" t="s">
        <v>54</v>
      </c>
      <c r="E17" s="133" t="s">
        <v>101</v>
      </c>
      <c r="F17" s="133" t="s">
        <v>102</v>
      </c>
      <c r="G17" s="133" t="s">
        <v>253</v>
      </c>
      <c r="H17" s="133" t="s">
        <v>254</v>
      </c>
      <c r="I17" s="135">
        <v>200000</v>
      </c>
      <c r="J17" s="135"/>
      <c r="K17" s="135"/>
      <c r="L17" s="135"/>
      <c r="M17" s="135"/>
      <c r="N17" s="133"/>
      <c r="O17" s="133"/>
      <c r="P17" s="133"/>
      <c r="Q17" s="135"/>
      <c r="R17" s="135">
        <v>200000</v>
      </c>
      <c r="S17" s="135">
        <v>200000</v>
      </c>
      <c r="T17" s="135"/>
      <c r="U17" s="135"/>
      <c r="V17" s="135"/>
      <c r="W17" s="135"/>
    </row>
    <row r="18" ht="52.5" customHeight="1" outlineLevel="1" spans="1:23">
      <c r="A18" s="133" t="s">
        <v>235</v>
      </c>
      <c r="B18" s="133" t="s">
        <v>236</v>
      </c>
      <c r="C18" s="133" t="s">
        <v>234</v>
      </c>
      <c r="D18" s="133" t="s">
        <v>54</v>
      </c>
      <c r="E18" s="133" t="s">
        <v>101</v>
      </c>
      <c r="F18" s="133" t="s">
        <v>102</v>
      </c>
      <c r="G18" s="133" t="s">
        <v>255</v>
      </c>
      <c r="H18" s="133" t="s">
        <v>256</v>
      </c>
      <c r="I18" s="135">
        <v>50000</v>
      </c>
      <c r="J18" s="135"/>
      <c r="K18" s="135"/>
      <c r="L18" s="135"/>
      <c r="M18" s="135"/>
      <c r="N18" s="133"/>
      <c r="O18" s="133"/>
      <c r="P18" s="133"/>
      <c r="Q18" s="135"/>
      <c r="R18" s="135">
        <v>50000</v>
      </c>
      <c r="S18" s="135">
        <v>50000</v>
      </c>
      <c r="T18" s="135"/>
      <c r="U18" s="135"/>
      <c r="V18" s="135"/>
      <c r="W18" s="135"/>
    </row>
    <row r="19" ht="52.5" customHeight="1" outlineLevel="1" spans="1:23">
      <c r="A19" s="133" t="s">
        <v>235</v>
      </c>
      <c r="B19" s="133" t="s">
        <v>236</v>
      </c>
      <c r="C19" s="133" t="s">
        <v>234</v>
      </c>
      <c r="D19" s="133" t="s">
        <v>54</v>
      </c>
      <c r="E19" s="133" t="s">
        <v>101</v>
      </c>
      <c r="F19" s="133" t="s">
        <v>102</v>
      </c>
      <c r="G19" s="133" t="s">
        <v>257</v>
      </c>
      <c r="H19" s="133" t="s">
        <v>258</v>
      </c>
      <c r="I19" s="135">
        <v>70000</v>
      </c>
      <c r="J19" s="135"/>
      <c r="K19" s="135"/>
      <c r="L19" s="135"/>
      <c r="M19" s="135"/>
      <c r="N19" s="133"/>
      <c r="O19" s="133"/>
      <c r="P19" s="133"/>
      <c r="Q19" s="135"/>
      <c r="R19" s="135">
        <v>70000</v>
      </c>
      <c r="S19" s="135">
        <v>70000</v>
      </c>
      <c r="T19" s="135"/>
      <c r="U19" s="135"/>
      <c r="V19" s="135"/>
      <c r="W19" s="135"/>
    </row>
    <row r="20" ht="52.5" customHeight="1" outlineLevel="1" spans="1:23">
      <c r="A20" s="133" t="s">
        <v>235</v>
      </c>
      <c r="B20" s="133" t="s">
        <v>236</v>
      </c>
      <c r="C20" s="133" t="s">
        <v>234</v>
      </c>
      <c r="D20" s="133" t="s">
        <v>54</v>
      </c>
      <c r="E20" s="133" t="s">
        <v>101</v>
      </c>
      <c r="F20" s="133" t="s">
        <v>102</v>
      </c>
      <c r="G20" s="133" t="s">
        <v>259</v>
      </c>
      <c r="H20" s="133" t="s">
        <v>260</v>
      </c>
      <c r="I20" s="135">
        <v>413600</v>
      </c>
      <c r="J20" s="135"/>
      <c r="K20" s="135"/>
      <c r="L20" s="135"/>
      <c r="M20" s="135"/>
      <c r="N20" s="133"/>
      <c r="O20" s="133"/>
      <c r="P20" s="133"/>
      <c r="Q20" s="135"/>
      <c r="R20" s="135">
        <v>413600</v>
      </c>
      <c r="S20" s="135">
        <v>413600</v>
      </c>
      <c r="T20" s="135"/>
      <c r="U20" s="135"/>
      <c r="V20" s="135"/>
      <c r="W20" s="135"/>
    </row>
    <row r="21" ht="52.5" customHeight="1" outlineLevel="1" spans="1:23">
      <c r="A21" s="133" t="s">
        <v>235</v>
      </c>
      <c r="B21" s="133" t="s">
        <v>236</v>
      </c>
      <c r="C21" s="133" t="s">
        <v>234</v>
      </c>
      <c r="D21" s="133" t="s">
        <v>54</v>
      </c>
      <c r="E21" s="133" t="s">
        <v>101</v>
      </c>
      <c r="F21" s="133" t="s">
        <v>102</v>
      </c>
      <c r="G21" s="133" t="s">
        <v>261</v>
      </c>
      <c r="H21" s="133" t="s">
        <v>262</v>
      </c>
      <c r="I21" s="135">
        <v>103600</v>
      </c>
      <c r="J21" s="135"/>
      <c r="K21" s="135"/>
      <c r="L21" s="135"/>
      <c r="M21" s="135"/>
      <c r="N21" s="133"/>
      <c r="O21" s="133"/>
      <c r="P21" s="133"/>
      <c r="Q21" s="135"/>
      <c r="R21" s="135">
        <v>103600</v>
      </c>
      <c r="S21" s="135">
        <v>103600</v>
      </c>
      <c r="T21" s="135"/>
      <c r="U21" s="135"/>
      <c r="V21" s="135"/>
      <c r="W21" s="135"/>
    </row>
    <row r="22" ht="52.5" customHeight="1" outlineLevel="1" spans="1:23">
      <c r="A22" s="133" t="s">
        <v>235</v>
      </c>
      <c r="B22" s="133" t="s">
        <v>236</v>
      </c>
      <c r="C22" s="133" t="s">
        <v>234</v>
      </c>
      <c r="D22" s="133" t="s">
        <v>54</v>
      </c>
      <c r="E22" s="133" t="s">
        <v>101</v>
      </c>
      <c r="F22" s="133" t="s">
        <v>102</v>
      </c>
      <c r="G22" s="133" t="s">
        <v>263</v>
      </c>
      <c r="H22" s="133" t="s">
        <v>264</v>
      </c>
      <c r="I22" s="135">
        <v>976000</v>
      </c>
      <c r="J22" s="135"/>
      <c r="K22" s="135"/>
      <c r="L22" s="135"/>
      <c r="M22" s="135"/>
      <c r="N22" s="133"/>
      <c r="O22" s="133"/>
      <c r="P22" s="133"/>
      <c r="Q22" s="135"/>
      <c r="R22" s="135">
        <v>976000</v>
      </c>
      <c r="S22" s="135">
        <v>976000</v>
      </c>
      <c r="T22" s="135"/>
      <c r="U22" s="135"/>
      <c r="V22" s="135"/>
      <c r="W22" s="135"/>
    </row>
    <row r="23" ht="30" customHeight="1" spans="1:23">
      <c r="A23" s="134" t="s">
        <v>38</v>
      </c>
      <c r="B23" s="134"/>
      <c r="C23" s="134"/>
      <c r="D23" s="134"/>
      <c r="E23" s="134"/>
      <c r="F23" s="134"/>
      <c r="G23" s="134"/>
      <c r="H23" s="134"/>
      <c r="I23" s="135">
        <v>9885000</v>
      </c>
      <c r="J23" s="135"/>
      <c r="K23" s="135"/>
      <c r="L23" s="135"/>
      <c r="M23" s="135"/>
      <c r="N23" s="135"/>
      <c r="O23" s="135"/>
      <c r="P23" s="135"/>
      <c r="Q23" s="135"/>
      <c r="R23" s="135">
        <v>9885000</v>
      </c>
      <c r="S23" s="135">
        <v>9885000</v>
      </c>
      <c r="T23" s="135"/>
      <c r="U23" s="135"/>
      <c r="V23" s="135"/>
      <c r="W23" s="135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3:H2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封面（芒市）</vt:lpstr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何炳茂</cp:lastModifiedBy>
  <dcterms:created xsi:type="dcterms:W3CDTF">2025-03-26T01:38:00Z</dcterms:created>
  <dcterms:modified xsi:type="dcterms:W3CDTF">2025-03-28T01:09:15Z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5BC2F41E6CB54650B27AF37385263184_13</vt:lpwstr>
  </property>
  <property fmtid="{D5CDD505-2E9C-101B-9397-08002B2CF9AE}" pid="3" name="KSOProductBuildVer">
    <vt:lpwstr>2052-12.1.0.20305</vt:lpwstr>
  </property>
</Properties>
</file>