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封面（芒市）" sheetId="19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<sst xmlns="http://schemas.openxmlformats.org/spreadsheetml/2006/main" count="959" uniqueCount="402">
  <si>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</si>
  <si>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</si>
  <si>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</si>
  <si>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</si>
  <si>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</si>
  <si>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</si>
  <si>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</si>
  <si>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</si>
  <si>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</si>
  <si>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</si>
  <si>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</si>
  <si>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</si>
  <si>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</si>
  <si>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</si>
  <si>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</si>
  <si>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</si>
  <si>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</si>
  <si>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</si>
  <si>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</si>
  <si>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</si>
  <si>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</si>
  <si>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</si>
  <si>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</si>
  <si>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</si>
  <si>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</si>
  <si>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</si>
  <si>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 xml:space="preserve"> 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</si>
  <si>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</si>
  <si>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</si>
  <si>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</si>
  <si>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</si>
  <si>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</si>
  <si>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</si>
  <si>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</si>
  <si>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</si>
  <si>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</si>
  <si>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</si>
  <si>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</si>
  <si>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</si>
  <si>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</si>
  <si>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</si>
  <si>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</si>
  <si>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</si>
  <si>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</si>
  <si>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</si>
  <si>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</si>
  <si>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</si>
  <si>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</si>
  <si>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</si>
  <si>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</si>
  <si>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</si>
  <si>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</si>
  <si>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</si>
  <si>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</si>
  <si>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131013</t>
  </si>
  <si>
    <t>芒市遮放镇中心卫生院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</si>
  <si>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</si>
  <si>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</si>
  <si>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</si>
  <si>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</si>
  <si>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</si>
  <si>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</si>
  <si>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</si>
  <si>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</si>
  <si>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</si>
  <si>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</si>
  <si>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</si>
  <si>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</si>
  <si>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</si>
  <si>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</si>
  <si>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</si>
  <si>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</si>
  <si>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</si>
  <si>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</si>
  <si>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</si>
  <si>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</si>
  <si>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</si>
  <si>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</si>
  <si>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</si>
  <si>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</si>
  <si>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</si>
  <si>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</si>
  <si>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</si>
  <si>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</si>
  <si>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</si>
  <si>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</si>
  <si>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</si>
  <si>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</si>
  <si>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</si>
  <si>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</si>
  <si>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</si>
  <si>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</si>
  <si>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</si>
  <si>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</si>
  <si>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</si>
  <si>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</si>
  <si>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</si>
  <si>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</si>
  <si>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</si>
  <si>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</si>
  <si>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</si>
  <si>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</si>
  <si>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</si>
  <si>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</si>
  <si>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</si>
  <si>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</si>
  <si>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</si>
  <si>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</si>
  <si>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</si>
  <si>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</si>
  <si>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</si>
  <si>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</si>
  <si>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</si>
  <si>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</si>
  <si>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</si>
  <si>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</si>
  <si>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</si>
  <si>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</si>
  <si>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</si>
  <si>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</si>
  <si>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</si>
  <si>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</si>
  <si>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</si>
  <si>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</si>
  <si>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</si>
  <si>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</si>
  <si>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</si>
  <si>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</si>
  <si>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</si>
  <si>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</si>
  <si>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</si>
  <si>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</si>
  <si>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</si>
  <si>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</si>
  <si>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</si>
  <si>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</si>
  <si>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</si>
  <si>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</si>
  <si>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</si>
  <si>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</si>
  <si>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</si>
  <si>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</si>
  <si>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</si>
  <si>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</si>
  <si>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</si>
  <si>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</si>
  <si>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</si>
  <si>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</si>
  <si>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</si>
  <si>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</si>
  <si>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</si>
  <si>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</si>
  <si>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</si>
  <si>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</si>
  <si>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</si>
  <si>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</si>
  <si>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</si>
  <si>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</si>
  <si>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</si>
  <si>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</si>
  <si>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</si>
  <si>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</si>
  <si>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</si>
  <si>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</si>
  <si>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</si>
  <si>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</si>
  <si>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</si>
  <si>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</si>
  <si>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</si>
  <si>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</si>
  <si>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</si>
  <si>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</si>
  <si>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</si>
  <si>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</si>
  <si>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说明：芒市遮放镇中心卫生院无一般公共预算“三公”经费支出预算，此表无数据。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</si>
  <si>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</si>
  <si>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</si>
  <si>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</si>
  <si>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</si>
  <si>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</si>
  <si>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</si>
  <si>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</si>
  <si>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</si>
  <si>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</si>
  <si>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</si>
  <si>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</si>
  <si>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</si>
  <si>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</si>
  <si>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</si>
  <si>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</si>
  <si>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</si>
  <si>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</si>
  <si>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</si>
  <si>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</si>
  <si>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</si>
  <si>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</si>
  <si>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</si>
  <si>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</si>
  <si>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</si>
  <si>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</si>
  <si>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533103210000000020461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</si>
  <si>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</si>
  <si>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</si>
  <si>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</si>
  <si>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</si>
  <si>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</si>
  <si>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</si>
  <si>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</si>
  <si>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533103210000000020462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</si>
  <si>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</si>
  <si>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</si>
  <si>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</si>
  <si>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</si>
  <si>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</si>
  <si>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</si>
  <si>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</si>
  <si>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</si>
  <si>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</si>
  <si>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533103221100000705189</t>
  </si>
  <si>
    <t>离退休费</t>
  </si>
  <si>
    <t>30302</t>
  </si>
  <si>
    <t>退休费</t>
  </si>
  <si>
    <t>533103241100002179096</t>
  </si>
  <si>
    <t>机关事业单位职工及军人抚恤补助</t>
  </si>
  <si>
    <t>30305</t>
  </si>
  <si>
    <t>生活补助</t>
  </si>
  <si>
    <t>533103210000000020465</t>
  </si>
  <si>
    <t>乡村医生</t>
  </si>
  <si>
    <t>533103251100003753990</t>
  </si>
  <si>
    <t>2025年单位自有资金住房公积金资金</t>
  </si>
  <si>
    <t>30113</t>
  </si>
  <si>
    <t>533103251100003764902</t>
  </si>
  <si>
    <t>2025年单位自有资金社会保障缴费资金</t>
  </si>
  <si>
    <t>533103251100003764945</t>
  </si>
  <si>
    <t>2025年单位自有资金对个人和家庭的补助支出资金</t>
  </si>
  <si>
    <t>30399</t>
  </si>
  <si>
    <t>其他对个人和家庭的补助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</si>
  <si>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</si>
  <si>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</si>
  <si>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</si>
  <si>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</si>
  <si>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</si>
  <si>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</si>
  <si>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</si>
  <si>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</si>
  <si>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2025年单位自有资金</t>
  </si>
  <si>
    <t>事业发展类</t>
  </si>
  <si>
    <t>533103251100003764568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</si>
  <si>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</si>
  <si>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</si>
  <si>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</si>
  <si>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</si>
  <si>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</si>
  <si>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</si>
  <si>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</si>
  <si>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</si>
  <si>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</si>
  <si>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</si>
  <si>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</si>
  <si>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</si>
  <si>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</si>
  <si>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</si>
  <si>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</si>
  <si>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</si>
  <si>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</si>
  <si>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</si>
  <si>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</si>
  <si>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</si>
  <si>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</si>
  <si>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30218</t>
  </si>
  <si>
    <t>专用材料费</t>
  </si>
  <si>
    <t>30225</t>
  </si>
  <si>
    <t>专用燃料费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</si>
  <si>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</si>
  <si>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</si>
  <si>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</si>
  <si>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</si>
  <si>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</si>
  <si>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</si>
  <si>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</si>
  <si>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</si>
  <si>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</si>
  <si>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</si>
  <si>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</si>
  <si>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</si>
  <si>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31001</t>
  </si>
  <si>
    <t>房屋建筑物购建</t>
  </si>
  <si>
    <t>31002</t>
  </si>
  <si>
    <t>办公设备购置</t>
  </si>
  <si>
    <t>31003</t>
  </si>
  <si>
    <t>专用设备购置</t>
  </si>
  <si>
    <t>31007</t>
  </si>
  <si>
    <t>信息网络及软件购置更新</t>
  </si>
  <si>
    <t>31099</t>
  </si>
  <si>
    <t>其他资本性支出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</si>
  <si>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</si>
  <si>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</si>
  <si>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</si>
  <si>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</si>
  <si>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</si>
  <si>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</si>
  <si>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</si>
  <si>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</si>
  <si>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</si>
  <si>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</si>
  <si>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</si>
  <si>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用于支付单位自有资金商品和服务支出及资本性支出</t>
  </si>
  <si>
    <t>产出指标</t>
  </si>
  <si>
    <t>数量指标</t>
  </si>
  <si>
    <t>设备购置数量</t>
  </si>
  <si>
    <t>=</t>
  </si>
  <si>
    <t>1200000</t>
  </si>
  <si>
    <t>元</t>
  </si>
  <si>
    <t>定量指标</t>
  </si>
  <si>
    <t>财务数据</t>
  </si>
  <si>
    <t>质量指标</t>
  </si>
  <si>
    <t>设备验收质量</t>
  </si>
  <si>
    <t>达标</t>
  </si>
  <si>
    <t>时效指标</t>
  </si>
  <si>
    <t>资金支付及时性</t>
  </si>
  <si>
    <t>及时</t>
  </si>
  <si>
    <t>医疗及公共卫生收入费用明细表</t>
  </si>
  <si>
    <t>效益指标</t>
  </si>
  <si>
    <t>社会效益</t>
  </si>
  <si>
    <t>医疗服务能力</t>
  </si>
  <si>
    <t>明显提高</t>
  </si>
  <si>
    <t>明显</t>
  </si>
  <si>
    <t>定性指标</t>
  </si>
  <si>
    <t>卫生统计数据</t>
  </si>
  <si>
    <t>满意度指标</t>
  </si>
  <si>
    <t>服务对象满意度</t>
  </si>
  <si>
    <t>患者满意度</t>
  </si>
  <si>
    <t>&gt;=</t>
  </si>
  <si>
    <t>85</t>
  </si>
  <si>
    <t>%</t>
  </si>
  <si>
    <t>满意度调查问卷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</si>
  <si>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</si>
  <si>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</si>
  <si>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</si>
  <si>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</si>
  <si>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</si>
  <si>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说明：芒市遮放镇中心卫生院无部门政府性基金预算支出预算，此表无数据。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</si>
  <si>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</si>
  <si>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</si>
  <si>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</si>
  <si>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</si>
  <si>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</si>
  <si>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</si>
  <si>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</si>
  <si>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</si>
  <si>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</si>
  <si>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</si>
  <si>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</si>
  <si>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</si>
  <si>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激光打印机</t>
  </si>
  <si>
    <t>A4黑白打印机</t>
  </si>
  <si>
    <t>台</t>
  </si>
  <si>
    <t>台式电脑</t>
  </si>
  <si>
    <t>台式计算机</t>
  </si>
  <si>
    <t>A4纸</t>
  </si>
  <si>
    <t>纸制品</t>
  </si>
  <si>
    <t>件</t>
  </si>
  <si>
    <t>预算08表</t>
  </si>
  <si>
    <t>政府购买服务项目</t>
  </si>
  <si>
    <t>政府购买服务目录</t>
  </si>
  <si>
    <t>说明：芒市遮放镇中心卫生院无部门政府购买服务预算，此表无数据。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</si>
  <si>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</si>
  <si>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</si>
  <si>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</si>
  <si>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</si>
  <si>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</si>
  <si>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</si>
  <si>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</si>
  <si>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</si>
  <si>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</si>
  <si>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</si>
  <si>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</si>
  <si>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</si>
  <si>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</si>
  <si>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</si>
  <si>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</si>
  <si>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</si>
  <si>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说明：芒市遮放镇中心卫生院无市对下转移支付预算，此表无数据。</t>
  </si>
  <si>
    <t>预算09-2表</t>
  </si>
  <si>
    <t/>
  </si>
  <si>
    <t>说明：芒市遮放镇中心卫生院无市对下转移支付绩效目标，此表无数据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</si>
  <si>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</si>
  <si>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</si>
  <si>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</si>
  <si>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</si>
  <si>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</si>
  <si>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</si>
  <si>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</si>
  <si>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</si>
  <si>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说明：芒市遮放镇中心卫生院无新增资产配置，此表无数据。</t>
  </si>
  <si>
    <t>预算11表</t>
  </si>
  <si>
    <t>上级补助</t>
  </si>
  <si>
    <t>2025年基本公共卫生服务省级补助资金</t>
  </si>
  <si>
    <t>民生类</t>
  </si>
  <si>
    <t>预算12表</t>
  </si>
  <si>
    <t>项目级次</t>
  </si>
  <si>
    <t>说明：芒市遮放镇中心卫生院无部门项目支出中期规划预算，此表无数据。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</si>
</sst>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3" xfId="53" applyFont="1" applyBorder="1">
      <alignment horizontal="left" vertical="center" wrapText="1"/>
    </xf>
    <xf numFmtId="49" fontId="4" fillId="0" borderId="13" xfId="53" applyFont="1" applyBorder="1" applyAlignment="1">
      <alignment horizontal="center" vertical="center" wrapText="1"/>
    </xf>
    <xf numFmtId="49" fontId="4" fillId="0" borderId="13" xfId="53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J17" sqref="J17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customFormat="1" ht="84" customHeight="1" spans="2:7">
      <c r="B2" s="180" t="str">
        <f>"芒市遮放镇中心卫生院"</f>
        <v>芒市遮放镇中心卫生院</v>
      </c>
      <c r="C2" s="180"/>
      <c r="D2" s="180"/>
      <c r="E2" s="180"/>
      <c r="F2" s="180"/>
      <c r="G2" s="180"/>
    </row>
    <row r="3" customFormat="1" ht="25.5" customHeight="1" spans="2:7">
      <c r="B3" s="180"/>
      <c r="C3" s="180"/>
      <c r="D3" s="180"/>
      <c r="E3" s="180"/>
      <c r="F3" s="180"/>
      <c r="G3" s="180"/>
    </row>
    <row r="4" customFormat="1" ht="25.5" customHeight="1" spans="2:7">
      <c r="B4" s="180"/>
      <c r="C4" s="180"/>
      <c r="D4" s="180"/>
      <c r="E4" s="180"/>
      <c r="F4" s="180"/>
      <c r="G4" s="180"/>
    </row>
    <row r="5" customFormat="1" ht="15.75" customHeight="1" spans="2:7">
      <c r="B5" s="181" t="s">
        <v>0</v>
      </c>
      <c r="C5" s="181"/>
      <c r="D5" s="181"/>
      <c r="E5" s="181"/>
      <c r="F5" s="181"/>
      <c r="G5" s="181"/>
    </row>
    <row r="6" customFormat="1" ht="15.75" customHeight="1" spans="2:7">
      <c r="B6" s="181"/>
      <c r="C6" s="181"/>
      <c r="D6" s="181"/>
      <c r="E6" s="181"/>
      <c r="F6" s="181"/>
      <c r="G6" s="181"/>
    </row>
    <row r="7" customFormat="1" ht="15.75" customHeight="1" spans="2:7">
      <c r="B7" s="181"/>
      <c r="C7" s="181"/>
      <c r="D7" s="181"/>
      <c r="E7" s="181"/>
      <c r="F7" s="181"/>
      <c r="G7" s="181"/>
    </row>
    <row r="8" customFormat="1" ht="20.25" customHeight="1" spans="2:7">
      <c r="B8" s="181"/>
      <c r="C8" s="181"/>
      <c r="D8" s="181"/>
      <c r="E8" s="181"/>
      <c r="F8" s="181"/>
      <c r="G8" s="181"/>
    </row>
    <row r="9" customFormat="1" ht="15.75" customHeight="1" spans="2:7">
      <c r="B9" s="181"/>
      <c r="C9" s="181"/>
      <c r="D9" s="181"/>
      <c r="E9" s="181"/>
      <c r="F9" s="181"/>
      <c r="G9" s="181"/>
    </row>
    <row r="10" ht="26.25" customHeight="1" spans="1:7">
      <c r="A10" s="182" t="s">
        <v>1</v>
      </c>
      <c r="B10" s="182"/>
      <c r="C10" s="182" t="s">
        <v>2</v>
      </c>
      <c r="D10" s="182"/>
      <c r="E10" s="182"/>
      <c r="F10" s="182"/>
      <c r="G10" s="182"/>
    </row>
    <row r="11" customHeight="1" spans="1:7">
      <c r="A11" s="182"/>
      <c r="B11" s="182"/>
      <c r="C11" s="182"/>
      <c r="D11" s="182"/>
      <c r="E11" s="182"/>
      <c r="F11" s="182"/>
      <c r="G11" s="182"/>
    </row>
    <row r="12" ht="26.25" customHeight="1" spans="1:7">
      <c r="A12" s="182" t="s">
        <v>3</v>
      </c>
      <c r="B12" s="182"/>
      <c r="C12" s="182"/>
      <c r="D12" s="182"/>
      <c r="E12" s="182"/>
      <c r="F12" s="182"/>
      <c r="G12" s="182"/>
    </row>
    <row r="13" ht="18.75" customHeight="1" spans="1:7">
      <c r="A13" s="182"/>
      <c r="B13" s="182"/>
      <c r="C13" s="182"/>
      <c r="D13" s="182"/>
      <c r="E13" s="182"/>
      <c r="F13" s="182"/>
      <c r="G13" s="182"/>
    </row>
    <row r="14" ht="26.25" customHeight="1" spans="1:7">
      <c r="A14" s="182" t="s">
        <v>4</v>
      </c>
      <c r="B14" s="182"/>
      <c r="C14" s="182"/>
      <c r="D14" s="182"/>
      <c r="E14" s="182"/>
      <c r="F14" s="182"/>
      <c r="G14" s="182"/>
    </row>
    <row r="15" ht="18.75" customHeight="1"/>
    <row r="16" ht="18.75" customHeight="1"/>
    <row r="17" ht="22.5" customHeight="1" spans="2:7">
      <c r="B17" s="183" t="s">
        <v>5</v>
      </c>
      <c r="C17" s="183"/>
      <c r="D17" s="183"/>
      <c r="E17" s="184"/>
      <c r="F17" s="185" t="s">
        <v>6</v>
      </c>
      <c r="G17" s="185" t="s">
        <v>7</v>
      </c>
    </row>
  </sheetData>
  <mergeCells count="10">
    <mergeCell ref="B2:G2"/>
    <mergeCell ref="A10:G10"/>
    <mergeCell ref="A12:G12"/>
    <mergeCell ref="A14:G14"/>
    <mergeCell ref="G15:G16"/>
    <mergeCell ref="B5:G9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295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"单位名称："&amp;"芒市遮放镇中心卫生院"</f>
        <v>单位名称：芒市遮放镇中心卫生院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296</v>
      </c>
      <c r="B4" s="125" t="s">
        <v>297</v>
      </c>
      <c r="C4" s="125" t="s">
        <v>298</v>
      </c>
      <c r="D4" s="125" t="s">
        <v>299</v>
      </c>
      <c r="E4" s="125" t="s">
        <v>300</v>
      </c>
      <c r="F4" s="125" t="s">
        <v>301</v>
      </c>
      <c r="G4" s="125" t="s">
        <v>302</v>
      </c>
      <c r="H4" s="125" t="s">
        <v>303</v>
      </c>
      <c r="I4" s="125" t="s">
        <v>304</v>
      </c>
      <c r="J4" s="125" t="s">
        <v>305</v>
      </c>
    </row>
    <row r="5" ht="22.5" customHeight="1" spans="1:10">
      <c r="A5" s="125" t="s">
        <v>68</v>
      </c>
      <c r="B5" s="125" t="s">
        <v>69</v>
      </c>
      <c r="C5" s="125" t="s">
        <v>70</v>
      </c>
      <c r="D5" s="125" t="s">
        <v>71</v>
      </c>
      <c r="E5" s="125" t="s">
        <v>72</v>
      </c>
      <c r="F5" s="125" t="s">
        <v>73</v>
      </c>
      <c r="G5" s="125" t="s">
        <v>74</v>
      </c>
      <c r="H5" s="125" t="s">
        <v>75</v>
      </c>
      <c r="I5" s="125" t="s">
        <v>76</v>
      </c>
      <c r="J5" s="125" t="s">
        <v>77</v>
      </c>
    </row>
    <row r="6" ht="52.5" customHeight="1" spans="1:10">
      <c r="A6" s="125" t="s">
        <v>55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245</v>
      </c>
      <c r="B7" s="126" t="s">
        <v>306</v>
      </c>
      <c r="C7" s="126" t="s">
        <v>307</v>
      </c>
      <c r="D7" s="126" t="s">
        <v>308</v>
      </c>
      <c r="E7" s="126" t="s">
        <v>309</v>
      </c>
      <c r="F7" s="126" t="s">
        <v>310</v>
      </c>
      <c r="G7" s="125" t="s">
        <v>311</v>
      </c>
      <c r="H7" s="125" t="s">
        <v>312</v>
      </c>
      <c r="I7" s="126" t="s">
        <v>313</v>
      </c>
      <c r="J7" s="126" t="s">
        <v>314</v>
      </c>
    </row>
    <row r="8" ht="52.5" customHeight="1" outlineLevel="1" spans="1:10">
      <c r="A8" s="126" t="s">
        <v>245</v>
      </c>
      <c r="B8" s="126" t="s">
        <v>306</v>
      </c>
      <c r="C8" s="126" t="s">
        <v>307</v>
      </c>
      <c r="D8" s="126" t="s">
        <v>315</v>
      </c>
      <c r="E8" s="126" t="s">
        <v>316</v>
      </c>
      <c r="F8" s="126" t="s">
        <v>310</v>
      </c>
      <c r="G8" s="125" t="s">
        <v>317</v>
      </c>
      <c r="H8" s="125" t="s">
        <v>317</v>
      </c>
      <c r="I8" s="126" t="s">
        <v>313</v>
      </c>
      <c r="J8" s="126" t="s">
        <v>314</v>
      </c>
    </row>
    <row r="9" ht="52.5" customHeight="1" outlineLevel="1" spans="1:10">
      <c r="A9" s="126" t="s">
        <v>245</v>
      </c>
      <c r="B9" s="126" t="s">
        <v>306</v>
      </c>
      <c r="C9" s="126" t="s">
        <v>307</v>
      </c>
      <c r="D9" s="126" t="s">
        <v>318</v>
      </c>
      <c r="E9" s="126" t="s">
        <v>319</v>
      </c>
      <c r="F9" s="126" t="s">
        <v>310</v>
      </c>
      <c r="G9" s="125" t="s">
        <v>320</v>
      </c>
      <c r="H9" s="125" t="s">
        <v>320</v>
      </c>
      <c r="I9" s="126" t="s">
        <v>313</v>
      </c>
      <c r="J9" s="126" t="s">
        <v>321</v>
      </c>
    </row>
    <row r="10" ht="52.5" customHeight="1" outlineLevel="1" spans="1:10">
      <c r="A10" s="126" t="s">
        <v>245</v>
      </c>
      <c r="B10" s="126" t="s">
        <v>306</v>
      </c>
      <c r="C10" s="126" t="s">
        <v>322</v>
      </c>
      <c r="D10" s="126" t="s">
        <v>323</v>
      </c>
      <c r="E10" s="126" t="s">
        <v>324</v>
      </c>
      <c r="F10" s="126" t="s">
        <v>310</v>
      </c>
      <c r="G10" s="125" t="s">
        <v>325</v>
      </c>
      <c r="H10" s="125" t="s">
        <v>326</v>
      </c>
      <c r="I10" s="126" t="s">
        <v>327</v>
      </c>
      <c r="J10" s="126" t="s">
        <v>328</v>
      </c>
    </row>
    <row r="11" ht="52.5" customHeight="1" outlineLevel="1" spans="1:10">
      <c r="A11" s="126" t="s">
        <v>245</v>
      </c>
      <c r="B11" s="126" t="s">
        <v>306</v>
      </c>
      <c r="C11" s="126" t="s">
        <v>329</v>
      </c>
      <c r="D11" s="126" t="s">
        <v>330</v>
      </c>
      <c r="E11" s="126" t="s">
        <v>331</v>
      </c>
      <c r="F11" s="126" t="s">
        <v>332</v>
      </c>
      <c r="G11" s="125" t="s">
        <v>333</v>
      </c>
      <c r="H11" s="125" t="s">
        <v>334</v>
      </c>
      <c r="I11" s="126" t="s">
        <v>313</v>
      </c>
      <c r="J11" s="126" t="s">
        <v>335</v>
      </c>
    </row>
  </sheetData>
  <mergeCells count="4">
    <mergeCell ref="A2:J2"/>
    <mergeCell ref="A3:E3"/>
    <mergeCell ref="A7:A11"/>
    <mergeCell ref="B7:B1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F37" sqref="F3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336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337</v>
      </c>
      <c r="C2" s="116"/>
      <c r="D2" s="117"/>
      <c r="E2" s="117"/>
      <c r="F2" s="117"/>
    </row>
    <row r="3" ht="13.5" customHeight="1" spans="1:6">
      <c r="A3" s="118" t="str">
        <f>"单位名称："&amp;"芒市遮放镇中心卫生院"</f>
        <v>单位名称：芒市遮放镇中心卫生院</v>
      </c>
      <c r="B3" s="118" t="s">
        <v>338</v>
      </c>
      <c r="C3" s="119"/>
      <c r="D3" s="91"/>
      <c r="E3" s="91"/>
      <c r="F3" s="112" t="s">
        <v>9</v>
      </c>
    </row>
    <row r="4" ht="19.5" customHeight="1" spans="1:6">
      <c r="A4" s="58" t="s">
        <v>177</v>
      </c>
      <c r="B4" s="120" t="s">
        <v>57</v>
      </c>
      <c r="C4" s="58" t="s">
        <v>58</v>
      </c>
      <c r="D4" s="35" t="s">
        <v>339</v>
      </c>
      <c r="E4" s="35"/>
      <c r="F4" s="35"/>
    </row>
    <row r="5" ht="18.55" customHeight="1" spans="1:6">
      <c r="A5" s="58"/>
      <c r="B5" s="120"/>
      <c r="C5" s="58"/>
      <c r="D5" s="35" t="s">
        <v>39</v>
      </c>
      <c r="E5" s="35" t="s">
        <v>61</v>
      </c>
      <c r="F5" s="35" t="s">
        <v>62</v>
      </c>
    </row>
    <row r="6" ht="20.25" customHeight="1" spans="1:6">
      <c r="A6" s="58">
        <v>1</v>
      </c>
      <c r="B6" s="121" t="s">
        <v>69</v>
      </c>
      <c r="C6" s="121" t="s">
        <v>70</v>
      </c>
      <c r="D6" s="121" t="s">
        <v>71</v>
      </c>
      <c r="E6" s="121" t="s">
        <v>72</v>
      </c>
      <c r="F6" s="121" t="s">
        <v>73</v>
      </c>
    </row>
    <row r="7" ht="30" customHeight="1" spans="1:6">
      <c r="A7" s="33"/>
      <c r="B7" s="120"/>
      <c r="C7" s="33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340</v>
      </c>
      <c r="B9" s="20" t="s">
        <v>340</v>
      </c>
      <c r="C9" s="20" t="s">
        <v>340</v>
      </c>
      <c r="D9" s="74"/>
      <c r="E9" s="122"/>
      <c r="F9" s="122"/>
    </row>
    <row r="10" customHeight="1" spans="1:1">
      <c r="A10" s="28" t="s">
        <v>341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342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"单位名称："&amp;"芒市遮放镇中心卫生院"</f>
        <v>单位名称：芒市遮放镇中心卫生院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36</v>
      </c>
    </row>
    <row r="4" ht="15.75" customHeight="1" spans="1:17">
      <c r="A4" s="11" t="s">
        <v>343</v>
      </c>
      <c r="B4" s="92" t="s">
        <v>344</v>
      </c>
      <c r="C4" s="92" t="s">
        <v>345</v>
      </c>
      <c r="D4" s="92" t="s">
        <v>346</v>
      </c>
      <c r="E4" s="92" t="s">
        <v>347</v>
      </c>
      <c r="F4" s="92" t="s">
        <v>348</v>
      </c>
      <c r="G4" s="47" t="s">
        <v>184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39</v>
      </c>
      <c r="H5" s="93" t="s">
        <v>43</v>
      </c>
      <c r="I5" s="93" t="s">
        <v>349</v>
      </c>
      <c r="J5" s="93" t="s">
        <v>350</v>
      </c>
      <c r="K5" s="107" t="s">
        <v>351</v>
      </c>
      <c r="L5" s="108" t="s">
        <v>352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42</v>
      </c>
      <c r="I6" s="94"/>
      <c r="J6" s="94"/>
      <c r="K6" s="111"/>
      <c r="L6" s="94" t="s">
        <v>42</v>
      </c>
      <c r="M6" s="94" t="s">
        <v>49</v>
      </c>
      <c r="N6" s="94" t="s">
        <v>353</v>
      </c>
      <c r="O6" s="33" t="s">
        <v>51</v>
      </c>
      <c r="P6" s="111" t="s">
        <v>52</v>
      </c>
      <c r="Q6" s="94" t="s">
        <v>53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55</v>
      </c>
      <c r="B8" s="98"/>
      <c r="C8" s="98"/>
      <c r="D8" s="99"/>
      <c r="E8" s="100"/>
      <c r="F8" s="23">
        <v>95000</v>
      </c>
      <c r="G8" s="23">
        <v>95000</v>
      </c>
      <c r="H8" s="23"/>
      <c r="I8" s="23"/>
      <c r="J8" s="23"/>
      <c r="K8" s="23"/>
      <c r="L8" s="23">
        <v>95000</v>
      </c>
      <c r="M8" s="23">
        <v>95000</v>
      </c>
      <c r="N8" s="23"/>
      <c r="O8" s="23"/>
      <c r="P8" s="23"/>
      <c r="Q8" s="23"/>
    </row>
    <row r="9" ht="52.5" customHeight="1" spans="1:17">
      <c r="A9" s="97" t="str">
        <f t="shared" ref="A9:A11" si="0">"     "&amp;"2025年单位自有资金"</f>
        <v>     2025年单位自有资金</v>
      </c>
      <c r="B9" s="98" t="s">
        <v>354</v>
      </c>
      <c r="C9" s="98" t="s">
        <v>355</v>
      </c>
      <c r="D9" s="99" t="s">
        <v>356</v>
      </c>
      <c r="E9" s="100">
        <v>10</v>
      </c>
      <c r="F9" s="23">
        <v>15000</v>
      </c>
      <c r="G9" s="23">
        <v>15000</v>
      </c>
      <c r="H9" s="23"/>
      <c r="I9" s="23"/>
      <c r="J9" s="23"/>
      <c r="K9" s="23"/>
      <c r="L9" s="23">
        <v>15000</v>
      </c>
      <c r="M9" s="23">
        <v>15000</v>
      </c>
      <c r="N9" s="23"/>
      <c r="O9" s="23"/>
      <c r="P9" s="23"/>
      <c r="Q9" s="23"/>
    </row>
    <row r="10" ht="52.5" customHeight="1" spans="1:17">
      <c r="A10" s="97" t="str">
        <f t="shared" si="0"/>
        <v>     2025年单位自有资金</v>
      </c>
      <c r="B10" s="98" t="s">
        <v>357</v>
      </c>
      <c r="C10" s="98" t="s">
        <v>358</v>
      </c>
      <c r="D10" s="99" t="s">
        <v>356</v>
      </c>
      <c r="E10" s="100">
        <v>10</v>
      </c>
      <c r="F10" s="23">
        <v>50000</v>
      </c>
      <c r="G10" s="23">
        <v>50000</v>
      </c>
      <c r="H10" s="23"/>
      <c r="I10" s="23"/>
      <c r="J10" s="23"/>
      <c r="K10" s="23"/>
      <c r="L10" s="23">
        <v>50000</v>
      </c>
      <c r="M10" s="23">
        <v>50000</v>
      </c>
      <c r="N10" s="23"/>
      <c r="O10" s="23"/>
      <c r="P10" s="23"/>
      <c r="Q10" s="23"/>
    </row>
    <row r="11" ht="52.5" customHeight="1" spans="1:17">
      <c r="A11" s="97" t="str">
        <f t="shared" si="0"/>
        <v>     2025年单位自有资金</v>
      </c>
      <c r="B11" s="98" t="s">
        <v>359</v>
      </c>
      <c r="C11" s="98" t="s">
        <v>360</v>
      </c>
      <c r="D11" s="99" t="s">
        <v>361</v>
      </c>
      <c r="E11" s="100">
        <v>200</v>
      </c>
      <c r="F11" s="23">
        <v>30000</v>
      </c>
      <c r="G11" s="23">
        <v>30000</v>
      </c>
      <c r="H11" s="23"/>
      <c r="I11" s="23"/>
      <c r="J11" s="23"/>
      <c r="K11" s="23"/>
      <c r="L11" s="23">
        <v>30000</v>
      </c>
      <c r="M11" s="23">
        <v>30000</v>
      </c>
      <c r="N11" s="23"/>
      <c r="O11" s="23"/>
      <c r="P11" s="23"/>
      <c r="Q11" s="23"/>
    </row>
    <row r="12" ht="30" customHeight="1" spans="1:17">
      <c r="A12" s="101" t="s">
        <v>340</v>
      </c>
      <c r="B12" s="102"/>
      <c r="C12" s="102"/>
      <c r="D12" s="102"/>
      <c r="E12" s="100"/>
      <c r="F12" s="23">
        <v>95000</v>
      </c>
      <c r="G12" s="23">
        <v>95000</v>
      </c>
      <c r="H12" s="23"/>
      <c r="I12" s="23"/>
      <c r="J12" s="23"/>
      <c r="K12" s="23"/>
      <c r="L12" s="23">
        <v>95000</v>
      </c>
      <c r="M12" s="23">
        <v>95000</v>
      </c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E11" sqref="E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362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"单位名称："&amp;"芒市遮放镇中心卫生院"</f>
        <v>单位名称：芒市遮放镇中心卫生院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36</v>
      </c>
    </row>
    <row r="4" ht="15.75" customHeight="1" spans="1:14">
      <c r="A4" s="11" t="s">
        <v>343</v>
      </c>
      <c r="B4" s="11" t="s">
        <v>363</v>
      </c>
      <c r="C4" s="11" t="s">
        <v>364</v>
      </c>
      <c r="D4" s="12" t="s">
        <v>184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39</v>
      </c>
      <c r="E5" s="11" t="s">
        <v>43</v>
      </c>
      <c r="F5" s="11" t="s">
        <v>349</v>
      </c>
      <c r="G5" s="11" t="s">
        <v>350</v>
      </c>
      <c r="H5" s="11" t="s">
        <v>351</v>
      </c>
      <c r="I5" s="12" t="s">
        <v>352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42</v>
      </c>
      <c r="F6" s="18"/>
      <c r="G6" s="18"/>
      <c r="H6" s="72"/>
      <c r="I6" s="16" t="s">
        <v>42</v>
      </c>
      <c r="J6" s="16" t="s">
        <v>49</v>
      </c>
      <c r="K6" s="16" t="s">
        <v>50</v>
      </c>
      <c r="L6" s="16" t="s">
        <v>51</v>
      </c>
      <c r="M6" s="16" t="s">
        <v>52</v>
      </c>
      <c r="N6" s="16" t="s">
        <v>53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39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365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X35" sqref="X35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366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9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"单位名称："&amp;"芒市遮放镇中心卫生院"</f>
        <v>单位名称：芒市遮放镇中心卫生院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367</v>
      </c>
      <c r="B5" s="12" t="s">
        <v>184</v>
      </c>
      <c r="C5" s="13"/>
      <c r="D5" s="70"/>
      <c r="E5" s="71" t="s">
        <v>368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39</v>
      </c>
      <c r="C6" s="11" t="s">
        <v>43</v>
      </c>
      <c r="D6" s="73" t="s">
        <v>369</v>
      </c>
      <c r="E6" s="73" t="s">
        <v>370</v>
      </c>
      <c r="F6" s="73" t="s">
        <v>371</v>
      </c>
      <c r="G6" s="73" t="s">
        <v>372</v>
      </c>
      <c r="H6" s="73" t="s">
        <v>373</v>
      </c>
      <c r="I6" s="73" t="s">
        <v>374</v>
      </c>
      <c r="J6" s="73" t="s">
        <v>375</v>
      </c>
      <c r="K6" s="73" t="s">
        <v>376</v>
      </c>
      <c r="L6" s="73" t="s">
        <v>377</v>
      </c>
      <c r="M6" s="33" t="s">
        <v>378</v>
      </c>
      <c r="N6" s="33" t="s">
        <v>379</v>
      </c>
      <c r="O6" s="83" t="s">
        <v>380</v>
      </c>
      <c r="P6" s="33" t="s">
        <v>381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39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382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Q32" sqref="Q32:R34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383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"单位名称："&amp;"芒市遮放镇中心卫生院"</f>
        <v>单位名称：芒市遮放镇中心卫生院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296</v>
      </c>
      <c r="B4" s="34" t="s">
        <v>297</v>
      </c>
      <c r="C4" s="34" t="s">
        <v>298</v>
      </c>
      <c r="D4" s="34" t="s">
        <v>299</v>
      </c>
      <c r="E4" s="34" t="s">
        <v>300</v>
      </c>
      <c r="F4" s="58" t="s">
        <v>301</v>
      </c>
      <c r="G4" s="34" t="s">
        <v>302</v>
      </c>
      <c r="H4" s="58" t="s">
        <v>303</v>
      </c>
      <c r="I4" s="58" t="s">
        <v>304</v>
      </c>
      <c r="J4" s="34" t="s">
        <v>305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384</v>
      </c>
      <c r="C7" s="22" t="s">
        <v>384</v>
      </c>
      <c r="D7" s="22" t="s">
        <v>384</v>
      </c>
      <c r="E7" s="36" t="s">
        <v>384</v>
      </c>
      <c r="F7" s="22" t="s">
        <v>384</v>
      </c>
      <c r="G7" s="36" t="s">
        <v>384</v>
      </c>
      <c r="H7" s="22" t="s">
        <v>384</v>
      </c>
      <c r="I7" s="22" t="s">
        <v>384</v>
      </c>
      <c r="J7" s="36" t="s">
        <v>384</v>
      </c>
    </row>
    <row r="8" ht="15" customHeight="1" spans="1:1">
      <c r="A8" s="28" t="s">
        <v>385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386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"单位名称："&amp;"芒市遮放镇中心卫生院"</f>
        <v>单位名称：芒市遮放镇中心卫生院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177</v>
      </c>
      <c r="B4" s="11" t="s">
        <v>387</v>
      </c>
      <c r="C4" s="11" t="s">
        <v>388</v>
      </c>
      <c r="D4" s="11" t="s">
        <v>389</v>
      </c>
      <c r="E4" s="11" t="s">
        <v>390</v>
      </c>
      <c r="F4" s="46" t="s">
        <v>391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347</v>
      </c>
      <c r="G5" s="34" t="s">
        <v>392</v>
      </c>
      <c r="H5" s="34" t="s">
        <v>393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39</v>
      </c>
      <c r="B8" s="52"/>
      <c r="C8" s="52"/>
      <c r="D8" s="52"/>
      <c r="E8" s="52"/>
      <c r="F8" s="41"/>
      <c r="G8" s="53"/>
      <c r="H8" s="53"/>
    </row>
    <row r="9" ht="19" customHeight="1" spans="1:1">
      <c r="A9" s="28" t="s">
        <v>394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C9" sqref="C9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395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"单位名称："&amp;"芒市遮放镇中心卫生院"</f>
        <v>单位名称：芒市遮放镇中心卫生院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36</v>
      </c>
    </row>
    <row r="4" ht="21.75" customHeight="1" spans="1:11">
      <c r="A4" s="33" t="s">
        <v>239</v>
      </c>
      <c r="B4" s="33" t="s">
        <v>179</v>
      </c>
      <c r="C4" s="33" t="s">
        <v>240</v>
      </c>
      <c r="D4" s="34" t="s">
        <v>180</v>
      </c>
      <c r="E4" s="34" t="s">
        <v>181</v>
      </c>
      <c r="F4" s="34" t="s">
        <v>241</v>
      </c>
      <c r="G4" s="34" t="s">
        <v>242</v>
      </c>
      <c r="H4" s="35" t="s">
        <v>39</v>
      </c>
      <c r="I4" s="35" t="s">
        <v>396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43</v>
      </c>
      <c r="J5" s="34" t="s">
        <v>44</v>
      </c>
      <c r="K5" s="34" t="s">
        <v>45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42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397</v>
      </c>
      <c r="C8" s="36"/>
      <c r="D8" s="36"/>
      <c r="E8" s="36"/>
      <c r="F8" s="36"/>
      <c r="G8" s="36"/>
      <c r="H8" s="23">
        <v>640000</v>
      </c>
      <c r="I8" s="23">
        <v>640000</v>
      </c>
      <c r="J8" s="23"/>
      <c r="K8" s="40"/>
    </row>
    <row r="9" ht="52.5" customHeight="1" spans="1:11">
      <c r="A9" s="22" t="s">
        <v>398</v>
      </c>
      <c r="B9" s="22" t="s">
        <v>397</v>
      </c>
      <c r="C9" s="22" t="s">
        <v>55</v>
      </c>
      <c r="D9" s="22" t="s">
        <v>108</v>
      </c>
      <c r="E9" s="22" t="s">
        <v>109</v>
      </c>
      <c r="F9" s="22" t="s">
        <v>273</v>
      </c>
      <c r="G9" s="22" t="s">
        <v>274</v>
      </c>
      <c r="H9" s="23">
        <v>640000</v>
      </c>
      <c r="I9" s="23">
        <v>640000</v>
      </c>
      <c r="J9" s="23"/>
      <c r="K9" s="41"/>
    </row>
    <row r="10" ht="30" customHeight="1" spans="1:11">
      <c r="A10" s="37" t="s">
        <v>340</v>
      </c>
      <c r="B10" s="38"/>
      <c r="C10" s="38"/>
      <c r="D10" s="38"/>
      <c r="E10" s="38"/>
      <c r="F10" s="38"/>
      <c r="G10" s="38"/>
      <c r="H10" s="23">
        <v>640000</v>
      </c>
      <c r="I10" s="23">
        <v>640000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D11" sqref="D1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"单位名称："&amp;"芒市遮放镇中心卫生院"</f>
        <v>单位名称：芒市遮放镇中心卫生院</v>
      </c>
      <c r="B3" s="7"/>
      <c r="C3" s="7"/>
      <c r="D3" s="7"/>
      <c r="E3" s="8"/>
      <c r="F3" s="8"/>
      <c r="G3" s="9" t="s">
        <v>36</v>
      </c>
    </row>
    <row r="4" ht="21.75" customHeight="1" spans="1:7">
      <c r="A4" s="10" t="s">
        <v>240</v>
      </c>
      <c r="B4" s="10" t="s">
        <v>239</v>
      </c>
      <c r="C4" s="10" t="s">
        <v>179</v>
      </c>
      <c r="D4" s="11" t="s">
        <v>400</v>
      </c>
      <c r="E4" s="12" t="s">
        <v>43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42</v>
      </c>
      <c r="F6" s="18" t="s">
        <v>42</v>
      </c>
      <c r="G6" s="18" t="s">
        <v>42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39</v>
      </c>
      <c r="B10" s="26" t="s">
        <v>384</v>
      </c>
      <c r="C10" s="26"/>
      <c r="D10" s="27"/>
      <c r="E10" s="23"/>
      <c r="F10" s="23"/>
      <c r="G10" s="23"/>
    </row>
    <row r="11" customHeight="1" spans="1:1">
      <c r="A11" s="28" t="s">
        <v>401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tabSelected="1" zoomScale="120" zoomScaleNormal="120" workbookViewId="0">
      <selection activeCell="L11" sqref="L1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8</v>
      </c>
    </row>
    <row r="2" ht="42" customHeight="1" spans="1:4">
      <c r="A2" s="176" t="str">
        <f>"2025"&amp;"年部门财务收支预算总表"</f>
        <v>2025年部门财务收支预算总表</v>
      </c>
      <c r="B2" s="176"/>
      <c r="C2" s="176"/>
      <c r="D2" s="176"/>
    </row>
    <row r="3" ht="18.75" customHeight="1" spans="1:4">
      <c r="A3" s="177" t="str">
        <f>"单位名称："&amp;"芒市遮放镇中心卫生院"</f>
        <v>单位名称：芒市遮放镇中心卫生院</v>
      </c>
      <c r="B3" s="177"/>
      <c r="C3" s="178"/>
      <c r="D3" s="179" t="s">
        <v>9</v>
      </c>
    </row>
    <row r="4" ht="18.75" customHeight="1" spans="1:4">
      <c r="A4" s="133" t="s">
        <v>10</v>
      </c>
      <c r="B4" s="133"/>
      <c r="C4" s="133" t="s">
        <v>11</v>
      </c>
      <c r="D4" s="133"/>
    </row>
    <row r="5" ht="18.75" customHeight="1" spans="1:4">
      <c r="A5" s="133" t="s">
        <v>12</v>
      </c>
      <c r="B5" s="133" t="s">
        <v>13</v>
      </c>
      <c r="C5" s="133" t="s">
        <v>14</v>
      </c>
      <c r="D5" s="133" t="s">
        <v>13</v>
      </c>
    </row>
    <row r="6" ht="18.75" customHeight="1" spans="1:4">
      <c r="A6" s="132" t="s">
        <v>15</v>
      </c>
      <c r="B6" s="134">
        <v>7827624.68</v>
      </c>
      <c r="C6" s="132" t="str">
        <f>"一"&amp;"、"&amp;"社会保障和就业支出"</f>
        <v>一、社会保障和就业支出</v>
      </c>
      <c r="D6" s="134">
        <v>2980860.39</v>
      </c>
    </row>
    <row r="7" ht="18.75" customHeight="1" spans="1:4">
      <c r="A7" s="132" t="s">
        <v>16</v>
      </c>
      <c r="B7" s="134"/>
      <c r="C7" s="132" t="str">
        <f>"二"&amp;"、"&amp;"卫生健康支出"</f>
        <v>二、卫生健康支出</v>
      </c>
      <c r="D7" s="134">
        <v>30522864.29</v>
      </c>
    </row>
    <row r="8" ht="18.75" customHeight="1" spans="1:4">
      <c r="A8" s="132" t="s">
        <v>17</v>
      </c>
      <c r="B8" s="134"/>
      <c r="C8" s="132" t="str">
        <f>"三"&amp;"、"&amp;"住房保障支出"</f>
        <v>三、住房保障支出</v>
      </c>
      <c r="D8" s="134">
        <v>750000</v>
      </c>
    </row>
    <row r="9" ht="18.75" customHeight="1" spans="1:4">
      <c r="A9" s="132" t="s">
        <v>18</v>
      </c>
      <c r="B9" s="134"/>
      <c r="C9" s="132"/>
      <c r="D9" s="134"/>
    </row>
    <row r="10" ht="18.75" customHeight="1" spans="1:4">
      <c r="A10" s="132" t="s">
        <v>19</v>
      </c>
      <c r="B10" s="134">
        <v>26426100</v>
      </c>
      <c r="C10" s="132"/>
      <c r="D10" s="134"/>
    </row>
    <row r="11" ht="18.75" customHeight="1" spans="1:4">
      <c r="A11" s="132" t="s">
        <v>20</v>
      </c>
      <c r="B11" s="134">
        <v>26426100</v>
      </c>
      <c r="C11" s="132"/>
      <c r="D11" s="134"/>
    </row>
    <row r="12" ht="18.75" customHeight="1" spans="1:4">
      <c r="A12" s="132" t="s">
        <v>21</v>
      </c>
      <c r="B12" s="134"/>
      <c r="C12" s="132"/>
      <c r="D12" s="134"/>
    </row>
    <row r="13" ht="18.75" customHeight="1" spans="1:4">
      <c r="A13" s="132" t="s">
        <v>22</v>
      </c>
      <c r="B13" s="134"/>
      <c r="C13" s="132"/>
      <c r="D13" s="134"/>
    </row>
    <row r="14" ht="18.75" customHeight="1" spans="1:4">
      <c r="A14" s="132" t="s">
        <v>23</v>
      </c>
      <c r="B14" s="134"/>
      <c r="C14" s="132"/>
      <c r="D14" s="134"/>
    </row>
    <row r="15" ht="18.75" customHeight="1" spans="1:4">
      <c r="A15" s="132" t="s">
        <v>24</v>
      </c>
      <c r="B15" s="134"/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25</v>
      </c>
      <c r="B32" s="134" t="s">
        <v>26</v>
      </c>
      <c r="C32" s="132" t="s">
        <v>27</v>
      </c>
      <c r="D32" s="134">
        <v>34253724.68</v>
      </c>
    </row>
    <row r="33" ht="18.75" customHeight="1" spans="1:4">
      <c r="A33" s="132" t="s">
        <v>28</v>
      </c>
      <c r="B33" s="134"/>
      <c r="C33" s="132" t="s">
        <v>29</v>
      </c>
      <c r="D33" s="134"/>
    </row>
    <row r="34" ht="18.75" customHeight="1" spans="1:4">
      <c r="A34" s="132" t="s">
        <v>30</v>
      </c>
      <c r="B34" s="134"/>
      <c r="C34" s="132" t="s">
        <v>30</v>
      </c>
      <c r="D34" s="134"/>
    </row>
    <row r="35" ht="18.75" customHeight="1" spans="1:4">
      <c r="A35" s="132" t="s">
        <v>31</v>
      </c>
      <c r="B35" s="134"/>
      <c r="C35" s="132" t="s">
        <v>32</v>
      </c>
      <c r="D35" s="134"/>
    </row>
    <row r="36" ht="18.75" customHeight="1" spans="1:4">
      <c r="A36" s="132" t="s">
        <v>33</v>
      </c>
      <c r="B36" s="134">
        <v>34253724.68</v>
      </c>
      <c r="C36" s="132" t="s">
        <v>34</v>
      </c>
      <c r="D36" s="134">
        <v>34253724.68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35</v>
      </c>
      <c r="Q1" s="90" t="s">
        <v>35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"单位名称："&amp;"芒市遮放镇中心卫生院"</f>
        <v>单位名称：芒市遮放镇中心卫生院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36</v>
      </c>
      <c r="Q3" s="90"/>
    </row>
    <row r="4" ht="21" customHeight="1" spans="1:19">
      <c r="A4" s="11" t="s">
        <v>37</v>
      </c>
      <c r="B4" s="11" t="s">
        <v>38</v>
      </c>
      <c r="C4" s="11" t="s">
        <v>39</v>
      </c>
      <c r="D4" s="46" t="s">
        <v>40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41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42</v>
      </c>
      <c r="E5" s="16" t="s">
        <v>43</v>
      </c>
      <c r="F5" s="16" t="s">
        <v>44</v>
      </c>
      <c r="G5" s="16" t="s">
        <v>45</v>
      </c>
      <c r="H5" s="11" t="s">
        <v>46</v>
      </c>
      <c r="I5" s="173" t="s">
        <v>47</v>
      </c>
      <c r="J5" s="173"/>
      <c r="K5" s="173"/>
      <c r="L5" s="173"/>
      <c r="M5" s="173"/>
      <c r="N5" s="173"/>
      <c r="O5" s="11" t="s">
        <v>42</v>
      </c>
      <c r="P5" s="11" t="s">
        <v>43</v>
      </c>
      <c r="Q5" s="11" t="s">
        <v>44</v>
      </c>
      <c r="R5" s="11" t="s">
        <v>45</v>
      </c>
      <c r="S5" s="11" t="s">
        <v>48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5" t="s">
        <v>42</v>
      </c>
      <c r="J6" s="33" t="s">
        <v>49</v>
      </c>
      <c r="K6" s="33" t="s">
        <v>50</v>
      </c>
      <c r="L6" s="10" t="s">
        <v>51</v>
      </c>
      <c r="M6" s="10" t="s">
        <v>52</v>
      </c>
      <c r="N6" s="10" t="s">
        <v>53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54</v>
      </c>
      <c r="B8" s="171" t="s">
        <v>55</v>
      </c>
      <c r="C8" s="23">
        <v>34253724.68</v>
      </c>
      <c r="D8" s="23">
        <v>34253724.68</v>
      </c>
      <c r="E8" s="23">
        <v>7827624.68</v>
      </c>
      <c r="F8" s="23"/>
      <c r="G8" s="23"/>
      <c r="H8" s="23"/>
      <c r="I8" s="23">
        <v>26426100</v>
      </c>
      <c r="J8" s="23">
        <v>26426100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39</v>
      </c>
      <c r="B9" s="172"/>
      <c r="C9" s="161">
        <v>34253724.68</v>
      </c>
      <c r="D9" s="161">
        <v>34253724.68</v>
      </c>
      <c r="E9" s="161">
        <v>7827624.68</v>
      </c>
      <c r="F9" s="161"/>
      <c r="G9" s="161"/>
      <c r="H9" s="161"/>
      <c r="I9" s="161">
        <v>26426100</v>
      </c>
      <c r="J9" s="161">
        <v>26426100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20" workbookViewId="0">
      <selection activeCell="J15" sqref="J15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56</v>
      </c>
      <c r="O1" s="42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"单位名称："&amp;"芒市遮放镇中心卫生院"</f>
        <v>单位名称：芒市遮放镇中心卫生院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9</v>
      </c>
      <c r="O3" s="42"/>
    </row>
    <row r="4" ht="31.5" customHeight="1" spans="1:15">
      <c r="A4" s="165" t="s">
        <v>57</v>
      </c>
      <c r="B4" s="165" t="s">
        <v>58</v>
      </c>
      <c r="C4" s="165" t="s">
        <v>39</v>
      </c>
      <c r="D4" s="165" t="s">
        <v>43</v>
      </c>
      <c r="E4" s="165"/>
      <c r="F4" s="165"/>
      <c r="G4" s="165" t="s">
        <v>44</v>
      </c>
      <c r="H4" s="165" t="s">
        <v>45</v>
      </c>
      <c r="I4" s="165" t="s">
        <v>59</v>
      </c>
      <c r="J4" s="165" t="s">
        <v>60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42</v>
      </c>
      <c r="E5" s="165" t="s">
        <v>61</v>
      </c>
      <c r="F5" s="165" t="s">
        <v>62</v>
      </c>
      <c r="G5" s="165"/>
      <c r="H5" s="165"/>
      <c r="I5" s="165"/>
      <c r="J5" s="165" t="s">
        <v>42</v>
      </c>
      <c r="K5" s="165" t="s">
        <v>63</v>
      </c>
      <c r="L5" s="165" t="s">
        <v>64</v>
      </c>
      <c r="M5" s="165" t="s">
        <v>65</v>
      </c>
      <c r="N5" s="165" t="s">
        <v>66</v>
      </c>
      <c r="O5" s="165" t="s">
        <v>67</v>
      </c>
    </row>
    <row r="6" ht="18.75" customHeight="1" spans="1:15">
      <c r="A6" s="166" t="s">
        <v>68</v>
      </c>
      <c r="B6" s="166" t="s">
        <v>69</v>
      </c>
      <c r="C6" s="166" t="s">
        <v>70</v>
      </c>
      <c r="D6" s="166" t="s">
        <v>71</v>
      </c>
      <c r="E6" s="166" t="s">
        <v>72</v>
      </c>
      <c r="F6" s="166" t="s">
        <v>73</v>
      </c>
      <c r="G6" s="166" t="s">
        <v>74</v>
      </c>
      <c r="H6" s="166" t="s">
        <v>75</v>
      </c>
      <c r="I6" s="166" t="s">
        <v>76</v>
      </c>
      <c r="J6" s="166" t="s">
        <v>77</v>
      </c>
      <c r="K6" s="166" t="s">
        <v>78</v>
      </c>
      <c r="L6" s="166" t="s">
        <v>79</v>
      </c>
      <c r="M6" s="166" t="s">
        <v>80</v>
      </c>
      <c r="N6" s="166" t="s">
        <v>81</v>
      </c>
      <c r="O6" s="166" t="s">
        <v>82</v>
      </c>
    </row>
    <row r="7" ht="52.5" customHeight="1" spans="1:15">
      <c r="A7" s="167" t="s">
        <v>83</v>
      </c>
      <c r="B7" s="167" t="s">
        <v>84</v>
      </c>
      <c r="C7" s="134">
        <v>2980860.39</v>
      </c>
      <c r="D7" s="134">
        <v>2018860.39</v>
      </c>
      <c r="E7" s="134">
        <v>2018860.39</v>
      </c>
      <c r="F7" s="134"/>
      <c r="G7" s="134"/>
      <c r="H7" s="134"/>
      <c r="I7" s="134"/>
      <c r="J7" s="134">
        <v>962000</v>
      </c>
      <c r="K7" s="134">
        <v>962000</v>
      </c>
      <c r="L7" s="134"/>
      <c r="M7" s="134"/>
      <c r="N7" s="134"/>
      <c r="O7" s="134"/>
    </row>
    <row r="8" ht="52.5" customHeight="1" spans="1:15">
      <c r="A8" s="168" t="s">
        <v>85</v>
      </c>
      <c r="B8" s="168" t="s">
        <v>86</v>
      </c>
      <c r="C8" s="134">
        <v>2970564.39</v>
      </c>
      <c r="D8" s="134">
        <v>2008564.39</v>
      </c>
      <c r="E8" s="134">
        <v>2008564.39</v>
      </c>
      <c r="F8" s="134"/>
      <c r="G8" s="134"/>
      <c r="H8" s="134"/>
      <c r="I8" s="134"/>
      <c r="J8" s="134">
        <v>962000</v>
      </c>
      <c r="K8" s="134">
        <v>962000</v>
      </c>
      <c r="L8" s="134"/>
      <c r="M8" s="134"/>
      <c r="N8" s="134"/>
      <c r="O8" s="134"/>
    </row>
    <row r="9" ht="52.5" customHeight="1" spans="1:15">
      <c r="A9" s="169" t="s">
        <v>87</v>
      </c>
      <c r="B9" s="169" t="s">
        <v>88</v>
      </c>
      <c r="C9" s="134">
        <v>1395334.68</v>
      </c>
      <c r="D9" s="134">
        <v>1395334.68</v>
      </c>
      <c r="E9" s="134">
        <v>1395334.68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90" spans="1:15">
      <c r="A10" s="169" t="s">
        <v>89</v>
      </c>
      <c r="B10" s="169" t="s">
        <v>90</v>
      </c>
      <c r="C10" s="134">
        <v>1163229.71</v>
      </c>
      <c r="D10" s="134">
        <v>313229.71</v>
      </c>
      <c r="E10" s="134">
        <v>313229.71</v>
      </c>
      <c r="F10" s="134"/>
      <c r="G10" s="134"/>
      <c r="H10" s="134"/>
      <c r="I10" s="134"/>
      <c r="J10" s="134">
        <v>850000</v>
      </c>
      <c r="K10" s="134">
        <v>850000</v>
      </c>
      <c r="L10" s="134"/>
      <c r="M10" s="134"/>
      <c r="N10" s="134"/>
      <c r="O10" s="134"/>
    </row>
    <row r="11" ht="78.75" spans="1:15">
      <c r="A11" s="169" t="s">
        <v>91</v>
      </c>
      <c r="B11" s="169" t="s">
        <v>92</v>
      </c>
      <c r="C11" s="134">
        <v>412000</v>
      </c>
      <c r="D11" s="134">
        <v>300000</v>
      </c>
      <c r="E11" s="134">
        <v>300000</v>
      </c>
      <c r="F11" s="134"/>
      <c r="G11" s="134"/>
      <c r="H11" s="134"/>
      <c r="I11" s="134"/>
      <c r="J11" s="134">
        <v>112000</v>
      </c>
      <c r="K11" s="134">
        <v>112000</v>
      </c>
      <c r="L11" s="134"/>
      <c r="M11" s="134"/>
      <c r="N11" s="134"/>
      <c r="O11" s="134"/>
    </row>
    <row r="12" ht="52.5" customHeight="1" spans="1:15">
      <c r="A12" s="168" t="s">
        <v>93</v>
      </c>
      <c r="B12" s="168" t="s">
        <v>94</v>
      </c>
      <c r="C12" s="134">
        <v>10296</v>
      </c>
      <c r="D12" s="134">
        <v>10296</v>
      </c>
      <c r="E12" s="134">
        <v>10296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9" t="s">
        <v>95</v>
      </c>
      <c r="B13" s="169" t="s">
        <v>96</v>
      </c>
      <c r="C13" s="134">
        <v>10296</v>
      </c>
      <c r="D13" s="134">
        <v>10296</v>
      </c>
      <c r="E13" s="134">
        <v>10296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8" t="s">
        <v>97</v>
      </c>
      <c r="B14" s="168" t="s">
        <v>98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67.5" spans="1:15">
      <c r="A15" s="169" t="s">
        <v>99</v>
      </c>
      <c r="B15" s="169" t="s">
        <v>98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7" t="s">
        <v>100</v>
      </c>
      <c r="B16" s="167" t="s">
        <v>101</v>
      </c>
      <c r="C16" s="134">
        <v>30522864.29</v>
      </c>
      <c r="D16" s="134">
        <v>5808764.29</v>
      </c>
      <c r="E16" s="134">
        <v>5808764.29</v>
      </c>
      <c r="F16" s="134"/>
      <c r="G16" s="134"/>
      <c r="H16" s="134"/>
      <c r="I16" s="134"/>
      <c r="J16" s="134">
        <v>24714100</v>
      </c>
      <c r="K16" s="134">
        <v>24714100</v>
      </c>
      <c r="L16" s="134"/>
      <c r="M16" s="134"/>
      <c r="N16" s="134"/>
      <c r="O16" s="134"/>
    </row>
    <row r="17" ht="52.5" customHeight="1" spans="1:15">
      <c r="A17" s="168" t="s">
        <v>102</v>
      </c>
      <c r="B17" s="168" t="s">
        <v>103</v>
      </c>
      <c r="C17" s="134">
        <v>29717319</v>
      </c>
      <c r="D17" s="134">
        <v>5683219</v>
      </c>
      <c r="E17" s="134">
        <v>5683219</v>
      </c>
      <c r="F17" s="134"/>
      <c r="G17" s="134"/>
      <c r="H17" s="134"/>
      <c r="I17" s="134"/>
      <c r="J17" s="134">
        <v>24034100</v>
      </c>
      <c r="K17" s="134">
        <v>24034100</v>
      </c>
      <c r="L17" s="134"/>
      <c r="M17" s="134"/>
      <c r="N17" s="134"/>
      <c r="O17" s="134"/>
    </row>
    <row r="18" ht="52.5" customHeight="1" spans="1:15">
      <c r="A18" s="169" t="s">
        <v>104</v>
      </c>
      <c r="B18" s="169" t="s">
        <v>105</v>
      </c>
      <c r="C18" s="134">
        <v>29717319</v>
      </c>
      <c r="D18" s="134">
        <v>5683219</v>
      </c>
      <c r="E18" s="134">
        <v>5683219</v>
      </c>
      <c r="F18" s="134"/>
      <c r="G18" s="134"/>
      <c r="H18" s="134"/>
      <c r="I18" s="134"/>
      <c r="J18" s="134">
        <v>24034100</v>
      </c>
      <c r="K18" s="134">
        <v>24034100</v>
      </c>
      <c r="L18" s="134"/>
      <c r="M18" s="134"/>
      <c r="N18" s="134"/>
      <c r="O18" s="134"/>
    </row>
    <row r="19" ht="52.5" customHeight="1" spans="1:15">
      <c r="A19" s="168" t="s">
        <v>106</v>
      </c>
      <c r="B19" s="168" t="s">
        <v>107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108</v>
      </c>
      <c r="B20" s="169" t="s">
        <v>109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8" t="s">
        <v>110</v>
      </c>
      <c r="B21" s="168" t="s">
        <v>111</v>
      </c>
      <c r="C21" s="134">
        <v>805545.29</v>
      </c>
      <c r="D21" s="134">
        <v>125545.29</v>
      </c>
      <c r="E21" s="134">
        <v>125545.29</v>
      </c>
      <c r="F21" s="134"/>
      <c r="G21" s="134"/>
      <c r="H21" s="134"/>
      <c r="I21" s="134"/>
      <c r="J21" s="134">
        <v>680000</v>
      </c>
      <c r="K21" s="134">
        <v>680000</v>
      </c>
      <c r="L21" s="134"/>
      <c r="M21" s="134"/>
      <c r="N21" s="134"/>
      <c r="O21" s="134"/>
    </row>
    <row r="22" ht="52.5" customHeight="1" spans="1:15">
      <c r="A22" s="169" t="s">
        <v>112</v>
      </c>
      <c r="B22" s="169" t="s">
        <v>113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9" t="s">
        <v>114</v>
      </c>
      <c r="B23" s="169" t="s">
        <v>115</v>
      </c>
      <c r="C23" s="134">
        <v>805545.29</v>
      </c>
      <c r="D23" s="134">
        <v>125545.29</v>
      </c>
      <c r="E23" s="134">
        <v>125545.29</v>
      </c>
      <c r="F23" s="134"/>
      <c r="G23" s="134"/>
      <c r="H23" s="134"/>
      <c r="I23" s="134"/>
      <c r="J23" s="134">
        <v>680000</v>
      </c>
      <c r="K23" s="134">
        <v>680000</v>
      </c>
      <c r="L23" s="134"/>
      <c r="M23" s="134"/>
      <c r="N23" s="134"/>
      <c r="O23" s="134"/>
    </row>
    <row r="24" ht="67.5" spans="1:15">
      <c r="A24" s="169" t="s">
        <v>116</v>
      </c>
      <c r="B24" s="169" t="s">
        <v>117</v>
      </c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7" t="s">
        <v>118</v>
      </c>
      <c r="B25" s="167" t="s">
        <v>119</v>
      </c>
      <c r="C25" s="134">
        <v>750000</v>
      </c>
      <c r="D25" s="134"/>
      <c r="E25" s="134"/>
      <c r="F25" s="134"/>
      <c r="G25" s="134"/>
      <c r="H25" s="134"/>
      <c r="I25" s="134"/>
      <c r="J25" s="134">
        <v>750000</v>
      </c>
      <c r="K25" s="134">
        <v>750000</v>
      </c>
      <c r="L25" s="134"/>
      <c r="M25" s="134"/>
      <c r="N25" s="134"/>
      <c r="O25" s="134"/>
    </row>
    <row r="26" ht="52.5" customHeight="1" spans="1:15">
      <c r="A26" s="168" t="s">
        <v>120</v>
      </c>
      <c r="B26" s="168" t="s">
        <v>121</v>
      </c>
      <c r="C26" s="134">
        <v>750000</v>
      </c>
      <c r="D26" s="134"/>
      <c r="E26" s="134"/>
      <c r="F26" s="134"/>
      <c r="G26" s="134"/>
      <c r="H26" s="134"/>
      <c r="I26" s="134"/>
      <c r="J26" s="134">
        <v>750000</v>
      </c>
      <c r="K26" s="134">
        <v>750000</v>
      </c>
      <c r="L26" s="134"/>
      <c r="M26" s="134"/>
      <c r="N26" s="134"/>
      <c r="O26" s="134"/>
    </row>
    <row r="27" ht="52.5" customHeight="1" spans="1:15">
      <c r="A27" s="169" t="s">
        <v>122</v>
      </c>
      <c r="B27" s="169" t="s">
        <v>123</v>
      </c>
      <c r="C27" s="134">
        <v>750000</v>
      </c>
      <c r="D27" s="134"/>
      <c r="E27" s="134"/>
      <c r="F27" s="134"/>
      <c r="G27" s="134"/>
      <c r="H27" s="134"/>
      <c r="I27" s="134"/>
      <c r="J27" s="134">
        <v>750000</v>
      </c>
      <c r="K27" s="134">
        <v>750000</v>
      </c>
      <c r="L27" s="134"/>
      <c r="M27" s="134"/>
      <c r="N27" s="134"/>
      <c r="O27" s="134"/>
    </row>
    <row r="28" ht="30" customHeight="1" spans="1:15">
      <c r="A28" s="166" t="s">
        <v>39</v>
      </c>
      <c r="B28" s="166"/>
      <c r="C28" s="134">
        <v>34253724.68</v>
      </c>
      <c r="D28" s="134">
        <v>7827624.68</v>
      </c>
      <c r="E28" s="134">
        <v>7827624.68</v>
      </c>
      <c r="F28" s="134"/>
      <c r="G28" s="134"/>
      <c r="H28" s="134"/>
      <c r="I28" s="134"/>
      <c r="J28" s="134">
        <v>26426100</v>
      </c>
      <c r="K28" s="134">
        <v>26426100</v>
      </c>
      <c r="L28" s="134"/>
      <c r="M28" s="134"/>
      <c r="N28" s="134"/>
      <c r="O28" s="134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1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124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tr">
        <f>"单位名称："&amp;"芒市遮放镇中心卫生院"</f>
        <v>单位名称：芒市遮放镇中心卫生院</v>
      </c>
      <c r="B3" s="157"/>
      <c r="C3" s="157"/>
      <c r="D3" s="91" t="s">
        <v>9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69" t="s">
        <v>127</v>
      </c>
      <c r="B5" s="11" t="s">
        <v>13</v>
      </c>
      <c r="C5" s="69" t="s">
        <v>128</v>
      </c>
      <c r="D5" s="11" t="s">
        <v>13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129</v>
      </c>
      <c r="B7" s="23">
        <v>7827624.68</v>
      </c>
      <c r="C7" s="87" t="s">
        <v>130</v>
      </c>
      <c r="D7" s="23">
        <v>7827624.68</v>
      </c>
    </row>
    <row r="8" ht="19.5" customHeight="1" spans="1:4">
      <c r="A8" s="87" t="s">
        <v>131</v>
      </c>
      <c r="B8" s="23">
        <v>7827624.68</v>
      </c>
      <c r="C8" s="158" t="s">
        <v>132</v>
      </c>
      <c r="D8" s="23"/>
    </row>
    <row r="9" ht="19.5" customHeight="1" spans="1:4">
      <c r="A9" s="159" t="s">
        <v>133</v>
      </c>
      <c r="B9" s="23"/>
      <c r="C9" s="158" t="s">
        <v>134</v>
      </c>
      <c r="D9" s="23"/>
    </row>
    <row r="10" ht="19.5" customHeight="1" spans="1:4">
      <c r="A10" s="159" t="s">
        <v>135</v>
      </c>
      <c r="B10" s="23"/>
      <c r="C10" s="158" t="s">
        <v>136</v>
      </c>
      <c r="D10" s="23"/>
    </row>
    <row r="11" ht="19.5" customHeight="1" spans="1:4">
      <c r="A11" s="159" t="s">
        <v>137</v>
      </c>
      <c r="B11" s="23"/>
      <c r="C11" s="158" t="s">
        <v>138</v>
      </c>
      <c r="D11" s="23"/>
    </row>
    <row r="12" ht="19.5" customHeight="1" spans="1:4">
      <c r="A12" s="159" t="s">
        <v>131</v>
      </c>
      <c r="B12" s="23"/>
      <c r="C12" s="158" t="s">
        <v>139</v>
      </c>
      <c r="D12" s="23"/>
    </row>
    <row r="13" ht="19.5" customHeight="1" spans="1:4">
      <c r="A13" s="159" t="s">
        <v>133</v>
      </c>
      <c r="B13" s="23"/>
      <c r="C13" s="158" t="s">
        <v>140</v>
      </c>
      <c r="D13" s="23"/>
    </row>
    <row r="14" ht="19.5" customHeight="1" spans="1:4">
      <c r="A14" s="159" t="s">
        <v>135</v>
      </c>
      <c r="B14" s="23"/>
      <c r="C14" s="158" t="s">
        <v>141</v>
      </c>
      <c r="D14" s="23"/>
    </row>
    <row r="15" ht="19.5" customHeight="1" spans="1:4">
      <c r="A15" s="160"/>
      <c r="B15" s="23"/>
      <c r="C15" s="158" t="s">
        <v>142</v>
      </c>
      <c r="D15" s="23">
        <v>2018860.39</v>
      </c>
    </row>
    <row r="16" ht="19.5" customHeight="1" spans="1:4">
      <c r="A16" s="160"/>
      <c r="B16" s="23"/>
      <c r="C16" s="158" t="s">
        <v>143</v>
      </c>
      <c r="D16" s="23">
        <v>5808764.29</v>
      </c>
    </row>
    <row r="17" ht="19.5" customHeight="1" spans="1:4">
      <c r="A17" s="160"/>
      <c r="B17" s="23"/>
      <c r="C17" s="158" t="s">
        <v>144</v>
      </c>
      <c r="D17" s="23"/>
    </row>
    <row r="18" ht="19.5" customHeight="1" spans="1:4">
      <c r="A18" s="160"/>
      <c r="B18" s="23"/>
      <c r="C18" s="158" t="s">
        <v>145</v>
      </c>
      <c r="D18" s="23"/>
    </row>
    <row r="19" ht="19.5" customHeight="1" spans="1:4">
      <c r="A19" s="160"/>
      <c r="B19" s="23"/>
      <c r="C19" s="158" t="s">
        <v>146</v>
      </c>
      <c r="D19" s="23"/>
    </row>
    <row r="20" ht="19.5" customHeight="1" spans="1:4">
      <c r="A20" s="87"/>
      <c r="B20" s="23"/>
      <c r="C20" s="158" t="s">
        <v>147</v>
      </c>
      <c r="D20" s="23"/>
    </row>
    <row r="21" ht="19.5" customHeight="1" spans="1:4">
      <c r="A21" s="87"/>
      <c r="B21" s="23"/>
      <c r="C21" s="87" t="s">
        <v>148</v>
      </c>
      <c r="D21" s="23"/>
    </row>
    <row r="22" ht="19.5" customHeight="1" spans="1:4">
      <c r="A22" s="87"/>
      <c r="B22" s="23"/>
      <c r="C22" s="87" t="s">
        <v>149</v>
      </c>
      <c r="D22" s="23"/>
    </row>
    <row r="23" ht="19.5" customHeight="1" spans="1:4">
      <c r="A23" s="87"/>
      <c r="B23" s="23"/>
      <c r="C23" s="87" t="s">
        <v>150</v>
      </c>
      <c r="D23" s="23"/>
    </row>
    <row r="24" ht="19.5" customHeight="1" spans="1:4">
      <c r="A24" s="87"/>
      <c r="B24" s="23"/>
      <c r="C24" s="87" t="s">
        <v>151</v>
      </c>
      <c r="D24" s="23"/>
    </row>
    <row r="25" ht="19.5" customHeight="1" spans="1:4">
      <c r="A25" s="87"/>
      <c r="B25" s="23"/>
      <c r="C25" s="87" t="s">
        <v>152</v>
      </c>
      <c r="D25" s="23"/>
    </row>
    <row r="26" ht="19.5" customHeight="1" spans="1:4">
      <c r="A26" s="158"/>
      <c r="B26" s="23"/>
      <c r="C26" s="87" t="s">
        <v>153</v>
      </c>
      <c r="D26" s="23"/>
    </row>
    <row r="27" ht="19.5" customHeight="1" spans="1:4">
      <c r="A27" s="87"/>
      <c r="B27" s="23"/>
      <c r="C27" s="87" t="s">
        <v>154</v>
      </c>
      <c r="D27" s="23"/>
    </row>
    <row r="28" customHeight="1" spans="1:4">
      <c r="A28" s="87"/>
      <c r="B28" s="23"/>
      <c r="C28" s="159" t="s">
        <v>155</v>
      </c>
      <c r="D28" s="23"/>
    </row>
    <row r="29" ht="19.5" customHeight="1" spans="1:4">
      <c r="A29" s="87"/>
      <c r="B29" s="23"/>
      <c r="C29" s="87" t="s">
        <v>156</v>
      </c>
      <c r="D29" s="23"/>
    </row>
    <row r="30" ht="19.5" customHeight="1" spans="1:4">
      <c r="A30" s="158"/>
      <c r="B30" s="23"/>
      <c r="C30" s="87" t="s">
        <v>157</v>
      </c>
      <c r="D30" s="23"/>
    </row>
    <row r="31" ht="18" customHeight="1" spans="1:4">
      <c r="A31" s="158"/>
      <c r="B31" s="23"/>
      <c r="C31" s="87" t="s">
        <v>158</v>
      </c>
      <c r="D31" s="23"/>
    </row>
    <row r="32" ht="18" customHeight="1" spans="1:4">
      <c r="A32" s="158"/>
      <c r="B32" s="23"/>
      <c r="C32" s="159" t="s">
        <v>159</v>
      </c>
      <c r="D32" s="23"/>
    </row>
    <row r="33" ht="18" customHeight="1" spans="1:4">
      <c r="A33" s="158"/>
      <c r="B33" s="23"/>
      <c r="C33" s="159" t="s">
        <v>160</v>
      </c>
      <c r="D33" s="23"/>
    </row>
    <row r="34" ht="19.5" customHeight="1" spans="1:4">
      <c r="A34" s="158"/>
      <c r="B34" s="161"/>
      <c r="C34" s="87" t="s">
        <v>161</v>
      </c>
      <c r="D34" s="161"/>
    </row>
    <row r="35" ht="19.5" customHeight="1" spans="1:4">
      <c r="A35" s="158"/>
      <c r="B35" s="23"/>
      <c r="C35" s="87" t="s">
        <v>162</v>
      </c>
      <c r="D35" s="23"/>
    </row>
    <row r="36" ht="19.5" customHeight="1" spans="1:4">
      <c r="A36" s="162" t="s">
        <v>33</v>
      </c>
      <c r="B36" s="23">
        <v>7827624.68</v>
      </c>
      <c r="C36" s="162" t="s">
        <v>34</v>
      </c>
      <c r="D36" s="23">
        <v>7827624.68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9"/>
  <sheetViews>
    <sheetView showZeros="0" workbookViewId="0">
      <selection activeCell="C19" sqref="C19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163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"单位名称："&amp;"芒市遮放镇中心卫生院"</f>
        <v>单位名称：芒市遮放镇中心卫生院</v>
      </c>
      <c r="B3" s="150"/>
      <c r="C3" s="123"/>
      <c r="D3" s="123"/>
      <c r="E3" s="123"/>
      <c r="F3" s="123"/>
      <c r="G3" s="127" t="s">
        <v>9</v>
      </c>
    </row>
    <row r="4" ht="18.75" customHeight="1" spans="1:7">
      <c r="A4" s="151" t="s">
        <v>164</v>
      </c>
      <c r="B4" s="151"/>
      <c r="C4" s="151" t="s">
        <v>39</v>
      </c>
      <c r="D4" s="151" t="s">
        <v>61</v>
      </c>
      <c r="E4" s="151"/>
      <c r="F4" s="151"/>
      <c r="G4" s="151" t="s">
        <v>62</v>
      </c>
    </row>
    <row r="5" ht="18.75" customHeight="1" spans="1:7">
      <c r="A5" s="151" t="s">
        <v>57</v>
      </c>
      <c r="B5" s="151" t="s">
        <v>58</v>
      </c>
      <c r="C5" s="151"/>
      <c r="D5" s="151" t="s">
        <v>42</v>
      </c>
      <c r="E5" s="151" t="s">
        <v>165</v>
      </c>
      <c r="F5" s="151" t="s">
        <v>166</v>
      </c>
      <c r="G5" s="151"/>
    </row>
    <row r="6" ht="18.75" customHeight="1" spans="1:7">
      <c r="A6" s="151" t="s">
        <v>68</v>
      </c>
      <c r="B6" s="151" t="s">
        <v>69</v>
      </c>
      <c r="C6" s="151" t="s">
        <v>70</v>
      </c>
      <c r="D6" s="151" t="s">
        <v>71</v>
      </c>
      <c r="E6" s="151" t="s">
        <v>72</v>
      </c>
      <c r="F6" s="151" t="s">
        <v>73</v>
      </c>
      <c r="G6" s="151" t="s">
        <v>74</v>
      </c>
    </row>
    <row r="7" ht="18.75" customHeight="1" spans="1:7">
      <c r="A7" s="152" t="s">
        <v>83</v>
      </c>
      <c r="B7" s="152" t="s">
        <v>84</v>
      </c>
      <c r="C7" s="153">
        <v>2018860.39</v>
      </c>
      <c r="D7" s="153">
        <v>2018860.39</v>
      </c>
      <c r="E7" s="153">
        <v>2018860.39</v>
      </c>
      <c r="F7" s="153"/>
      <c r="G7" s="153"/>
    </row>
    <row r="8" ht="18.75" customHeight="1" outlineLevel="1" spans="1:7">
      <c r="A8" s="154" t="s">
        <v>85</v>
      </c>
      <c r="B8" s="154" t="s">
        <v>86</v>
      </c>
      <c r="C8" s="153">
        <v>2008564.39</v>
      </c>
      <c r="D8" s="153">
        <v>2008564.39</v>
      </c>
      <c r="E8" s="153">
        <v>2008564.39</v>
      </c>
      <c r="F8" s="153"/>
      <c r="G8" s="153"/>
    </row>
    <row r="9" ht="18.75" customHeight="1" outlineLevel="2" spans="1:7">
      <c r="A9" s="155" t="s">
        <v>87</v>
      </c>
      <c r="B9" s="155" t="s">
        <v>88</v>
      </c>
      <c r="C9" s="153">
        <v>1395334.68</v>
      </c>
      <c r="D9" s="153">
        <v>1395334.68</v>
      </c>
      <c r="E9" s="153">
        <v>1395334.68</v>
      </c>
      <c r="F9" s="153"/>
      <c r="G9" s="153"/>
    </row>
    <row r="10" ht="24" outlineLevel="2" spans="1:7">
      <c r="A10" s="155" t="s">
        <v>89</v>
      </c>
      <c r="B10" s="155" t="s">
        <v>90</v>
      </c>
      <c r="C10" s="153">
        <v>313229.71</v>
      </c>
      <c r="D10" s="153">
        <v>313229.71</v>
      </c>
      <c r="E10" s="153">
        <v>313229.71</v>
      </c>
      <c r="F10" s="153"/>
      <c r="G10" s="153"/>
    </row>
    <row r="11" ht="24" outlineLevel="2" spans="1:7">
      <c r="A11" s="155" t="s">
        <v>91</v>
      </c>
      <c r="B11" s="155" t="s">
        <v>92</v>
      </c>
      <c r="C11" s="153">
        <v>300000</v>
      </c>
      <c r="D11" s="153">
        <v>300000</v>
      </c>
      <c r="E11" s="153">
        <v>300000</v>
      </c>
      <c r="F11" s="153"/>
      <c r="G11" s="153"/>
    </row>
    <row r="12" ht="18.75" customHeight="1" outlineLevel="1" spans="1:7">
      <c r="A12" s="154" t="s">
        <v>93</v>
      </c>
      <c r="B12" s="154" t="s">
        <v>94</v>
      </c>
      <c r="C12" s="153">
        <v>10296</v>
      </c>
      <c r="D12" s="153">
        <v>10296</v>
      </c>
      <c r="E12" s="153">
        <v>10296</v>
      </c>
      <c r="F12" s="153"/>
      <c r="G12" s="153"/>
    </row>
    <row r="13" ht="18.75" customHeight="1" outlineLevel="2" spans="1:7">
      <c r="A13" s="155" t="s">
        <v>95</v>
      </c>
      <c r="B13" s="155" t="s">
        <v>96</v>
      </c>
      <c r="C13" s="153">
        <v>10296</v>
      </c>
      <c r="D13" s="153">
        <v>10296</v>
      </c>
      <c r="E13" s="153">
        <v>10296</v>
      </c>
      <c r="F13" s="153"/>
      <c r="G13" s="153"/>
    </row>
    <row r="14" ht="18.75" customHeight="1" spans="1:7">
      <c r="A14" s="152" t="s">
        <v>100</v>
      </c>
      <c r="B14" s="152" t="s">
        <v>101</v>
      </c>
      <c r="C14" s="153">
        <v>5808764.29</v>
      </c>
      <c r="D14" s="153">
        <v>5808764.29</v>
      </c>
      <c r="E14" s="153">
        <v>5808764.29</v>
      </c>
      <c r="F14" s="153"/>
      <c r="G14" s="153"/>
    </row>
    <row r="15" ht="18.75" customHeight="1" outlineLevel="1" spans="1:7">
      <c r="A15" s="154" t="s">
        <v>102</v>
      </c>
      <c r="B15" s="154" t="s">
        <v>103</v>
      </c>
      <c r="C15" s="153">
        <v>5683219</v>
      </c>
      <c r="D15" s="153">
        <v>5683219</v>
      </c>
      <c r="E15" s="153">
        <v>5683219</v>
      </c>
      <c r="F15" s="153"/>
      <c r="G15" s="153"/>
    </row>
    <row r="16" ht="18.75" customHeight="1" outlineLevel="2" spans="1:7">
      <c r="A16" s="155" t="s">
        <v>104</v>
      </c>
      <c r="B16" s="155" t="s">
        <v>105</v>
      </c>
      <c r="C16" s="153">
        <v>5683219</v>
      </c>
      <c r="D16" s="153">
        <v>5683219</v>
      </c>
      <c r="E16" s="153">
        <v>5683219</v>
      </c>
      <c r="F16" s="153"/>
      <c r="G16" s="153"/>
    </row>
    <row r="17" ht="18.75" customHeight="1" outlineLevel="1" spans="1:7">
      <c r="A17" s="154" t="s">
        <v>110</v>
      </c>
      <c r="B17" s="154" t="s">
        <v>111</v>
      </c>
      <c r="C17" s="153">
        <v>125545.29</v>
      </c>
      <c r="D17" s="153">
        <v>125545.29</v>
      </c>
      <c r="E17" s="153">
        <v>125545.29</v>
      </c>
      <c r="F17" s="153"/>
      <c r="G17" s="153"/>
    </row>
    <row r="18" ht="18.75" customHeight="1" outlineLevel="2" spans="1:7">
      <c r="A18" s="155" t="s">
        <v>114</v>
      </c>
      <c r="B18" s="155" t="s">
        <v>115</v>
      </c>
      <c r="C18" s="153">
        <v>125545.29</v>
      </c>
      <c r="D18" s="153">
        <v>125545.29</v>
      </c>
      <c r="E18" s="153">
        <v>125545.29</v>
      </c>
      <c r="F18" s="153"/>
      <c r="G18" s="153"/>
    </row>
    <row r="19" ht="18.75" customHeight="1" spans="1:7">
      <c r="A19" s="151" t="s">
        <v>39</v>
      </c>
      <c r="B19" s="151"/>
      <c r="C19" s="153">
        <v>7827624.68</v>
      </c>
      <c r="D19" s="153">
        <v>7827624.68</v>
      </c>
      <c r="E19" s="153">
        <v>7827624.68</v>
      </c>
      <c r="F19" s="153"/>
      <c r="G19" s="153"/>
    </row>
  </sheetData>
  <mergeCells count="7">
    <mergeCell ref="A2:G2"/>
    <mergeCell ref="A3:C3"/>
    <mergeCell ref="A4:B4"/>
    <mergeCell ref="D4:F4"/>
    <mergeCell ref="A19:B19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G18" sqref="G1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167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"单位名称："&amp;"芒市遮放镇中心卫生院"</f>
        <v>单位名称：芒市遮放镇中心卫生院</v>
      </c>
      <c r="B3" s="140"/>
      <c r="C3" s="141"/>
      <c r="D3" s="3"/>
      <c r="E3" s="1"/>
      <c r="F3" s="142" t="s">
        <v>36</v>
      </c>
    </row>
    <row r="4" ht="19.5" customHeight="1" spans="1:6">
      <c r="A4" s="11" t="s">
        <v>168</v>
      </c>
      <c r="B4" s="69" t="s">
        <v>169</v>
      </c>
      <c r="C4" s="12" t="s">
        <v>170</v>
      </c>
      <c r="D4" s="13"/>
      <c r="E4" s="14"/>
      <c r="F4" s="69" t="s">
        <v>171</v>
      </c>
    </row>
    <row r="5" ht="19.5" customHeight="1" spans="1:6">
      <c r="A5" s="18"/>
      <c r="B5" s="72"/>
      <c r="C5" s="35" t="s">
        <v>42</v>
      </c>
      <c r="D5" s="35" t="s">
        <v>172</v>
      </c>
      <c r="E5" s="35" t="s">
        <v>173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/>
      <c r="B7" s="147"/>
      <c r="C7" s="148"/>
      <c r="D7" s="147"/>
      <c r="E7" s="147"/>
      <c r="F7" s="147"/>
    </row>
    <row r="8" customHeight="1" spans="1:1">
      <c r="A8" s="28" t="s">
        <v>174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topLeftCell="A24" workbookViewId="0">
      <selection activeCell="L33" sqref="L3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2.1428571428571" customWidth="1"/>
    <col min="20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175</v>
      </c>
      <c r="U1" s="139"/>
      <c r="V1" s="139"/>
      <c r="W1" s="139"/>
    </row>
    <row r="2" ht="45.75" customHeight="1" spans="1:23">
      <c r="A2" s="136" t="s">
        <v>176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"单位名称："&amp;"芒市遮放镇中心卫生院"</f>
        <v>单位名称：芒市遮放镇中心卫生院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36</v>
      </c>
      <c r="U3" s="139"/>
      <c r="V3" s="139"/>
      <c r="W3" s="139"/>
    </row>
    <row r="4" ht="18.75" customHeight="1" spans="1:23">
      <c r="A4" s="137" t="s">
        <v>177</v>
      </c>
      <c r="B4" s="137" t="s">
        <v>178</v>
      </c>
      <c r="C4" s="137" t="s">
        <v>179</v>
      </c>
      <c r="D4" s="137" t="s">
        <v>180</v>
      </c>
      <c r="E4" s="137" t="s">
        <v>181</v>
      </c>
      <c r="F4" s="137" t="s">
        <v>182</v>
      </c>
      <c r="G4" s="137" t="s">
        <v>183</v>
      </c>
      <c r="H4" s="137" t="s">
        <v>184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185</v>
      </c>
      <c r="I5" s="137" t="s">
        <v>43</v>
      </c>
      <c r="J5" s="137" t="s">
        <v>186</v>
      </c>
      <c r="K5" s="137" t="s">
        <v>187</v>
      </c>
      <c r="L5" s="137" t="s">
        <v>188</v>
      </c>
      <c r="M5" s="137" t="s">
        <v>189</v>
      </c>
      <c r="N5" s="137" t="s">
        <v>190</v>
      </c>
      <c r="O5" s="137" t="s">
        <v>44</v>
      </c>
      <c r="P5" s="137" t="s">
        <v>45</v>
      </c>
      <c r="Q5" s="137" t="s">
        <v>46</v>
      </c>
      <c r="R5" s="137" t="s">
        <v>60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191</v>
      </c>
      <c r="J6" s="137" t="s">
        <v>186</v>
      </c>
      <c r="K6" s="137" t="s">
        <v>187</v>
      </c>
      <c r="L6" s="137" t="s">
        <v>188</v>
      </c>
      <c r="M6" s="137" t="s">
        <v>189</v>
      </c>
      <c r="N6" s="137" t="s">
        <v>43</v>
      </c>
      <c r="O6" s="137" t="s">
        <v>44</v>
      </c>
      <c r="P6" s="137" t="s">
        <v>45</v>
      </c>
      <c r="Q6" s="137"/>
      <c r="R6" s="137" t="s">
        <v>42</v>
      </c>
      <c r="S6" s="137" t="s">
        <v>49</v>
      </c>
      <c r="T6" s="137" t="s">
        <v>50</v>
      </c>
      <c r="U6" s="137" t="s">
        <v>51</v>
      </c>
      <c r="V6" s="137" t="s">
        <v>52</v>
      </c>
      <c r="W6" s="137" t="s">
        <v>53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42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68</v>
      </c>
      <c r="B8" s="137" t="s">
        <v>69</v>
      </c>
      <c r="C8" s="137" t="s">
        <v>70</v>
      </c>
      <c r="D8" s="137" t="s">
        <v>71</v>
      </c>
      <c r="E8" s="137" t="s">
        <v>72</v>
      </c>
      <c r="F8" s="137" t="s">
        <v>73</v>
      </c>
      <c r="G8" s="137" t="s">
        <v>74</v>
      </c>
      <c r="H8" s="137" t="s">
        <v>75</v>
      </c>
      <c r="I8" s="137" t="s">
        <v>76</v>
      </c>
      <c r="J8" s="137" t="s">
        <v>77</v>
      </c>
      <c r="K8" s="137" t="s">
        <v>78</v>
      </c>
      <c r="L8" s="137" t="s">
        <v>79</v>
      </c>
      <c r="M8" s="137" t="s">
        <v>80</v>
      </c>
      <c r="N8" s="137" t="s">
        <v>81</v>
      </c>
      <c r="O8" s="137" t="s">
        <v>82</v>
      </c>
      <c r="P8" s="137" t="s">
        <v>192</v>
      </c>
      <c r="Q8" s="137" t="s">
        <v>193</v>
      </c>
      <c r="R8" s="137" t="s">
        <v>194</v>
      </c>
      <c r="S8" s="137" t="s">
        <v>195</v>
      </c>
      <c r="T8" s="137" t="s">
        <v>196</v>
      </c>
      <c r="U8" s="137" t="s">
        <v>197</v>
      </c>
      <c r="V8" s="137" t="s">
        <v>198</v>
      </c>
      <c r="W8" s="137" t="s">
        <v>199</v>
      </c>
    </row>
    <row r="9" ht="53.25" customHeight="1" spans="1:23">
      <c r="A9" s="132" t="s">
        <v>55</v>
      </c>
      <c r="B9" s="132"/>
      <c r="C9" s="132"/>
      <c r="D9" s="132"/>
      <c r="E9" s="132"/>
      <c r="F9" s="132"/>
      <c r="G9" s="132"/>
      <c r="H9" s="134">
        <v>10269624.68</v>
      </c>
      <c r="I9" s="134">
        <v>7827624.68</v>
      </c>
      <c r="J9" s="134"/>
      <c r="K9" s="134"/>
      <c r="L9" s="134">
        <v>7827624.68</v>
      </c>
      <c r="M9" s="134"/>
      <c r="N9" s="134"/>
      <c r="O9" s="134"/>
      <c r="P9" s="134"/>
      <c r="Q9" s="134"/>
      <c r="R9" s="134">
        <v>2442000</v>
      </c>
      <c r="S9" s="134">
        <v>2442000</v>
      </c>
      <c r="T9" s="134"/>
      <c r="U9" s="134"/>
      <c r="V9" s="134"/>
      <c r="W9" s="134"/>
    </row>
    <row r="10" ht="53.25" customHeight="1" outlineLevel="1" spans="1:23">
      <c r="A10" s="132" t="s">
        <v>55</v>
      </c>
      <c r="B10" s="132" t="s">
        <v>200</v>
      </c>
      <c r="C10" s="132" t="s">
        <v>201</v>
      </c>
      <c r="D10" s="132" t="s">
        <v>104</v>
      </c>
      <c r="E10" s="132" t="s">
        <v>105</v>
      </c>
      <c r="F10" s="132" t="s">
        <v>202</v>
      </c>
      <c r="G10" s="132" t="s">
        <v>203</v>
      </c>
      <c r="H10" s="134">
        <v>2251236</v>
      </c>
      <c r="I10" s="134">
        <v>2251236</v>
      </c>
      <c r="J10" s="134"/>
      <c r="K10" s="134"/>
      <c r="L10" s="134">
        <v>2251236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55</v>
      </c>
      <c r="B11" s="132" t="s">
        <v>200</v>
      </c>
      <c r="C11" s="132" t="s">
        <v>201</v>
      </c>
      <c r="D11" s="132" t="s">
        <v>104</v>
      </c>
      <c r="E11" s="132" t="s">
        <v>105</v>
      </c>
      <c r="F11" s="132" t="s">
        <v>204</v>
      </c>
      <c r="G11" s="132" t="s">
        <v>205</v>
      </c>
      <c r="H11" s="134">
        <v>574356</v>
      </c>
      <c r="I11" s="134">
        <v>574356</v>
      </c>
      <c r="J11" s="134"/>
      <c r="K11" s="134"/>
      <c r="L11" s="134">
        <v>574356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55</v>
      </c>
      <c r="B12" s="132" t="s">
        <v>200</v>
      </c>
      <c r="C12" s="132" t="s">
        <v>201</v>
      </c>
      <c r="D12" s="132" t="s">
        <v>104</v>
      </c>
      <c r="E12" s="132" t="s">
        <v>105</v>
      </c>
      <c r="F12" s="132" t="s">
        <v>206</v>
      </c>
      <c r="G12" s="132" t="s">
        <v>207</v>
      </c>
      <c r="H12" s="134">
        <v>187603</v>
      </c>
      <c r="I12" s="134">
        <v>187603</v>
      </c>
      <c r="J12" s="134"/>
      <c r="K12" s="134"/>
      <c r="L12" s="134">
        <v>187603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55</v>
      </c>
      <c r="B13" s="132" t="s">
        <v>200</v>
      </c>
      <c r="C13" s="132" t="s">
        <v>201</v>
      </c>
      <c r="D13" s="132" t="s">
        <v>104</v>
      </c>
      <c r="E13" s="132" t="s">
        <v>105</v>
      </c>
      <c r="F13" s="132" t="s">
        <v>206</v>
      </c>
      <c r="G13" s="132" t="s">
        <v>207</v>
      </c>
      <c r="H13" s="134">
        <v>1409604</v>
      </c>
      <c r="I13" s="134">
        <v>1409604</v>
      </c>
      <c r="J13" s="134"/>
      <c r="K13" s="134"/>
      <c r="L13" s="134">
        <v>1409604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55</v>
      </c>
      <c r="B14" s="132" t="s">
        <v>200</v>
      </c>
      <c r="C14" s="132" t="s">
        <v>201</v>
      </c>
      <c r="D14" s="132" t="s">
        <v>104</v>
      </c>
      <c r="E14" s="132" t="s">
        <v>105</v>
      </c>
      <c r="F14" s="132" t="s">
        <v>206</v>
      </c>
      <c r="G14" s="132" t="s">
        <v>207</v>
      </c>
      <c r="H14" s="134">
        <v>650040</v>
      </c>
      <c r="I14" s="134">
        <v>650040</v>
      </c>
      <c r="J14" s="134"/>
      <c r="K14" s="134"/>
      <c r="L14" s="134">
        <v>650040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55</v>
      </c>
      <c r="B15" s="132" t="s">
        <v>200</v>
      </c>
      <c r="C15" s="132" t="s">
        <v>201</v>
      </c>
      <c r="D15" s="132" t="s">
        <v>104</v>
      </c>
      <c r="E15" s="132" t="s">
        <v>105</v>
      </c>
      <c r="F15" s="132" t="s">
        <v>206</v>
      </c>
      <c r="G15" s="132" t="s">
        <v>207</v>
      </c>
      <c r="H15" s="134">
        <v>394380</v>
      </c>
      <c r="I15" s="134">
        <v>394380</v>
      </c>
      <c r="J15" s="134"/>
      <c r="K15" s="134"/>
      <c r="L15" s="134">
        <v>394380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55</v>
      </c>
      <c r="B16" s="132" t="s">
        <v>208</v>
      </c>
      <c r="C16" s="132" t="s">
        <v>209</v>
      </c>
      <c r="D16" s="132" t="s">
        <v>89</v>
      </c>
      <c r="E16" s="132" t="s">
        <v>90</v>
      </c>
      <c r="F16" s="132" t="s">
        <v>210</v>
      </c>
      <c r="G16" s="132" t="s">
        <v>211</v>
      </c>
      <c r="H16" s="134">
        <v>313229.71</v>
      </c>
      <c r="I16" s="134">
        <v>313229.71</v>
      </c>
      <c r="J16" s="134"/>
      <c r="K16" s="134"/>
      <c r="L16" s="134">
        <v>313229.71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55</v>
      </c>
      <c r="B17" s="132" t="s">
        <v>208</v>
      </c>
      <c r="C17" s="132" t="s">
        <v>209</v>
      </c>
      <c r="D17" s="132" t="s">
        <v>91</v>
      </c>
      <c r="E17" s="132" t="s">
        <v>92</v>
      </c>
      <c r="F17" s="132" t="s">
        <v>212</v>
      </c>
      <c r="G17" s="132" t="s">
        <v>213</v>
      </c>
      <c r="H17" s="134"/>
      <c r="I17" s="134"/>
      <c r="J17" s="134"/>
      <c r="K17" s="134"/>
      <c r="L17" s="134"/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55</v>
      </c>
      <c r="B18" s="132" t="s">
        <v>208</v>
      </c>
      <c r="C18" s="132" t="s">
        <v>209</v>
      </c>
      <c r="D18" s="132" t="s">
        <v>91</v>
      </c>
      <c r="E18" s="132" t="s">
        <v>92</v>
      </c>
      <c r="F18" s="132" t="s">
        <v>212</v>
      </c>
      <c r="G18" s="132" t="s">
        <v>213</v>
      </c>
      <c r="H18" s="134">
        <v>300000</v>
      </c>
      <c r="I18" s="134">
        <v>300000</v>
      </c>
      <c r="J18" s="134"/>
      <c r="K18" s="134"/>
      <c r="L18" s="134">
        <v>300000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55</v>
      </c>
      <c r="B19" s="132" t="s">
        <v>208</v>
      </c>
      <c r="C19" s="132" t="s">
        <v>209</v>
      </c>
      <c r="D19" s="132" t="s">
        <v>112</v>
      </c>
      <c r="E19" s="132" t="s">
        <v>113</v>
      </c>
      <c r="F19" s="132" t="s">
        <v>214</v>
      </c>
      <c r="G19" s="132" t="s">
        <v>215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55</v>
      </c>
      <c r="B20" s="132" t="s">
        <v>208</v>
      </c>
      <c r="C20" s="132" t="s">
        <v>209</v>
      </c>
      <c r="D20" s="132" t="s">
        <v>114</v>
      </c>
      <c r="E20" s="132" t="s">
        <v>115</v>
      </c>
      <c r="F20" s="132" t="s">
        <v>214</v>
      </c>
      <c r="G20" s="132" t="s">
        <v>215</v>
      </c>
      <c r="H20" s="134">
        <v>125545.29</v>
      </c>
      <c r="I20" s="134">
        <v>125545.29</v>
      </c>
      <c r="J20" s="134"/>
      <c r="K20" s="134"/>
      <c r="L20" s="134">
        <v>125545.29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55</v>
      </c>
      <c r="B21" s="132" t="s">
        <v>208</v>
      </c>
      <c r="C21" s="132" t="s">
        <v>209</v>
      </c>
      <c r="D21" s="132" t="s">
        <v>99</v>
      </c>
      <c r="E21" s="132" t="s">
        <v>98</v>
      </c>
      <c r="F21" s="132" t="s">
        <v>216</v>
      </c>
      <c r="G21" s="132" t="s">
        <v>217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55</v>
      </c>
      <c r="B22" s="132" t="s">
        <v>208</v>
      </c>
      <c r="C22" s="132" t="s">
        <v>209</v>
      </c>
      <c r="D22" s="132" t="s">
        <v>116</v>
      </c>
      <c r="E22" s="132" t="s">
        <v>117</v>
      </c>
      <c r="F22" s="132" t="s">
        <v>216</v>
      </c>
      <c r="G22" s="132" t="s">
        <v>217</v>
      </c>
      <c r="H22" s="134"/>
      <c r="I22" s="134"/>
      <c r="J22" s="134"/>
      <c r="K22" s="134"/>
      <c r="L22" s="134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55</v>
      </c>
      <c r="B23" s="132" t="s">
        <v>208</v>
      </c>
      <c r="C23" s="132" t="s">
        <v>209</v>
      </c>
      <c r="D23" s="132" t="s">
        <v>116</v>
      </c>
      <c r="E23" s="132" t="s">
        <v>117</v>
      </c>
      <c r="F23" s="132" t="s">
        <v>216</v>
      </c>
      <c r="G23" s="132" t="s">
        <v>217</v>
      </c>
      <c r="H23" s="134"/>
      <c r="I23" s="134"/>
      <c r="J23" s="134"/>
      <c r="K23" s="134"/>
      <c r="L23" s="134"/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55</v>
      </c>
      <c r="B24" s="132" t="s">
        <v>208</v>
      </c>
      <c r="C24" s="132" t="s">
        <v>209</v>
      </c>
      <c r="D24" s="132" t="s">
        <v>116</v>
      </c>
      <c r="E24" s="132" t="s">
        <v>117</v>
      </c>
      <c r="F24" s="132" t="s">
        <v>216</v>
      </c>
      <c r="G24" s="132" t="s">
        <v>217</v>
      </c>
      <c r="H24" s="134"/>
      <c r="I24" s="134"/>
      <c r="J24" s="134"/>
      <c r="K24" s="134"/>
      <c r="L24" s="134"/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55</v>
      </c>
      <c r="B25" s="132" t="s">
        <v>218</v>
      </c>
      <c r="C25" s="132" t="s">
        <v>219</v>
      </c>
      <c r="D25" s="132" t="s">
        <v>87</v>
      </c>
      <c r="E25" s="132" t="s">
        <v>88</v>
      </c>
      <c r="F25" s="132" t="s">
        <v>220</v>
      </c>
      <c r="G25" s="132" t="s">
        <v>221</v>
      </c>
      <c r="H25" s="134">
        <v>1395334.68</v>
      </c>
      <c r="I25" s="134">
        <v>1395334.68</v>
      </c>
      <c r="J25" s="134"/>
      <c r="K25" s="134"/>
      <c r="L25" s="134">
        <v>1395334.68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55</v>
      </c>
      <c r="B26" s="132" t="s">
        <v>222</v>
      </c>
      <c r="C26" s="132" t="s">
        <v>223</v>
      </c>
      <c r="D26" s="132" t="s">
        <v>95</v>
      </c>
      <c r="E26" s="132" t="s">
        <v>96</v>
      </c>
      <c r="F26" s="132" t="s">
        <v>224</v>
      </c>
      <c r="G26" s="132" t="s">
        <v>225</v>
      </c>
      <c r="H26" s="134">
        <v>10296</v>
      </c>
      <c r="I26" s="134">
        <v>10296</v>
      </c>
      <c r="J26" s="134"/>
      <c r="K26" s="134"/>
      <c r="L26" s="134">
        <v>10296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55</v>
      </c>
      <c r="B27" s="132" t="s">
        <v>226</v>
      </c>
      <c r="C27" s="132" t="s">
        <v>227</v>
      </c>
      <c r="D27" s="132" t="s">
        <v>104</v>
      </c>
      <c r="E27" s="132" t="s">
        <v>105</v>
      </c>
      <c r="F27" s="132" t="s">
        <v>224</v>
      </c>
      <c r="G27" s="132" t="s">
        <v>225</v>
      </c>
      <c r="H27" s="134">
        <v>216000</v>
      </c>
      <c r="I27" s="134">
        <v>216000</v>
      </c>
      <c r="J27" s="134"/>
      <c r="K27" s="134"/>
      <c r="L27" s="134">
        <v>216000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55</v>
      </c>
      <c r="B28" s="132" t="s">
        <v>228</v>
      </c>
      <c r="C28" s="132" t="s">
        <v>229</v>
      </c>
      <c r="D28" s="132" t="s">
        <v>122</v>
      </c>
      <c r="E28" s="132" t="s">
        <v>123</v>
      </c>
      <c r="F28" s="132" t="s">
        <v>230</v>
      </c>
      <c r="G28" s="132" t="s">
        <v>123</v>
      </c>
      <c r="H28" s="134">
        <v>750000</v>
      </c>
      <c r="I28" s="134"/>
      <c r="J28" s="134"/>
      <c r="K28" s="134"/>
      <c r="L28" s="134"/>
      <c r="M28" s="132"/>
      <c r="N28" s="134"/>
      <c r="O28" s="134"/>
      <c r="P28" s="134"/>
      <c r="Q28" s="134"/>
      <c r="R28" s="134">
        <v>750000</v>
      </c>
      <c r="S28" s="134">
        <v>750000</v>
      </c>
      <c r="T28" s="134"/>
      <c r="U28" s="134"/>
      <c r="V28" s="134"/>
      <c r="W28" s="134"/>
    </row>
    <row r="29" ht="53.25" customHeight="1" outlineLevel="1" spans="1:23">
      <c r="A29" s="132" t="s">
        <v>55</v>
      </c>
      <c r="B29" s="132" t="s">
        <v>231</v>
      </c>
      <c r="C29" s="132" t="s">
        <v>232</v>
      </c>
      <c r="D29" s="132" t="s">
        <v>89</v>
      </c>
      <c r="E29" s="132" t="s">
        <v>90</v>
      </c>
      <c r="F29" s="132" t="s">
        <v>210</v>
      </c>
      <c r="G29" s="132" t="s">
        <v>211</v>
      </c>
      <c r="H29" s="134">
        <v>850000</v>
      </c>
      <c r="I29" s="134"/>
      <c r="J29" s="134"/>
      <c r="K29" s="134"/>
      <c r="L29" s="134"/>
      <c r="M29" s="132"/>
      <c r="N29" s="134"/>
      <c r="O29" s="134"/>
      <c r="P29" s="134"/>
      <c r="Q29" s="134"/>
      <c r="R29" s="134">
        <v>850000</v>
      </c>
      <c r="S29" s="134">
        <v>850000</v>
      </c>
      <c r="T29" s="134"/>
      <c r="U29" s="134"/>
      <c r="V29" s="134"/>
      <c r="W29" s="134"/>
    </row>
    <row r="30" ht="53.25" customHeight="1" outlineLevel="1" spans="1:23">
      <c r="A30" s="132" t="s">
        <v>55</v>
      </c>
      <c r="B30" s="132" t="s">
        <v>231</v>
      </c>
      <c r="C30" s="132" t="s">
        <v>232</v>
      </c>
      <c r="D30" s="132" t="s">
        <v>91</v>
      </c>
      <c r="E30" s="132" t="s">
        <v>92</v>
      </c>
      <c r="F30" s="132" t="s">
        <v>212</v>
      </c>
      <c r="G30" s="132" t="s">
        <v>213</v>
      </c>
      <c r="H30" s="134">
        <v>112000</v>
      </c>
      <c r="I30" s="134"/>
      <c r="J30" s="134"/>
      <c r="K30" s="134"/>
      <c r="L30" s="134"/>
      <c r="M30" s="132"/>
      <c r="N30" s="134"/>
      <c r="O30" s="134"/>
      <c r="P30" s="134"/>
      <c r="Q30" s="134"/>
      <c r="R30" s="134">
        <v>112000</v>
      </c>
      <c r="S30" s="134">
        <v>112000</v>
      </c>
      <c r="T30" s="134"/>
      <c r="U30" s="134"/>
      <c r="V30" s="134"/>
      <c r="W30" s="134"/>
    </row>
    <row r="31" ht="53.25" customHeight="1" outlineLevel="1" spans="1:23">
      <c r="A31" s="132" t="s">
        <v>55</v>
      </c>
      <c r="B31" s="132" t="s">
        <v>231</v>
      </c>
      <c r="C31" s="132" t="s">
        <v>232</v>
      </c>
      <c r="D31" s="132" t="s">
        <v>114</v>
      </c>
      <c r="E31" s="132" t="s">
        <v>115</v>
      </c>
      <c r="F31" s="132" t="s">
        <v>214</v>
      </c>
      <c r="G31" s="132" t="s">
        <v>215</v>
      </c>
      <c r="H31" s="134">
        <v>680000</v>
      </c>
      <c r="I31" s="134"/>
      <c r="J31" s="134"/>
      <c r="K31" s="134"/>
      <c r="L31" s="134"/>
      <c r="M31" s="132"/>
      <c r="N31" s="134"/>
      <c r="O31" s="134"/>
      <c r="P31" s="134"/>
      <c r="Q31" s="134"/>
      <c r="R31" s="134">
        <v>680000</v>
      </c>
      <c r="S31" s="134">
        <v>680000</v>
      </c>
      <c r="T31" s="134"/>
      <c r="U31" s="134"/>
      <c r="V31" s="134"/>
      <c r="W31" s="134"/>
    </row>
    <row r="32" ht="56.25" outlineLevel="1" spans="1:23">
      <c r="A32" s="132" t="s">
        <v>55</v>
      </c>
      <c r="B32" s="132" t="s">
        <v>233</v>
      </c>
      <c r="C32" s="132" t="s">
        <v>234</v>
      </c>
      <c r="D32" s="132" t="s">
        <v>104</v>
      </c>
      <c r="E32" s="132" t="s">
        <v>105</v>
      </c>
      <c r="F32" s="132" t="s">
        <v>235</v>
      </c>
      <c r="G32" s="132" t="s">
        <v>236</v>
      </c>
      <c r="H32" s="134">
        <v>50000</v>
      </c>
      <c r="I32" s="134"/>
      <c r="J32" s="134"/>
      <c r="K32" s="134"/>
      <c r="L32" s="134"/>
      <c r="M32" s="132"/>
      <c r="N32" s="134"/>
      <c r="O32" s="134"/>
      <c r="P32" s="134"/>
      <c r="Q32" s="134"/>
      <c r="R32" s="134">
        <v>50000</v>
      </c>
      <c r="S32" s="134">
        <v>50000</v>
      </c>
      <c r="T32" s="134"/>
      <c r="U32" s="134"/>
      <c r="V32" s="134"/>
      <c r="W32" s="134"/>
    </row>
    <row r="33" ht="30.75" customHeight="1" spans="1:23">
      <c r="A33" s="138" t="s">
        <v>39</v>
      </c>
      <c r="B33" s="138"/>
      <c r="C33" s="138"/>
      <c r="D33" s="138"/>
      <c r="E33" s="138"/>
      <c r="F33" s="138"/>
      <c r="G33" s="138"/>
      <c r="H33" s="134">
        <v>10269624.68</v>
      </c>
      <c r="I33" s="134">
        <v>7827624.68</v>
      </c>
      <c r="J33" s="134"/>
      <c r="K33" s="134"/>
      <c r="L33" s="134">
        <v>7827624.68</v>
      </c>
      <c r="M33" s="134"/>
      <c r="N33" s="134"/>
      <c r="O33" s="134"/>
      <c r="P33" s="134"/>
      <c r="Q33" s="134"/>
      <c r="R33" s="134">
        <v>2442000</v>
      </c>
      <c r="S33" s="134">
        <v>2442000</v>
      </c>
      <c r="T33" s="134"/>
      <c r="U33" s="134"/>
      <c r="V33" s="134"/>
      <c r="W33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topLeftCell="A26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9" width="13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237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238</v>
      </c>
      <c r="B2" s="124"/>
      <c r="C2" s="124" t="s">
        <v>68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"单位名称："&amp;"芒市遮放镇中心卫生院"</f>
        <v>单位名称：芒市遮放镇中心卫生院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36</v>
      </c>
      <c r="W3" s="128"/>
    </row>
    <row r="4" ht="26.25" customHeight="1" spans="1:23">
      <c r="A4" s="131" t="s">
        <v>239</v>
      </c>
      <c r="B4" s="131" t="s">
        <v>178</v>
      </c>
      <c r="C4" s="131" t="s">
        <v>179</v>
      </c>
      <c r="D4" s="131" t="s">
        <v>240</v>
      </c>
      <c r="E4" s="131" t="s">
        <v>180</v>
      </c>
      <c r="F4" s="131" t="s">
        <v>181</v>
      </c>
      <c r="G4" s="131" t="s">
        <v>241</v>
      </c>
      <c r="H4" s="131" t="s">
        <v>242</v>
      </c>
      <c r="I4" s="131" t="s">
        <v>39</v>
      </c>
      <c r="J4" s="131" t="s">
        <v>243</v>
      </c>
      <c r="K4" s="131"/>
      <c r="L4" s="131"/>
      <c r="M4" s="131"/>
      <c r="N4" s="131" t="s">
        <v>190</v>
      </c>
      <c r="O4" s="131"/>
      <c r="P4" s="131"/>
      <c r="Q4" s="131" t="s">
        <v>46</v>
      </c>
      <c r="R4" s="131" t="s">
        <v>60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43</v>
      </c>
      <c r="K5" s="131"/>
      <c r="L5" s="131" t="s">
        <v>44</v>
      </c>
      <c r="M5" s="131" t="s">
        <v>45</v>
      </c>
      <c r="N5" s="131" t="s">
        <v>43</v>
      </c>
      <c r="O5" s="131" t="s">
        <v>44</v>
      </c>
      <c r="P5" s="131" t="s">
        <v>45</v>
      </c>
      <c r="Q5" s="131"/>
      <c r="R5" s="131" t="s">
        <v>42</v>
      </c>
      <c r="S5" s="131" t="s">
        <v>49</v>
      </c>
      <c r="T5" s="131" t="s">
        <v>50</v>
      </c>
      <c r="U5" s="131" t="s">
        <v>51</v>
      </c>
      <c r="V5" s="131" t="s">
        <v>52</v>
      </c>
      <c r="W5" s="131" t="s">
        <v>53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42</v>
      </c>
      <c r="K6" s="131" t="s">
        <v>244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68</v>
      </c>
      <c r="B7" s="131" t="s">
        <v>69</v>
      </c>
      <c r="C7" s="131" t="s">
        <v>70</v>
      </c>
      <c r="D7" s="131" t="s">
        <v>71</v>
      </c>
      <c r="E7" s="131" t="s">
        <v>72</v>
      </c>
      <c r="F7" s="131" t="s">
        <v>73</v>
      </c>
      <c r="G7" s="131" t="s">
        <v>74</v>
      </c>
      <c r="H7" s="131" t="s">
        <v>75</v>
      </c>
      <c r="I7" s="131" t="s">
        <v>76</v>
      </c>
      <c r="J7" s="131" t="s">
        <v>77</v>
      </c>
      <c r="K7" s="131" t="s">
        <v>78</v>
      </c>
      <c r="L7" s="131" t="s">
        <v>79</v>
      </c>
      <c r="M7" s="131" t="s">
        <v>80</v>
      </c>
      <c r="N7" s="131" t="s">
        <v>81</v>
      </c>
      <c r="O7" s="131" t="s">
        <v>82</v>
      </c>
      <c r="P7" s="131" t="s">
        <v>192</v>
      </c>
      <c r="Q7" s="131" t="s">
        <v>193</v>
      </c>
      <c r="R7" s="131" t="s">
        <v>194</v>
      </c>
      <c r="S7" s="131" t="s">
        <v>195</v>
      </c>
      <c r="T7" s="131" t="s">
        <v>196</v>
      </c>
      <c r="U7" s="131" t="s">
        <v>197</v>
      </c>
      <c r="V7" s="131" t="s">
        <v>198</v>
      </c>
      <c r="W7" s="131" t="s">
        <v>199</v>
      </c>
    </row>
    <row r="8" ht="52.5" customHeight="1" spans="1:23">
      <c r="A8" s="132"/>
      <c r="B8" s="132"/>
      <c r="C8" s="132" t="s">
        <v>245</v>
      </c>
      <c r="D8" s="132"/>
      <c r="E8" s="132"/>
      <c r="F8" s="132"/>
      <c r="G8" s="132"/>
      <c r="H8" s="132"/>
      <c r="I8" s="134">
        <v>23984100</v>
      </c>
      <c r="J8" s="134"/>
      <c r="K8" s="134"/>
      <c r="L8" s="134"/>
      <c r="M8" s="134"/>
      <c r="N8" s="134"/>
      <c r="O8" s="134"/>
      <c r="P8" s="134"/>
      <c r="Q8" s="134"/>
      <c r="R8" s="134">
        <v>23984100</v>
      </c>
      <c r="S8" s="134">
        <v>23984100</v>
      </c>
      <c r="T8" s="134"/>
      <c r="U8" s="134"/>
      <c r="V8" s="134"/>
      <c r="W8" s="134"/>
    </row>
    <row r="9" ht="52.5" customHeight="1" outlineLevel="1" spans="1:23">
      <c r="A9" s="132" t="s">
        <v>246</v>
      </c>
      <c r="B9" s="132" t="s">
        <v>247</v>
      </c>
      <c r="C9" s="132" t="s">
        <v>245</v>
      </c>
      <c r="D9" s="132" t="s">
        <v>55</v>
      </c>
      <c r="E9" s="132" t="s">
        <v>104</v>
      </c>
      <c r="F9" s="132" t="s">
        <v>105</v>
      </c>
      <c r="G9" s="132" t="s">
        <v>248</v>
      </c>
      <c r="H9" s="132" t="s">
        <v>249</v>
      </c>
      <c r="I9" s="134">
        <v>100000</v>
      </c>
      <c r="J9" s="134"/>
      <c r="K9" s="134"/>
      <c r="L9" s="134"/>
      <c r="M9" s="134"/>
      <c r="N9" s="134"/>
      <c r="O9" s="134"/>
      <c r="P9" s="134"/>
      <c r="Q9" s="134"/>
      <c r="R9" s="134">
        <v>100000</v>
      </c>
      <c r="S9" s="134">
        <v>100000</v>
      </c>
      <c r="T9" s="134"/>
      <c r="U9" s="134"/>
      <c r="V9" s="134"/>
      <c r="W9" s="134"/>
    </row>
    <row r="10" ht="52.5" customHeight="1" outlineLevel="1" spans="1:23">
      <c r="A10" s="132" t="s">
        <v>246</v>
      </c>
      <c r="B10" s="132" t="s">
        <v>247</v>
      </c>
      <c r="C10" s="132" t="s">
        <v>245</v>
      </c>
      <c r="D10" s="132" t="s">
        <v>55</v>
      </c>
      <c r="E10" s="132" t="s">
        <v>104</v>
      </c>
      <c r="F10" s="132" t="s">
        <v>105</v>
      </c>
      <c r="G10" s="132" t="s">
        <v>250</v>
      </c>
      <c r="H10" s="132" t="s">
        <v>251</v>
      </c>
      <c r="I10" s="134">
        <v>100000</v>
      </c>
      <c r="J10" s="134"/>
      <c r="K10" s="134"/>
      <c r="L10" s="134"/>
      <c r="M10" s="134"/>
      <c r="N10" s="132"/>
      <c r="O10" s="132"/>
      <c r="P10" s="132"/>
      <c r="Q10" s="134"/>
      <c r="R10" s="134">
        <v>100000</v>
      </c>
      <c r="S10" s="134">
        <v>100000</v>
      </c>
      <c r="T10" s="134"/>
      <c r="U10" s="134"/>
      <c r="V10" s="134"/>
      <c r="W10" s="134"/>
    </row>
    <row r="11" ht="52.5" customHeight="1" outlineLevel="1" spans="1:23">
      <c r="A11" s="132" t="s">
        <v>246</v>
      </c>
      <c r="B11" s="132" t="s">
        <v>247</v>
      </c>
      <c r="C11" s="132" t="s">
        <v>245</v>
      </c>
      <c r="D11" s="132" t="s">
        <v>55</v>
      </c>
      <c r="E11" s="132" t="s">
        <v>104</v>
      </c>
      <c r="F11" s="132" t="s">
        <v>105</v>
      </c>
      <c r="G11" s="132" t="s">
        <v>252</v>
      </c>
      <c r="H11" s="132" t="s">
        <v>253</v>
      </c>
      <c r="I11" s="134">
        <v>100</v>
      </c>
      <c r="J11" s="134"/>
      <c r="K11" s="134"/>
      <c r="L11" s="134"/>
      <c r="M11" s="134"/>
      <c r="N11" s="132"/>
      <c r="O11" s="132"/>
      <c r="P11" s="132"/>
      <c r="Q11" s="134"/>
      <c r="R11" s="134">
        <v>100</v>
      </c>
      <c r="S11" s="134">
        <v>100</v>
      </c>
      <c r="T11" s="134"/>
      <c r="U11" s="134"/>
      <c r="V11" s="134"/>
      <c r="W11" s="134"/>
    </row>
    <row r="12" ht="52.5" customHeight="1" outlineLevel="1" spans="1:23">
      <c r="A12" s="132" t="s">
        <v>246</v>
      </c>
      <c r="B12" s="132" t="s">
        <v>247</v>
      </c>
      <c r="C12" s="132" t="s">
        <v>245</v>
      </c>
      <c r="D12" s="132" t="s">
        <v>55</v>
      </c>
      <c r="E12" s="132" t="s">
        <v>104</v>
      </c>
      <c r="F12" s="132" t="s">
        <v>105</v>
      </c>
      <c r="G12" s="132" t="s">
        <v>254</v>
      </c>
      <c r="H12" s="132" t="s">
        <v>255</v>
      </c>
      <c r="I12" s="134">
        <v>90000</v>
      </c>
      <c r="J12" s="134"/>
      <c r="K12" s="134"/>
      <c r="L12" s="134"/>
      <c r="M12" s="134"/>
      <c r="N12" s="132"/>
      <c r="O12" s="132"/>
      <c r="P12" s="132"/>
      <c r="Q12" s="134"/>
      <c r="R12" s="134">
        <v>90000</v>
      </c>
      <c r="S12" s="134">
        <v>90000</v>
      </c>
      <c r="T12" s="134"/>
      <c r="U12" s="134"/>
      <c r="V12" s="134"/>
      <c r="W12" s="134"/>
    </row>
    <row r="13" ht="52.5" customHeight="1" outlineLevel="1" spans="1:23">
      <c r="A13" s="132" t="s">
        <v>246</v>
      </c>
      <c r="B13" s="132" t="s">
        <v>247</v>
      </c>
      <c r="C13" s="132" t="s">
        <v>245</v>
      </c>
      <c r="D13" s="132" t="s">
        <v>55</v>
      </c>
      <c r="E13" s="132" t="s">
        <v>104</v>
      </c>
      <c r="F13" s="132" t="s">
        <v>105</v>
      </c>
      <c r="G13" s="132" t="s">
        <v>256</v>
      </c>
      <c r="H13" s="132" t="s">
        <v>257</v>
      </c>
      <c r="I13" s="134">
        <v>250000</v>
      </c>
      <c r="J13" s="134"/>
      <c r="K13" s="134"/>
      <c r="L13" s="134"/>
      <c r="M13" s="134"/>
      <c r="N13" s="132"/>
      <c r="O13" s="132"/>
      <c r="P13" s="132"/>
      <c r="Q13" s="134"/>
      <c r="R13" s="134">
        <v>250000</v>
      </c>
      <c r="S13" s="134">
        <v>250000</v>
      </c>
      <c r="T13" s="134"/>
      <c r="U13" s="134"/>
      <c r="V13" s="134"/>
      <c r="W13" s="134"/>
    </row>
    <row r="14" ht="52.5" customHeight="1" outlineLevel="1" spans="1:23">
      <c r="A14" s="132" t="s">
        <v>246</v>
      </c>
      <c r="B14" s="132" t="s">
        <v>247</v>
      </c>
      <c r="C14" s="132" t="s">
        <v>245</v>
      </c>
      <c r="D14" s="132" t="s">
        <v>55</v>
      </c>
      <c r="E14" s="132" t="s">
        <v>104</v>
      </c>
      <c r="F14" s="132" t="s">
        <v>105</v>
      </c>
      <c r="G14" s="132" t="s">
        <v>258</v>
      </c>
      <c r="H14" s="132" t="s">
        <v>259</v>
      </c>
      <c r="I14" s="134">
        <v>60000</v>
      </c>
      <c r="J14" s="134"/>
      <c r="K14" s="134"/>
      <c r="L14" s="134"/>
      <c r="M14" s="134"/>
      <c r="N14" s="132"/>
      <c r="O14" s="132"/>
      <c r="P14" s="132"/>
      <c r="Q14" s="134"/>
      <c r="R14" s="134">
        <v>60000</v>
      </c>
      <c r="S14" s="134">
        <v>60000</v>
      </c>
      <c r="T14" s="134"/>
      <c r="U14" s="134"/>
      <c r="V14" s="134"/>
      <c r="W14" s="134"/>
    </row>
    <row r="15" ht="52.5" customHeight="1" outlineLevel="1" spans="1:23">
      <c r="A15" s="132" t="s">
        <v>246</v>
      </c>
      <c r="B15" s="132" t="s">
        <v>247</v>
      </c>
      <c r="C15" s="132" t="s">
        <v>245</v>
      </c>
      <c r="D15" s="132" t="s">
        <v>55</v>
      </c>
      <c r="E15" s="132" t="s">
        <v>104</v>
      </c>
      <c r="F15" s="132" t="s">
        <v>105</v>
      </c>
      <c r="G15" s="132" t="s">
        <v>260</v>
      </c>
      <c r="H15" s="132" t="s">
        <v>261</v>
      </c>
      <c r="I15" s="134">
        <v>65000</v>
      </c>
      <c r="J15" s="134"/>
      <c r="K15" s="134"/>
      <c r="L15" s="134"/>
      <c r="M15" s="134"/>
      <c r="N15" s="132"/>
      <c r="O15" s="132"/>
      <c r="P15" s="132"/>
      <c r="Q15" s="134"/>
      <c r="R15" s="134">
        <v>65000</v>
      </c>
      <c r="S15" s="134">
        <v>65000</v>
      </c>
      <c r="T15" s="134"/>
      <c r="U15" s="134"/>
      <c r="V15" s="134"/>
      <c r="W15" s="134"/>
    </row>
    <row r="16" ht="52.5" customHeight="1" outlineLevel="1" spans="1:23">
      <c r="A16" s="132" t="s">
        <v>246</v>
      </c>
      <c r="B16" s="132" t="s">
        <v>247</v>
      </c>
      <c r="C16" s="132" t="s">
        <v>245</v>
      </c>
      <c r="D16" s="132" t="s">
        <v>55</v>
      </c>
      <c r="E16" s="132" t="s">
        <v>104</v>
      </c>
      <c r="F16" s="132" t="s">
        <v>105</v>
      </c>
      <c r="G16" s="132" t="s">
        <v>262</v>
      </c>
      <c r="H16" s="132" t="s">
        <v>263</v>
      </c>
      <c r="I16" s="134">
        <v>490000</v>
      </c>
      <c r="J16" s="134"/>
      <c r="K16" s="134"/>
      <c r="L16" s="134"/>
      <c r="M16" s="134"/>
      <c r="N16" s="132"/>
      <c r="O16" s="132"/>
      <c r="P16" s="132"/>
      <c r="Q16" s="134"/>
      <c r="R16" s="134">
        <v>490000</v>
      </c>
      <c r="S16" s="134">
        <v>490000</v>
      </c>
      <c r="T16" s="134"/>
      <c r="U16" s="134"/>
      <c r="V16" s="134"/>
      <c r="W16" s="134"/>
    </row>
    <row r="17" ht="52.5" customHeight="1" outlineLevel="1" spans="1:23">
      <c r="A17" s="132" t="s">
        <v>246</v>
      </c>
      <c r="B17" s="132" t="s">
        <v>247</v>
      </c>
      <c r="C17" s="132" t="s">
        <v>245</v>
      </c>
      <c r="D17" s="132" t="s">
        <v>55</v>
      </c>
      <c r="E17" s="132" t="s">
        <v>104</v>
      </c>
      <c r="F17" s="132" t="s">
        <v>105</v>
      </c>
      <c r="G17" s="132" t="s">
        <v>264</v>
      </c>
      <c r="H17" s="132" t="s">
        <v>265</v>
      </c>
      <c r="I17" s="134">
        <v>3000</v>
      </c>
      <c r="J17" s="134"/>
      <c r="K17" s="134"/>
      <c r="L17" s="134"/>
      <c r="M17" s="134"/>
      <c r="N17" s="132"/>
      <c r="O17" s="132"/>
      <c r="P17" s="132"/>
      <c r="Q17" s="134"/>
      <c r="R17" s="134">
        <v>3000</v>
      </c>
      <c r="S17" s="134">
        <v>3000</v>
      </c>
      <c r="T17" s="134"/>
      <c r="U17" s="134"/>
      <c r="V17" s="134"/>
      <c r="W17" s="134"/>
    </row>
    <row r="18" ht="52.5" customHeight="1" outlineLevel="1" spans="1:23">
      <c r="A18" s="132" t="s">
        <v>246</v>
      </c>
      <c r="B18" s="132" t="s">
        <v>247</v>
      </c>
      <c r="C18" s="132" t="s">
        <v>245</v>
      </c>
      <c r="D18" s="132" t="s">
        <v>55</v>
      </c>
      <c r="E18" s="132" t="s">
        <v>104</v>
      </c>
      <c r="F18" s="132" t="s">
        <v>105</v>
      </c>
      <c r="G18" s="132" t="s">
        <v>266</v>
      </c>
      <c r="H18" s="132" t="s">
        <v>267</v>
      </c>
      <c r="I18" s="134">
        <v>30000</v>
      </c>
      <c r="J18" s="134"/>
      <c r="K18" s="134"/>
      <c r="L18" s="134"/>
      <c r="M18" s="134"/>
      <c r="N18" s="132"/>
      <c r="O18" s="132"/>
      <c r="P18" s="132"/>
      <c r="Q18" s="134"/>
      <c r="R18" s="134">
        <v>30000</v>
      </c>
      <c r="S18" s="134">
        <v>30000</v>
      </c>
      <c r="T18" s="134"/>
      <c r="U18" s="134"/>
      <c r="V18" s="134"/>
      <c r="W18" s="134"/>
    </row>
    <row r="19" ht="52.5" customHeight="1" outlineLevel="1" spans="1:23">
      <c r="A19" s="132" t="s">
        <v>246</v>
      </c>
      <c r="B19" s="132" t="s">
        <v>247</v>
      </c>
      <c r="C19" s="132" t="s">
        <v>245</v>
      </c>
      <c r="D19" s="132" t="s">
        <v>55</v>
      </c>
      <c r="E19" s="132" t="s">
        <v>104</v>
      </c>
      <c r="F19" s="132" t="s">
        <v>105</v>
      </c>
      <c r="G19" s="132" t="s">
        <v>268</v>
      </c>
      <c r="H19" s="132" t="s">
        <v>171</v>
      </c>
      <c r="I19" s="134">
        <v>10000</v>
      </c>
      <c r="J19" s="134"/>
      <c r="K19" s="134"/>
      <c r="L19" s="134"/>
      <c r="M19" s="134"/>
      <c r="N19" s="132"/>
      <c r="O19" s="132"/>
      <c r="P19" s="132"/>
      <c r="Q19" s="134"/>
      <c r="R19" s="134">
        <v>10000</v>
      </c>
      <c r="S19" s="134">
        <v>10000</v>
      </c>
      <c r="T19" s="134"/>
      <c r="U19" s="134"/>
      <c r="V19" s="134"/>
      <c r="W19" s="134"/>
    </row>
    <row r="20" ht="52.5" customHeight="1" outlineLevel="1" spans="1:23">
      <c r="A20" s="132" t="s">
        <v>246</v>
      </c>
      <c r="B20" s="132" t="s">
        <v>247</v>
      </c>
      <c r="C20" s="132" t="s">
        <v>245</v>
      </c>
      <c r="D20" s="132" t="s">
        <v>55</v>
      </c>
      <c r="E20" s="132" t="s">
        <v>104</v>
      </c>
      <c r="F20" s="132" t="s">
        <v>105</v>
      </c>
      <c r="G20" s="132" t="s">
        <v>269</v>
      </c>
      <c r="H20" s="132" t="s">
        <v>270</v>
      </c>
      <c r="I20" s="134">
        <v>8000000</v>
      </c>
      <c r="J20" s="134"/>
      <c r="K20" s="134"/>
      <c r="L20" s="134"/>
      <c r="M20" s="134"/>
      <c r="N20" s="132"/>
      <c r="O20" s="132"/>
      <c r="P20" s="132"/>
      <c r="Q20" s="134"/>
      <c r="R20" s="134">
        <v>8000000</v>
      </c>
      <c r="S20" s="134">
        <v>8000000</v>
      </c>
      <c r="T20" s="134"/>
      <c r="U20" s="134"/>
      <c r="V20" s="134"/>
      <c r="W20" s="134"/>
    </row>
    <row r="21" ht="52.5" customHeight="1" outlineLevel="1" spans="1:23">
      <c r="A21" s="132" t="s">
        <v>246</v>
      </c>
      <c r="B21" s="132" t="s">
        <v>247</v>
      </c>
      <c r="C21" s="132" t="s">
        <v>245</v>
      </c>
      <c r="D21" s="132" t="s">
        <v>55</v>
      </c>
      <c r="E21" s="132" t="s">
        <v>104</v>
      </c>
      <c r="F21" s="132" t="s">
        <v>105</v>
      </c>
      <c r="G21" s="132" t="s">
        <v>271</v>
      </c>
      <c r="H21" s="132" t="s">
        <v>272</v>
      </c>
      <c r="I21" s="134">
        <v>1000</v>
      </c>
      <c r="J21" s="134"/>
      <c r="K21" s="134"/>
      <c r="L21" s="134"/>
      <c r="M21" s="134"/>
      <c r="N21" s="132"/>
      <c r="O21" s="132"/>
      <c r="P21" s="132"/>
      <c r="Q21" s="134"/>
      <c r="R21" s="134">
        <v>1000</v>
      </c>
      <c r="S21" s="134">
        <v>1000</v>
      </c>
      <c r="T21" s="134"/>
      <c r="U21" s="134"/>
      <c r="V21" s="134"/>
      <c r="W21" s="134"/>
    </row>
    <row r="22" ht="52.5" customHeight="1" outlineLevel="1" spans="1:23">
      <c r="A22" s="132" t="s">
        <v>246</v>
      </c>
      <c r="B22" s="132" t="s">
        <v>247</v>
      </c>
      <c r="C22" s="132" t="s">
        <v>245</v>
      </c>
      <c r="D22" s="132" t="s">
        <v>55</v>
      </c>
      <c r="E22" s="132" t="s">
        <v>104</v>
      </c>
      <c r="F22" s="132" t="s">
        <v>105</v>
      </c>
      <c r="G22" s="132" t="s">
        <v>273</v>
      </c>
      <c r="H22" s="132" t="s">
        <v>274</v>
      </c>
      <c r="I22" s="134">
        <v>9000000</v>
      </c>
      <c r="J22" s="134"/>
      <c r="K22" s="134"/>
      <c r="L22" s="134"/>
      <c r="M22" s="134"/>
      <c r="N22" s="132"/>
      <c r="O22" s="132"/>
      <c r="P22" s="132"/>
      <c r="Q22" s="134"/>
      <c r="R22" s="134">
        <v>9000000</v>
      </c>
      <c r="S22" s="134">
        <v>9000000</v>
      </c>
      <c r="T22" s="134"/>
      <c r="U22" s="134"/>
      <c r="V22" s="134"/>
      <c r="W22" s="134"/>
    </row>
    <row r="23" ht="52.5" customHeight="1" outlineLevel="1" spans="1:23">
      <c r="A23" s="132" t="s">
        <v>246</v>
      </c>
      <c r="B23" s="132" t="s">
        <v>247</v>
      </c>
      <c r="C23" s="132" t="s">
        <v>245</v>
      </c>
      <c r="D23" s="132" t="s">
        <v>55</v>
      </c>
      <c r="E23" s="132" t="s">
        <v>104</v>
      </c>
      <c r="F23" s="132" t="s">
        <v>105</v>
      </c>
      <c r="G23" s="132" t="s">
        <v>275</v>
      </c>
      <c r="H23" s="132" t="s">
        <v>276</v>
      </c>
      <c r="I23" s="134">
        <v>120000</v>
      </c>
      <c r="J23" s="134"/>
      <c r="K23" s="134"/>
      <c r="L23" s="134"/>
      <c r="M23" s="134"/>
      <c r="N23" s="132"/>
      <c r="O23" s="132"/>
      <c r="P23" s="132"/>
      <c r="Q23" s="134"/>
      <c r="R23" s="134">
        <v>120000</v>
      </c>
      <c r="S23" s="134">
        <v>120000</v>
      </c>
      <c r="T23" s="134"/>
      <c r="U23" s="134"/>
      <c r="V23" s="134"/>
      <c r="W23" s="134"/>
    </row>
    <row r="24" ht="52.5" customHeight="1" outlineLevel="1" spans="1:23">
      <c r="A24" s="132" t="s">
        <v>246</v>
      </c>
      <c r="B24" s="132" t="s">
        <v>247</v>
      </c>
      <c r="C24" s="132" t="s">
        <v>245</v>
      </c>
      <c r="D24" s="132" t="s">
        <v>55</v>
      </c>
      <c r="E24" s="132" t="s">
        <v>104</v>
      </c>
      <c r="F24" s="132" t="s">
        <v>105</v>
      </c>
      <c r="G24" s="132" t="s">
        <v>277</v>
      </c>
      <c r="H24" s="132" t="s">
        <v>278</v>
      </c>
      <c r="I24" s="134">
        <v>350000</v>
      </c>
      <c r="J24" s="134"/>
      <c r="K24" s="134"/>
      <c r="L24" s="134"/>
      <c r="M24" s="134"/>
      <c r="N24" s="132"/>
      <c r="O24" s="132"/>
      <c r="P24" s="132"/>
      <c r="Q24" s="134"/>
      <c r="R24" s="134">
        <v>350000</v>
      </c>
      <c r="S24" s="134">
        <v>350000</v>
      </c>
      <c r="T24" s="134"/>
      <c r="U24" s="134"/>
      <c r="V24" s="134"/>
      <c r="W24" s="134"/>
    </row>
    <row r="25" ht="52.5" customHeight="1" outlineLevel="1" spans="1:23">
      <c r="A25" s="132" t="s">
        <v>246</v>
      </c>
      <c r="B25" s="132" t="s">
        <v>247</v>
      </c>
      <c r="C25" s="132" t="s">
        <v>245</v>
      </c>
      <c r="D25" s="132" t="s">
        <v>55</v>
      </c>
      <c r="E25" s="132" t="s">
        <v>104</v>
      </c>
      <c r="F25" s="132" t="s">
        <v>105</v>
      </c>
      <c r="G25" s="132" t="s">
        <v>279</v>
      </c>
      <c r="H25" s="132" t="s">
        <v>280</v>
      </c>
      <c r="I25" s="134">
        <v>90000</v>
      </c>
      <c r="J25" s="134"/>
      <c r="K25" s="134"/>
      <c r="L25" s="134"/>
      <c r="M25" s="134"/>
      <c r="N25" s="132"/>
      <c r="O25" s="132"/>
      <c r="P25" s="132"/>
      <c r="Q25" s="134"/>
      <c r="R25" s="134">
        <v>90000</v>
      </c>
      <c r="S25" s="134">
        <v>90000</v>
      </c>
      <c r="T25" s="134"/>
      <c r="U25" s="134"/>
      <c r="V25" s="134"/>
      <c r="W25" s="134"/>
    </row>
    <row r="26" ht="52.5" customHeight="1" outlineLevel="1" spans="1:23">
      <c r="A26" s="132" t="s">
        <v>246</v>
      </c>
      <c r="B26" s="132" t="s">
        <v>247</v>
      </c>
      <c r="C26" s="132" t="s">
        <v>245</v>
      </c>
      <c r="D26" s="132" t="s">
        <v>55</v>
      </c>
      <c r="E26" s="132" t="s">
        <v>104</v>
      </c>
      <c r="F26" s="132" t="s">
        <v>105</v>
      </c>
      <c r="G26" s="132" t="s">
        <v>281</v>
      </c>
      <c r="H26" s="132" t="s">
        <v>282</v>
      </c>
      <c r="I26" s="134">
        <v>10000</v>
      </c>
      <c r="J26" s="134"/>
      <c r="K26" s="134"/>
      <c r="L26" s="134"/>
      <c r="M26" s="134"/>
      <c r="N26" s="132"/>
      <c r="O26" s="132"/>
      <c r="P26" s="132"/>
      <c r="Q26" s="134"/>
      <c r="R26" s="134">
        <v>10000</v>
      </c>
      <c r="S26" s="134">
        <v>10000</v>
      </c>
      <c r="T26" s="134"/>
      <c r="U26" s="134"/>
      <c r="V26" s="134"/>
      <c r="W26" s="134"/>
    </row>
    <row r="27" ht="52.5" customHeight="1" outlineLevel="1" spans="1:23">
      <c r="A27" s="132" t="s">
        <v>246</v>
      </c>
      <c r="B27" s="132" t="s">
        <v>247</v>
      </c>
      <c r="C27" s="132" t="s">
        <v>245</v>
      </c>
      <c r="D27" s="132" t="s">
        <v>55</v>
      </c>
      <c r="E27" s="132" t="s">
        <v>104</v>
      </c>
      <c r="F27" s="132" t="s">
        <v>105</v>
      </c>
      <c r="G27" s="132" t="s">
        <v>283</v>
      </c>
      <c r="H27" s="132" t="s">
        <v>284</v>
      </c>
      <c r="I27" s="134">
        <v>535000</v>
      </c>
      <c r="J27" s="134"/>
      <c r="K27" s="134"/>
      <c r="L27" s="134"/>
      <c r="M27" s="134"/>
      <c r="N27" s="132"/>
      <c r="O27" s="132"/>
      <c r="P27" s="132"/>
      <c r="Q27" s="134"/>
      <c r="R27" s="134">
        <v>535000</v>
      </c>
      <c r="S27" s="134">
        <v>535000</v>
      </c>
      <c r="T27" s="134"/>
      <c r="U27" s="134"/>
      <c r="V27" s="134"/>
      <c r="W27" s="134"/>
    </row>
    <row r="28" ht="52.5" customHeight="1" outlineLevel="1" spans="1:23">
      <c r="A28" s="132" t="s">
        <v>246</v>
      </c>
      <c r="B28" s="132" t="s">
        <v>247</v>
      </c>
      <c r="C28" s="132" t="s">
        <v>245</v>
      </c>
      <c r="D28" s="132" t="s">
        <v>55</v>
      </c>
      <c r="E28" s="132" t="s">
        <v>104</v>
      </c>
      <c r="F28" s="132" t="s">
        <v>105</v>
      </c>
      <c r="G28" s="132" t="s">
        <v>283</v>
      </c>
      <c r="H28" s="132" t="s">
        <v>284</v>
      </c>
      <c r="I28" s="134">
        <v>1000000</v>
      </c>
      <c r="J28" s="134"/>
      <c r="K28" s="134"/>
      <c r="L28" s="134"/>
      <c r="M28" s="134"/>
      <c r="N28" s="132"/>
      <c r="O28" s="132"/>
      <c r="P28" s="132"/>
      <c r="Q28" s="134"/>
      <c r="R28" s="134">
        <v>1000000</v>
      </c>
      <c r="S28" s="134">
        <v>1000000</v>
      </c>
      <c r="T28" s="134"/>
      <c r="U28" s="134"/>
      <c r="V28" s="134"/>
      <c r="W28" s="134"/>
    </row>
    <row r="29" ht="52.5" customHeight="1" outlineLevel="1" spans="1:23">
      <c r="A29" s="132" t="s">
        <v>246</v>
      </c>
      <c r="B29" s="132" t="s">
        <v>247</v>
      </c>
      <c r="C29" s="132" t="s">
        <v>245</v>
      </c>
      <c r="D29" s="132" t="s">
        <v>55</v>
      </c>
      <c r="E29" s="132" t="s">
        <v>104</v>
      </c>
      <c r="F29" s="132" t="s">
        <v>105</v>
      </c>
      <c r="G29" s="132" t="s">
        <v>285</v>
      </c>
      <c r="H29" s="132" t="s">
        <v>286</v>
      </c>
      <c r="I29" s="134">
        <v>2000000</v>
      </c>
      <c r="J29" s="134"/>
      <c r="K29" s="134"/>
      <c r="L29" s="134"/>
      <c r="M29" s="134"/>
      <c r="N29" s="132"/>
      <c r="O29" s="132"/>
      <c r="P29" s="132"/>
      <c r="Q29" s="134"/>
      <c r="R29" s="134">
        <v>2000000</v>
      </c>
      <c r="S29" s="134">
        <v>2000000</v>
      </c>
      <c r="T29" s="134"/>
      <c r="U29" s="134"/>
      <c r="V29" s="134"/>
      <c r="W29" s="134"/>
    </row>
    <row r="30" ht="52.5" customHeight="1" outlineLevel="1" spans="1:23">
      <c r="A30" s="132" t="s">
        <v>246</v>
      </c>
      <c r="B30" s="132" t="s">
        <v>247</v>
      </c>
      <c r="C30" s="132" t="s">
        <v>245</v>
      </c>
      <c r="D30" s="132" t="s">
        <v>55</v>
      </c>
      <c r="E30" s="132" t="s">
        <v>104</v>
      </c>
      <c r="F30" s="132" t="s">
        <v>105</v>
      </c>
      <c r="G30" s="132" t="s">
        <v>287</v>
      </c>
      <c r="H30" s="132" t="s">
        <v>288</v>
      </c>
      <c r="I30" s="134">
        <v>200000</v>
      </c>
      <c r="J30" s="134"/>
      <c r="K30" s="134"/>
      <c r="L30" s="134"/>
      <c r="M30" s="134"/>
      <c r="N30" s="132"/>
      <c r="O30" s="132"/>
      <c r="P30" s="132"/>
      <c r="Q30" s="134"/>
      <c r="R30" s="134">
        <v>200000</v>
      </c>
      <c r="S30" s="134">
        <v>200000</v>
      </c>
      <c r="T30" s="134"/>
      <c r="U30" s="134"/>
      <c r="V30" s="134"/>
      <c r="W30" s="134"/>
    </row>
    <row r="31" ht="52.5" customHeight="1" outlineLevel="1" spans="1:23">
      <c r="A31" s="132" t="s">
        <v>246</v>
      </c>
      <c r="B31" s="132" t="s">
        <v>247</v>
      </c>
      <c r="C31" s="132" t="s">
        <v>245</v>
      </c>
      <c r="D31" s="132" t="s">
        <v>55</v>
      </c>
      <c r="E31" s="132" t="s">
        <v>104</v>
      </c>
      <c r="F31" s="132" t="s">
        <v>105</v>
      </c>
      <c r="G31" s="132" t="s">
        <v>289</v>
      </c>
      <c r="H31" s="132" t="s">
        <v>290</v>
      </c>
      <c r="I31" s="134">
        <v>1200000</v>
      </c>
      <c r="J31" s="134"/>
      <c r="K31" s="134"/>
      <c r="L31" s="134"/>
      <c r="M31" s="134"/>
      <c r="N31" s="132"/>
      <c r="O31" s="132"/>
      <c r="P31" s="132"/>
      <c r="Q31" s="134"/>
      <c r="R31" s="134">
        <v>1200000</v>
      </c>
      <c r="S31" s="134">
        <v>1200000</v>
      </c>
      <c r="T31" s="134"/>
      <c r="U31" s="134"/>
      <c r="V31" s="134"/>
      <c r="W31" s="134"/>
    </row>
    <row r="32" ht="52.5" customHeight="1" outlineLevel="1" spans="1:23">
      <c r="A32" s="132" t="s">
        <v>246</v>
      </c>
      <c r="B32" s="132" t="s">
        <v>247</v>
      </c>
      <c r="C32" s="132" t="s">
        <v>245</v>
      </c>
      <c r="D32" s="132" t="s">
        <v>55</v>
      </c>
      <c r="E32" s="132" t="s">
        <v>104</v>
      </c>
      <c r="F32" s="132" t="s">
        <v>105</v>
      </c>
      <c r="G32" s="132" t="s">
        <v>291</v>
      </c>
      <c r="H32" s="132" t="s">
        <v>292</v>
      </c>
      <c r="I32" s="134">
        <v>200000</v>
      </c>
      <c r="J32" s="134"/>
      <c r="K32" s="134"/>
      <c r="L32" s="134"/>
      <c r="M32" s="134"/>
      <c r="N32" s="132"/>
      <c r="O32" s="132"/>
      <c r="P32" s="132"/>
      <c r="Q32" s="134"/>
      <c r="R32" s="134">
        <v>200000</v>
      </c>
      <c r="S32" s="134">
        <v>200000</v>
      </c>
      <c r="T32" s="134"/>
      <c r="U32" s="134"/>
      <c r="V32" s="134"/>
      <c r="W32" s="134"/>
    </row>
    <row r="33" ht="52.5" customHeight="1" outlineLevel="1" spans="1:23">
      <c r="A33" s="132" t="s">
        <v>246</v>
      </c>
      <c r="B33" s="132" t="s">
        <v>247</v>
      </c>
      <c r="C33" s="132" t="s">
        <v>245</v>
      </c>
      <c r="D33" s="132" t="s">
        <v>55</v>
      </c>
      <c r="E33" s="132" t="s">
        <v>104</v>
      </c>
      <c r="F33" s="132" t="s">
        <v>105</v>
      </c>
      <c r="G33" s="132" t="s">
        <v>293</v>
      </c>
      <c r="H33" s="132" t="s">
        <v>294</v>
      </c>
      <c r="I33" s="134">
        <v>80000</v>
      </c>
      <c r="J33" s="134"/>
      <c r="K33" s="134"/>
      <c r="L33" s="134"/>
      <c r="M33" s="134"/>
      <c r="N33" s="132"/>
      <c r="O33" s="132"/>
      <c r="P33" s="132"/>
      <c r="Q33" s="134"/>
      <c r="R33" s="134">
        <v>80000</v>
      </c>
      <c r="S33" s="134">
        <v>80000</v>
      </c>
      <c r="T33" s="134"/>
      <c r="U33" s="134"/>
      <c r="V33" s="134"/>
      <c r="W33" s="134"/>
    </row>
    <row r="34" ht="30" customHeight="1" spans="1:23">
      <c r="A34" s="133" t="s">
        <v>39</v>
      </c>
      <c r="B34" s="133"/>
      <c r="C34" s="133"/>
      <c r="D34" s="133"/>
      <c r="E34" s="133"/>
      <c r="F34" s="133"/>
      <c r="G34" s="133"/>
      <c r="H34" s="133"/>
      <c r="I34" s="134">
        <v>23984100</v>
      </c>
      <c r="J34" s="134"/>
      <c r="K34" s="134"/>
      <c r="L34" s="134"/>
      <c r="M34" s="134"/>
      <c r="N34" s="134"/>
      <c r="O34" s="134"/>
      <c r="P34" s="134"/>
      <c r="Q34" s="134"/>
      <c r="R34" s="134">
        <v>23984100</v>
      </c>
      <c r="S34" s="134">
        <v>23984100</v>
      </c>
      <c r="T34" s="134"/>
      <c r="U34" s="134"/>
      <c r="V34" s="134"/>
      <c r="W34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2025-03-25T07:20:00Z</dcterms:created>
  <dcterms:modified xsi:type="dcterms:W3CDTF">2025-03-26T07:10:33Z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183947B3AC914777987F243DCD1F193B</vt:lpwstr>
  </property>
  <property fmtid="{D5CDD505-2E9C-101B-9397-08002B2CF9AE}" pid="3" name="KSOProductBuildVer">
    <vt:lpwstr>2052-12.1.0.20305</vt:lpwstr>
  </property>
</Properties>
</file>