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'部门支出预算表01-3'!$A$6:$O$50</definedName>
    <definedName name="_xlnm._FilterDatabase" localSheetId="6" hidden="1">部门基本支出预算表04!$A$8:$W$97</definedName>
    <definedName name="_xlnm._FilterDatabase" localSheetId="10" hidden="1">部门政府采购预算表07!$A$7:$Q$14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<sst xmlns="http://schemas.openxmlformats.org/spreadsheetml/2006/main" count="1496" uniqueCount="496">
  <si>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</si>
  <si>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</si>
  <si>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</si>
  <si>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</si>
  <si>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</si>
  <si>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</si>
  <si>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</si>
  <si>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</si>
  <si>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</si>
  <si>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</si>
  <si>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</si>
  <si>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</si>
  <si>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</si>
  <si>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</si>
  <si>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</si>
  <si>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</si>
  <si>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</si>
  <si>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</si>
  <si>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</si>
  <si>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</si>
  <si>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</si>
  <si>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</si>
  <si>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</si>
  <si>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</si>
  <si>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</si>
  <si>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</si>
  <si>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</si>
  <si>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</si>
  <si>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</si>
  <si>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</si>
  <si>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</si>
  <si>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</si>
  <si>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</si>
  <si>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</si>
  <si>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</si>
  <si>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</si>
  <si>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</si>
  <si>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</si>
  <si>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</si>
  <si>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</si>
  <si>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</si>
  <si>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</si>
  <si>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</si>
  <si>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</si>
  <si>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</si>
  <si>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577001</t>
  </si>
  <si>
    <t>芒市五岔路乡人民政府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</si>
  <si>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</si>
  <si>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</si>
  <si>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</si>
  <si>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</si>
  <si>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</si>
  <si>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</si>
  <si>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</si>
  <si>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</si>
  <si>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</si>
  <si>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</si>
  <si>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</si>
  <si>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</si>
  <si>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</si>
  <si>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</si>
  <si>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</si>
  <si>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</si>
  <si>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</si>
  <si>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</si>
  <si>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</si>
  <si>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</si>
  <si>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</si>
  <si>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</si>
  <si>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</si>
  <si>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</si>
  <si>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</si>
  <si>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</si>
  <si>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</si>
  <si>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</si>
  <si>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</si>
  <si>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</si>
  <si>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</si>
  <si>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</si>
  <si>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</si>
  <si>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</si>
  <si>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</si>
  <si>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</si>
  <si>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</si>
  <si>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</si>
  <si>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</si>
  <si>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</si>
  <si>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</si>
  <si>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</si>
  <si>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</si>
  <si>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</si>
  <si>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</si>
  <si>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</si>
  <si>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</si>
  <si>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</si>
  <si>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</si>
  <si>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</si>
  <si>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</si>
  <si>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</si>
  <si>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</si>
  <si>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</si>
  <si>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</si>
  <si>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</si>
  <si>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</si>
  <si>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</si>
  <si>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</si>
  <si>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</si>
  <si>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</si>
  <si>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</si>
  <si>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</si>
  <si>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</si>
  <si>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</si>
  <si>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</si>
  <si>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</si>
  <si>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</si>
  <si>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</si>
  <si>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</si>
  <si>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</si>
  <si>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</si>
  <si>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</si>
  <si>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</si>
  <si>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</si>
  <si>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</si>
  <si>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</si>
  <si>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</si>
  <si>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</si>
  <si>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</si>
  <si>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</si>
  <si>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</si>
  <si>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</si>
  <si>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</si>
  <si>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</si>
  <si>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</si>
  <si>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</si>
  <si>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</si>
  <si>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</si>
  <si>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</si>
  <si>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</si>
  <si>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</si>
  <si>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</si>
  <si>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</si>
  <si>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</si>
  <si>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</si>
  <si>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</si>
  <si>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</si>
  <si>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</si>
  <si>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</si>
  <si>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</si>
  <si>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</si>
  <si>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</si>
  <si>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</si>
  <si>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</si>
  <si>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</si>
  <si>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</si>
  <si>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</si>
  <si>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</si>
  <si>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</si>
  <si>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</si>
  <si>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</si>
  <si>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</si>
  <si>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</si>
  <si>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</si>
  <si>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</si>
  <si>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</si>
  <si>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</si>
  <si>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</si>
  <si>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</si>
  <si>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</si>
  <si>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</si>
  <si>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</si>
  <si>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</si>
  <si>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</si>
  <si>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</si>
  <si>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</si>
  <si>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</si>
  <si>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</si>
  <si>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</si>
  <si>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</si>
  <si>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</si>
  <si>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</si>
  <si>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</si>
  <si>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</si>
  <si>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</si>
  <si>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</si>
  <si>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</si>
  <si>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</si>
  <si>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</si>
  <si>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</si>
  <si>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</si>
  <si>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</si>
  <si>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</si>
  <si>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</si>
  <si>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</si>
  <si>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</si>
  <si>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</si>
  <si>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</si>
  <si>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</si>
  <si>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</si>
  <si>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</si>
  <si>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</si>
  <si>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</si>
  <si>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</si>
  <si>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</si>
  <si>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</si>
  <si>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</si>
  <si>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</si>
  <si>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</si>
  <si>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</si>
  <si>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</si>
  <si>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</si>
  <si>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</si>
  <si>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</si>
  <si>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</si>
  <si>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</si>
  <si>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</si>
  <si>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</si>
  <si>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</si>
  <si>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</si>
  <si>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</si>
  <si>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</si>
  <si>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</si>
  <si>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</si>
  <si>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</si>
  <si>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</si>
  <si>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</si>
  <si>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</si>
  <si>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533103210000000019553</t>
  </si>
  <si>
    <t>行政人员支出工资</t>
  </si>
  <si>
    <t>30101</t>
  </si>
  <si>
    <t>基本工资</t>
  </si>
  <si>
    <t>533103221100000340291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</si>
  <si>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</si>
  <si>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</si>
  <si>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</si>
  <si>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</si>
  <si>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</si>
  <si>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</si>
  <si>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</si>
  <si>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533103210000000019555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</si>
  <si>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</si>
  <si>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</si>
  <si>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</si>
  <si>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</si>
  <si>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</si>
  <si>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</si>
  <si>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</si>
  <si>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</si>
  <si>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</si>
  <si>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533103210000000019556</t>
  </si>
  <si>
    <t>30113</t>
  </si>
  <si>
    <t>533103210000000019554</t>
  </si>
  <si>
    <t>编内聘用临时人员社会保险单位缴费</t>
  </si>
  <si>
    <t>533103210000000019597</t>
  </si>
  <si>
    <t>一般公用经费</t>
  </si>
  <si>
    <t>30211</t>
  </si>
  <si>
    <t>差旅费</t>
  </si>
  <si>
    <t>30216</t>
  </si>
  <si>
    <t>培训费</t>
  </si>
  <si>
    <t>30213</t>
  </si>
  <si>
    <t>维修（护）费</t>
  </si>
  <si>
    <t>30226</t>
  </si>
  <si>
    <t>劳务费</t>
  </si>
  <si>
    <t>30299</t>
  </si>
  <si>
    <t>其他商品和服务支出</t>
  </si>
  <si>
    <t>30201</t>
  </si>
  <si>
    <t>办公费</t>
  </si>
  <si>
    <t>533103231100001214824</t>
  </si>
  <si>
    <t>公用经费安排的公务用车运维费</t>
  </si>
  <si>
    <t>30231</t>
  </si>
  <si>
    <t>公务用车运行维护费</t>
  </si>
  <si>
    <t>30206</t>
  </si>
  <si>
    <t>电费</t>
  </si>
  <si>
    <t>533103221100000340295</t>
  </si>
  <si>
    <t>公用经费安排的公务接待费</t>
  </si>
  <si>
    <t>30217</t>
  </si>
  <si>
    <t>30215</t>
  </si>
  <si>
    <t>会议费</t>
  </si>
  <si>
    <t>533103210000000019592</t>
  </si>
  <si>
    <t>退休公用经费</t>
  </si>
  <si>
    <t>533103251100003734969</t>
  </si>
  <si>
    <t>公用经费安排的对个人和家庭的补助</t>
  </si>
  <si>
    <t>30305</t>
  </si>
  <si>
    <t>生活补助</t>
  </si>
  <si>
    <t>533103210000000019589</t>
  </si>
  <si>
    <t>工会经费</t>
  </si>
  <si>
    <t>30228</t>
  </si>
  <si>
    <t>533103210000000019588</t>
  </si>
  <si>
    <t>公务交通补贴</t>
  </si>
  <si>
    <t>30239</t>
  </si>
  <si>
    <t>其他交通费用</t>
  </si>
  <si>
    <t>533103210000000019590</t>
  </si>
  <si>
    <t>村组办公经费</t>
  </si>
  <si>
    <t>533103210000000019591</t>
  </si>
  <si>
    <t>老干部党支部工作经费</t>
  </si>
  <si>
    <t>533103210000000019594</t>
  </si>
  <si>
    <t>乡镇党支部经费</t>
  </si>
  <si>
    <t>533103231100001478658</t>
  </si>
  <si>
    <t>乡镇农村老年人活动经费</t>
  </si>
  <si>
    <t>533103231100001478656</t>
  </si>
  <si>
    <t>乡镇防艾工作经费</t>
  </si>
  <si>
    <t>533103231100001478638</t>
  </si>
  <si>
    <t>乡镇计生工作经费</t>
  </si>
  <si>
    <t>533103231100001478639</t>
  </si>
  <si>
    <t>乡镇禁毒经费</t>
  </si>
  <si>
    <t>533103231100001478655</t>
  </si>
  <si>
    <t>乡镇党风廉政建设工作站</t>
  </si>
  <si>
    <t>533103210000000019593</t>
  </si>
  <si>
    <t>乡镇党建经费</t>
  </si>
  <si>
    <t>533103210000000019595</t>
  </si>
  <si>
    <t>乡镇党总支经费</t>
  </si>
  <si>
    <t>533103231100001549406</t>
  </si>
  <si>
    <t>森林防火经费</t>
  </si>
  <si>
    <t>533103241100002315830</t>
  </si>
  <si>
    <t>消防部队消防业务费基本支出保障</t>
  </si>
  <si>
    <t>533103231100001478643</t>
  </si>
  <si>
    <t>消防特种车辆运行维护费</t>
  </si>
  <si>
    <t>533103231100001478644</t>
  </si>
  <si>
    <t>政府专职消防队日常运行公用经费</t>
  </si>
  <si>
    <t>533103221100000705079</t>
  </si>
  <si>
    <t>离退休费</t>
  </si>
  <si>
    <t>30302</t>
  </si>
  <si>
    <t>退休费</t>
  </si>
  <si>
    <t>533103241100002315801</t>
  </si>
  <si>
    <t>机关事业单位职工及军人抚恤补助</t>
  </si>
  <si>
    <t>533103251100003739909</t>
  </si>
  <si>
    <t>乡镇农村老党员补助</t>
  </si>
  <si>
    <t>533103241100002315802</t>
  </si>
  <si>
    <t>食品安全联络员</t>
  </si>
  <si>
    <t>533103221100000358524</t>
  </si>
  <si>
    <t>其他对个人和家庭的补助</t>
  </si>
  <si>
    <t>533103231100001214822</t>
  </si>
  <si>
    <t>土地协管员</t>
  </si>
  <si>
    <t>533103241100002315804</t>
  </si>
  <si>
    <t>城乡社区服务岗人员</t>
  </si>
  <si>
    <t>533103221100000340292</t>
  </si>
  <si>
    <t>村（社区）干部“一肩挑”</t>
  </si>
  <si>
    <t>533103210000000019564</t>
  </si>
  <si>
    <t>村（社区）党组织副书记</t>
  </si>
  <si>
    <t>533103210000000019571</t>
  </si>
  <si>
    <t>村（社区）委员会副主任</t>
  </si>
  <si>
    <t>533103210000000019568</t>
  </si>
  <si>
    <t>村（社区）监督委员会主任</t>
  </si>
  <si>
    <t>533103210000000019570</t>
  </si>
  <si>
    <t>村（社区）委员</t>
  </si>
  <si>
    <t>533103251100003734968</t>
  </si>
  <si>
    <t>村（居）民小组干部“一肩挑”</t>
  </si>
  <si>
    <t>533103210000000019560</t>
  </si>
  <si>
    <t>村（居）民小组党支部书记</t>
  </si>
  <si>
    <t>533103210000000019559</t>
  </si>
  <si>
    <t>村（居）民小组长</t>
  </si>
  <si>
    <t>533103210000000019561</t>
  </si>
  <si>
    <t>村（居）民小组副组长</t>
  </si>
  <si>
    <t>533103210000000019576</t>
  </si>
  <si>
    <t>村级纪检监督员</t>
  </si>
  <si>
    <t>533103210000000019569</t>
  </si>
  <si>
    <t>村（社区）团支部书记</t>
  </si>
  <si>
    <t>533103210000000019587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</si>
  <si>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</si>
  <si>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</si>
  <si>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</si>
  <si>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</si>
  <si>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</si>
  <si>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</si>
  <si>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</si>
  <si>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</si>
  <si>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</si>
  <si>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2025年非税收入返还资金</t>
  </si>
  <si>
    <t>事业发展类</t>
  </si>
  <si>
    <t>533103251100003734932</t>
  </si>
  <si>
    <t>2025年国有企业退休人员社会化管理省级补助资金资金</t>
  </si>
  <si>
    <t>533103251100004074374</t>
  </si>
  <si>
    <t>单位自有资金</t>
  </si>
  <si>
    <t>533103251100003734735</t>
  </si>
  <si>
    <t>31002</t>
  </si>
  <si>
    <t>办公设备购置</t>
  </si>
  <si>
    <t>31005</t>
  </si>
  <si>
    <t>基础设施建设</t>
  </si>
  <si>
    <t>31013</t>
  </si>
  <si>
    <t>公务用车购置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</si>
  <si>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</si>
  <si>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</si>
  <si>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</si>
  <si>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</si>
  <si>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</si>
  <si>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</si>
  <si>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</si>
  <si>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</si>
  <si>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</si>
  <si>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</si>
  <si>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</si>
  <si>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2025年国有企业退休人员社会化管理省级补助资金</t>
  </si>
  <si>
    <t>德财资〔2024〕34号德宏州财政局关于提前下达2025年国有企业退休人员社会化管理中央补助资金的通知</t>
  </si>
  <si>
    <t>产出指标</t>
  </si>
  <si>
    <t>时效指标</t>
  </si>
  <si>
    <t>年内资金下达率</t>
  </si>
  <si>
    <t>=</t>
  </si>
  <si>
    <t>100</t>
  </si>
  <si>
    <t>%</t>
  </si>
  <si>
    <t>定量指标</t>
  </si>
  <si>
    <t>成本指标</t>
  </si>
  <si>
    <t>经济成本指标</t>
  </si>
  <si>
    <t>500</t>
  </si>
  <si>
    <t>元</t>
  </si>
  <si>
    <t>效益指标</t>
  </si>
  <si>
    <t>社会效益</t>
  </si>
  <si>
    <t>丰富国企退休人员生活</t>
  </si>
  <si>
    <t>&gt;=</t>
  </si>
  <si>
    <t>95</t>
  </si>
  <si>
    <t>满意度指标</t>
  </si>
  <si>
    <t>服务对象满意度</t>
  </si>
  <si>
    <t>群众满意度</t>
  </si>
  <si>
    <t>2025年非税收入返还</t>
  </si>
  <si>
    <t>数量指标</t>
  </si>
  <si>
    <t>非税收入来源</t>
  </si>
  <si>
    <t>个</t>
  </si>
  <si>
    <t>促进辖区平稳发展</t>
  </si>
  <si>
    <t>有所促进</t>
  </si>
  <si>
    <t>定性指标</t>
  </si>
  <si>
    <t>涉及对象满意度</t>
  </si>
  <si>
    <t>保障2025年单位正常运转</t>
  </si>
  <si>
    <t>保障单位运转年限</t>
  </si>
  <si>
    <t>1.00</t>
  </si>
  <si>
    <t>年</t>
  </si>
  <si>
    <t>保障辖区长治久安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</si>
  <si>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</si>
  <si>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</si>
  <si>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</si>
  <si>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</si>
  <si>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</si>
  <si>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</si>
  <si>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</si>
  <si>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</si>
  <si>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</si>
  <si>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</si>
  <si>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</si>
  <si>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</si>
  <si>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</si>
  <si>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</si>
  <si>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</si>
  <si>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</si>
  <si>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</si>
  <si>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</si>
  <si>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</si>
  <si>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</t>
  </si>
  <si>
    <t>货物类</t>
  </si>
  <si>
    <t>件</t>
  </si>
  <si>
    <t>保险</t>
  </si>
  <si>
    <t>服务</t>
  </si>
  <si>
    <t>次</t>
  </si>
  <si>
    <t>采购1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</si>
  <si>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</si>
  <si>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</si>
  <si>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</si>
  <si>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</si>
  <si>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</si>
  <si>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</si>
  <si>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</si>
  <si>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</si>
  <si>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</si>
  <si>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</si>
  <si>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</si>
  <si>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</si>
  <si>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</si>
  <si>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</si>
  <si>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</si>
  <si>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</si>
  <si>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</si>
  <si>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</si>
  <si>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</si>
  <si>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</si>
  <si>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</si>
  <si>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</si>
  <si>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</si>
  <si>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</si>
  <si>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</si>
  <si>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</si>
  <si>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</si>
  <si>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</si>
  <si>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</si>
  <si>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</si>
  <si>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</si>
  <si>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说明：本单位无新增资产预算，此表无数据。</t>
  </si>
  <si>
    <t>预算11表</t>
  </si>
  <si>
    <t>上级补助</t>
  </si>
  <si>
    <t>2025年全省驻村第一书记和乡镇工作队长工作经费</t>
  </si>
  <si>
    <t>2130599</t>
  </si>
  <si>
    <t>其他巩固拓展脱贫攻坚成果衔接乡村振兴支出</t>
  </si>
  <si>
    <t>30227</t>
  </si>
  <si>
    <t>委托业务费</t>
  </si>
  <si>
    <t>公益性岗位社保补贴资金</t>
  </si>
  <si>
    <t>2080704</t>
  </si>
  <si>
    <t>社会保险补贴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</si>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</sst>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Fill="1" applyBorder="1">
      <alignment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Fill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center" vertical="center"/>
    </xf>
    <xf numFmtId="0" fontId="5" fillId="0" borderId="0" xfId="0" applyFill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178" fontId="4" fillId="0" borderId="7" xfId="54" applyFont="1" applyFill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2"/>
      <c r="B1" s="182"/>
      <c r="C1" s="182"/>
      <c r="D1" s="183" t="s">
        <v>0</v>
      </c>
    </row>
    <row r="2" ht="42" customHeight="1" spans="1:4">
      <c r="A2" s="184" t="str">
        <f>"2025"&amp;"年部门财务收支预算总表"</f>
        <v>2025年部门财务收支预算总表</v>
      </c>
      <c r="B2" s="184"/>
      <c r="C2" s="184"/>
      <c r="D2" s="184"/>
    </row>
    <row r="3" ht="18.75" customHeight="1" spans="1:4">
      <c r="A3" s="133" t="str">
        <f>"单位名称："&amp;"芒市五岔路乡人民政府"</f>
        <v>单位名称：芒市五岔路乡人民政府</v>
      </c>
      <c r="B3" s="133"/>
      <c r="C3" s="135"/>
      <c r="D3" s="185" t="s">
        <v>1</v>
      </c>
    </row>
    <row r="4" ht="18.75" customHeight="1" spans="1:4">
      <c r="A4" s="135" t="s">
        <v>2</v>
      </c>
      <c r="B4" s="135"/>
      <c r="C4" s="135" t="s">
        <v>3</v>
      </c>
      <c r="D4" s="135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3" t="s">
        <v>7</v>
      </c>
      <c r="B6" s="134">
        <v>13476338.92</v>
      </c>
      <c r="C6" s="133" t="str">
        <f>"一"&amp;"、"&amp;"一般公共服务支出"</f>
        <v>一、一般公共服务支出</v>
      </c>
      <c r="D6" s="134">
        <v>8940011.36</v>
      </c>
    </row>
    <row r="7" ht="18.75" customHeight="1" spans="1:4">
      <c r="A7" s="133" t="s">
        <v>8</v>
      </c>
      <c r="B7" s="134"/>
      <c r="C7" s="133" t="str">
        <f>"二"&amp;"、"&amp;"公共安全支出"</f>
        <v>二、公共安全支出</v>
      </c>
      <c r="D7" s="134">
        <v>3431.7</v>
      </c>
    </row>
    <row r="8" ht="18.75" customHeight="1" spans="1:4">
      <c r="A8" s="133" t="s">
        <v>9</v>
      </c>
      <c r="B8" s="134">
        <v>500</v>
      </c>
      <c r="C8" s="133" t="str">
        <f>"三"&amp;"、"&amp;"社会保障和就业支出"</f>
        <v>三、社会保障和就业支出</v>
      </c>
      <c r="D8" s="134">
        <v>4200902.57</v>
      </c>
    </row>
    <row r="9" ht="18.75" customHeight="1" spans="1:4">
      <c r="A9" s="133" t="s">
        <v>10</v>
      </c>
      <c r="B9" s="134"/>
      <c r="C9" s="133" t="str">
        <f>"四"&amp;"、"&amp;"卫生健康支出"</f>
        <v>四、卫生健康支出</v>
      </c>
      <c r="D9" s="134">
        <v>483172.81</v>
      </c>
    </row>
    <row r="10" ht="18.75" customHeight="1" spans="1:4">
      <c r="A10" s="133" t="s">
        <v>11</v>
      </c>
      <c r="B10" s="134">
        <v>1500000</v>
      </c>
      <c r="C10" s="133" t="str">
        <f>"五"&amp;"、"&amp;"城乡社区支出"</f>
        <v>五、城乡社区支出</v>
      </c>
      <c r="D10" s="134">
        <v>628749.64</v>
      </c>
    </row>
    <row r="11" ht="18.75" customHeight="1" spans="1:4">
      <c r="A11" s="133" t="s">
        <v>12</v>
      </c>
      <c r="B11" s="134"/>
      <c r="C11" s="133" t="str">
        <f>"六"&amp;"、"&amp;"农林水支出"</f>
        <v>六、农林水支出</v>
      </c>
      <c r="D11" s="134"/>
    </row>
    <row r="12" ht="18.75" customHeight="1" spans="1:4">
      <c r="A12" s="133" t="s">
        <v>13</v>
      </c>
      <c r="B12" s="134"/>
      <c r="C12" s="133" t="str">
        <f>"七"&amp;"、"&amp;"住房保障支出"</f>
        <v>七、住房保障支出</v>
      </c>
      <c r="D12" s="134">
        <v>695070.84</v>
      </c>
    </row>
    <row r="13" ht="18.75" customHeight="1" spans="1:4">
      <c r="A13" s="133" t="s">
        <v>14</v>
      </c>
      <c r="B13" s="134"/>
      <c r="C13" s="133" t="str">
        <f>"八"&amp;"、"&amp;"国有资本经营预算支出"</f>
        <v>八、国有资本经营预算支出</v>
      </c>
      <c r="D13" s="134">
        <v>500</v>
      </c>
    </row>
    <row r="14" ht="18.75" customHeight="1" spans="1:4">
      <c r="A14" s="133" t="s">
        <v>15</v>
      </c>
      <c r="B14" s="134"/>
      <c r="C14" s="133" t="str">
        <f>"九"&amp;"、"&amp;"灾害防治及应急管理支出"</f>
        <v>九、灾害防治及应急管理支出</v>
      </c>
      <c r="D14" s="134">
        <v>25000</v>
      </c>
    </row>
    <row r="15" ht="18.75" customHeight="1" spans="1:4">
      <c r="A15" s="133" t="s">
        <v>16</v>
      </c>
      <c r="B15" s="134">
        <v>1500000</v>
      </c>
      <c r="C15" s="133"/>
      <c r="D15" s="134"/>
    </row>
    <row r="16" ht="18.75" customHeight="1" spans="1:4">
      <c r="A16" s="133"/>
      <c r="B16" s="134"/>
      <c r="C16" s="133"/>
      <c r="D16" s="134"/>
    </row>
    <row r="17" ht="18.75" customHeight="1" spans="1:4">
      <c r="A17" s="133"/>
      <c r="B17" s="134"/>
      <c r="C17" s="133"/>
      <c r="D17" s="134"/>
    </row>
    <row r="18" ht="18.75" customHeight="1" spans="1:4">
      <c r="A18" s="133"/>
      <c r="B18" s="134"/>
      <c r="C18" s="133"/>
      <c r="D18" s="134"/>
    </row>
    <row r="19" ht="18.75" customHeight="1" spans="1:4">
      <c r="A19" s="133"/>
      <c r="B19" s="134"/>
      <c r="C19" s="133"/>
      <c r="D19" s="134"/>
    </row>
    <row r="20" ht="18.75" customHeight="1" spans="1:4">
      <c r="A20" s="133"/>
      <c r="B20" s="134"/>
      <c r="C20" s="133"/>
      <c r="D20" s="134"/>
    </row>
    <row r="21" ht="18.75" customHeight="1" spans="1:4">
      <c r="A21" s="133"/>
      <c r="B21" s="134"/>
      <c r="C21" s="133"/>
      <c r="D21" s="134"/>
    </row>
    <row r="22" ht="18.75" customHeight="1" spans="1:4">
      <c r="A22" s="133"/>
      <c r="B22" s="134"/>
      <c r="C22" s="133"/>
      <c r="D22" s="134"/>
    </row>
    <row r="23" ht="18.75" customHeight="1" spans="1:4">
      <c r="A23" s="133"/>
      <c r="B23" s="134"/>
      <c r="C23" s="133"/>
      <c r="D23" s="134"/>
    </row>
    <row r="24" ht="18.75" customHeight="1" spans="1:4">
      <c r="A24" s="133"/>
      <c r="B24" s="134"/>
      <c r="C24" s="133"/>
      <c r="D24" s="134"/>
    </row>
    <row r="25" ht="18.75" customHeight="1" spans="1:4">
      <c r="A25" s="133"/>
      <c r="B25" s="134"/>
      <c r="C25" s="133"/>
      <c r="D25" s="134"/>
    </row>
    <row r="26" ht="18.75" customHeight="1" spans="1:4">
      <c r="A26" s="133"/>
      <c r="B26" s="134"/>
      <c r="C26" s="133"/>
      <c r="D26" s="134"/>
    </row>
    <row r="27" ht="18.75" customHeight="1" spans="1:4">
      <c r="A27" s="133"/>
      <c r="B27" s="134"/>
      <c r="C27" s="133"/>
      <c r="D27" s="134"/>
    </row>
    <row r="28" ht="18.75" customHeight="1" spans="1:4">
      <c r="A28" s="133"/>
      <c r="B28" s="134"/>
      <c r="C28" s="133"/>
      <c r="D28" s="134"/>
    </row>
    <row r="29" ht="18.75" customHeight="1" spans="1:4">
      <c r="A29" s="133"/>
      <c r="B29" s="134"/>
      <c r="C29" s="133"/>
      <c r="D29" s="134"/>
    </row>
    <row r="30" ht="18.75" customHeight="1" spans="1:4">
      <c r="A30" s="133"/>
      <c r="B30" s="134"/>
      <c r="C30" s="133"/>
      <c r="D30" s="134"/>
    </row>
    <row r="31" ht="18.75" customHeight="1" spans="1:4">
      <c r="A31" s="133"/>
      <c r="B31" s="134"/>
      <c r="C31" s="133"/>
      <c r="D31" s="134"/>
    </row>
    <row r="32" ht="18.75" customHeight="1" spans="1:4">
      <c r="A32" s="133" t="s">
        <v>17</v>
      </c>
      <c r="B32" s="134">
        <v>14976838.92</v>
      </c>
      <c r="C32" s="133" t="s">
        <v>18</v>
      </c>
      <c r="D32" s="134">
        <v>14976838.92</v>
      </c>
    </row>
    <row r="33" ht="18.75" customHeight="1" spans="1:4">
      <c r="A33" s="133" t="s">
        <v>19</v>
      </c>
      <c r="B33" s="134"/>
      <c r="C33" s="133" t="s">
        <v>20</v>
      </c>
      <c r="D33" s="134"/>
    </row>
    <row r="34" ht="18.75" customHeight="1" spans="1:4">
      <c r="A34" s="133" t="s">
        <v>21</v>
      </c>
      <c r="B34" s="134"/>
      <c r="C34" s="133" t="s">
        <v>21</v>
      </c>
      <c r="D34" s="134"/>
    </row>
    <row r="35" ht="18.75" customHeight="1" spans="1:4">
      <c r="A35" s="133" t="s">
        <v>22</v>
      </c>
      <c r="B35" s="134"/>
      <c r="C35" s="133" t="s">
        <v>23</v>
      </c>
      <c r="D35" s="134"/>
    </row>
    <row r="36" ht="18.75" customHeight="1" spans="1:4">
      <c r="A36" s="133" t="s">
        <v>24</v>
      </c>
      <c r="B36" s="134">
        <v>14976838.92</v>
      </c>
      <c r="C36" s="133" t="s">
        <v>25</v>
      </c>
      <c r="D36" s="134">
        <v>14976838.92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88"/>
      <c r="E1" s="88"/>
      <c r="F1" s="96" t="s">
        <v>425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426</v>
      </c>
      <c r="C2" s="117"/>
      <c r="D2" s="118"/>
      <c r="E2" s="118"/>
      <c r="F2" s="118"/>
    </row>
    <row r="3" ht="13.5" customHeight="1" spans="1:6">
      <c r="A3" s="119" t="str">
        <f>"单位名称："&amp;"芒市五岔路乡人民政府"</f>
        <v>单位名称：芒市五岔路乡人民政府</v>
      </c>
      <c r="B3" s="119" t="s">
        <v>427</v>
      </c>
      <c r="C3" s="120"/>
      <c r="D3" s="88"/>
      <c r="E3" s="88"/>
      <c r="F3" s="96" t="s">
        <v>1</v>
      </c>
    </row>
    <row r="4" ht="19.5" customHeight="1" spans="1:6">
      <c r="A4" s="59" t="s">
        <v>203</v>
      </c>
      <c r="B4" s="121" t="s">
        <v>48</v>
      </c>
      <c r="C4" s="59" t="s">
        <v>49</v>
      </c>
      <c r="D4" s="35" t="s">
        <v>428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80"/>
      <c r="E7" s="123"/>
      <c r="F7" s="123"/>
    </row>
    <row r="8" ht="30" customHeight="1" spans="1:6">
      <c r="A8" s="22"/>
      <c r="B8" s="22"/>
      <c r="C8" s="22"/>
      <c r="D8" s="80"/>
      <c r="E8" s="123"/>
      <c r="F8" s="123"/>
    </row>
    <row r="9" ht="30" customHeight="1" spans="1:6">
      <c r="A9" s="20" t="s">
        <v>429</v>
      </c>
      <c r="B9" s="20" t="s">
        <v>429</v>
      </c>
      <c r="C9" s="20" t="s">
        <v>429</v>
      </c>
      <c r="D9" s="80"/>
      <c r="E9" s="123"/>
      <c r="F9" s="123"/>
    </row>
    <row r="10" customHeight="1" spans="1:6">
      <c r="A10" s="53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3" workbookViewId="0">
      <selection activeCell="M11" sqref="M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0" t="s">
        <v>431</v>
      </c>
    </row>
    <row r="2" ht="27.75" customHeight="1" spans="1:17">
      <c r="A2" s="41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94"/>
      <c r="L2" s="28"/>
      <c r="M2" s="28"/>
      <c r="N2" s="28"/>
      <c r="O2" s="94"/>
      <c r="P2" s="94"/>
      <c r="Q2" s="28"/>
    </row>
    <row r="3" ht="18.75" customHeight="1" spans="1:17">
      <c r="A3" s="42" t="str">
        <f>"单位名称："&amp;"芒市五岔路乡人民政府"</f>
        <v>单位名称：芒市五岔路乡人民政府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5"/>
      <c r="P3" s="95"/>
      <c r="Q3" s="96" t="s">
        <v>27</v>
      </c>
    </row>
    <row r="4" ht="15.75" customHeight="1" spans="1:17">
      <c r="A4" s="11" t="s">
        <v>432</v>
      </c>
      <c r="B4" s="97" t="s">
        <v>433</v>
      </c>
      <c r="C4" s="97" t="s">
        <v>434</v>
      </c>
      <c r="D4" s="97" t="s">
        <v>435</v>
      </c>
      <c r="E4" s="97" t="s">
        <v>436</v>
      </c>
      <c r="F4" s="97" t="s">
        <v>437</v>
      </c>
      <c r="G4" s="45" t="s">
        <v>210</v>
      </c>
      <c r="H4" s="45"/>
      <c r="I4" s="45"/>
      <c r="J4" s="45"/>
      <c r="K4" s="98"/>
      <c r="L4" s="45"/>
      <c r="M4" s="45"/>
      <c r="N4" s="45"/>
      <c r="O4" s="75"/>
      <c r="P4" s="98"/>
      <c r="Q4" s="46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438</v>
      </c>
      <c r="J5" s="99" t="s">
        <v>439</v>
      </c>
      <c r="K5" s="100" t="s">
        <v>440</v>
      </c>
      <c r="L5" s="101" t="s">
        <v>441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05"/>
      <c r="L6" s="104" t="s">
        <v>33</v>
      </c>
      <c r="M6" s="104" t="s">
        <v>40</v>
      </c>
      <c r="N6" s="104" t="s">
        <v>442</v>
      </c>
      <c r="O6" s="33" t="s">
        <v>42</v>
      </c>
      <c r="P6" s="105" t="s">
        <v>43</v>
      </c>
      <c r="Q6" s="104" t="s">
        <v>44</v>
      </c>
    </row>
    <row r="7" ht="15" customHeight="1" spans="1:17">
      <c r="A7" s="77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16500</v>
      </c>
      <c r="G8" s="23">
        <v>343500</v>
      </c>
      <c r="H8" s="23">
        <v>43500</v>
      </c>
      <c r="I8" s="23"/>
      <c r="J8" s="23"/>
      <c r="K8" s="23"/>
      <c r="L8" s="23">
        <v>300000</v>
      </c>
      <c r="M8" s="23"/>
      <c r="N8" s="23"/>
      <c r="O8" s="23"/>
      <c r="P8" s="23"/>
      <c r="Q8" s="23">
        <v>300000</v>
      </c>
    </row>
    <row r="9" ht="52.5" customHeight="1" spans="1:17">
      <c r="A9" s="108" t="str">
        <f>"     "&amp;"一般公用经费"</f>
        <v>     一般公用经费</v>
      </c>
      <c r="B9" s="109" t="s">
        <v>443</v>
      </c>
      <c r="C9" s="109" t="s">
        <v>444</v>
      </c>
      <c r="D9" s="110" t="s">
        <v>445</v>
      </c>
      <c r="E9" s="111">
        <v>1</v>
      </c>
      <c r="F9" s="23">
        <v>16500</v>
      </c>
      <c r="G9" s="23">
        <v>16500</v>
      </c>
      <c r="H9" s="23">
        <v>16500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>"     "&amp;"公用经费安排的公务用车运维费"</f>
        <v>     公用经费安排的公务用车运维费</v>
      </c>
      <c r="B10" s="109" t="s">
        <v>446</v>
      </c>
      <c r="C10" s="109" t="s">
        <v>447</v>
      </c>
      <c r="D10" s="110" t="s">
        <v>448</v>
      </c>
      <c r="E10" s="111">
        <v>1</v>
      </c>
      <c r="F10" s="23"/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>"     "&amp;"消防特种车辆运行维护费"</f>
        <v>     消防特种车辆运行维护费</v>
      </c>
      <c r="B11" s="109" t="s">
        <v>443</v>
      </c>
      <c r="C11" s="109" t="s">
        <v>447</v>
      </c>
      <c r="D11" s="110" t="s">
        <v>448</v>
      </c>
      <c r="E11" s="111">
        <v>1</v>
      </c>
      <c r="F11" s="23"/>
      <c r="G11" s="23">
        <v>15000</v>
      </c>
      <c r="H11" s="23">
        <v>15000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ref="A12:A13" si="0">"     "&amp;"单位自有资金"</f>
        <v>     单位自有资金</v>
      </c>
      <c r="B12" s="109" t="s">
        <v>443</v>
      </c>
      <c r="C12" s="109" t="s">
        <v>444</v>
      </c>
      <c r="D12" s="110" t="s">
        <v>445</v>
      </c>
      <c r="E12" s="111">
        <v>1</v>
      </c>
      <c r="F12" s="23"/>
      <c r="G12" s="23">
        <v>200000</v>
      </c>
      <c r="H12" s="23"/>
      <c r="I12" s="23"/>
      <c r="J12" s="23"/>
      <c r="K12" s="23"/>
      <c r="L12" s="23">
        <v>200000</v>
      </c>
      <c r="M12" s="23"/>
      <c r="N12" s="23"/>
      <c r="O12" s="23"/>
      <c r="P12" s="23"/>
      <c r="Q12" s="23">
        <v>200000</v>
      </c>
    </row>
    <row r="13" ht="52.5" customHeight="1" spans="1:17">
      <c r="A13" s="108" t="str">
        <f t="shared" si="0"/>
        <v>     单位自有资金</v>
      </c>
      <c r="B13" s="109" t="s">
        <v>449</v>
      </c>
      <c r="C13" s="109" t="s">
        <v>444</v>
      </c>
      <c r="D13" s="110" t="s">
        <v>445</v>
      </c>
      <c r="E13" s="111">
        <v>1</v>
      </c>
      <c r="F13" s="23"/>
      <c r="G13" s="23">
        <v>100000</v>
      </c>
      <c r="H13" s="23"/>
      <c r="I13" s="23"/>
      <c r="J13" s="23"/>
      <c r="K13" s="23"/>
      <c r="L13" s="23">
        <v>100000</v>
      </c>
      <c r="M13" s="23"/>
      <c r="N13" s="23"/>
      <c r="O13" s="23"/>
      <c r="P13" s="23"/>
      <c r="Q13" s="23">
        <v>100000</v>
      </c>
    </row>
    <row r="14" ht="30" customHeight="1" spans="1:17">
      <c r="A14" s="112" t="s">
        <v>429</v>
      </c>
      <c r="B14" s="113"/>
      <c r="C14" s="113"/>
      <c r="D14" s="113"/>
      <c r="E14" s="111"/>
      <c r="F14" s="23">
        <v>16500</v>
      </c>
      <c r="G14" s="23">
        <v>343500</v>
      </c>
      <c r="H14" s="23">
        <v>43500</v>
      </c>
      <c r="I14" s="23"/>
      <c r="J14" s="23"/>
      <c r="K14" s="23"/>
      <c r="L14" s="23">
        <v>300000</v>
      </c>
      <c r="M14" s="23"/>
      <c r="N14" s="23"/>
      <c r="O14" s="23"/>
      <c r="P14" s="23"/>
      <c r="Q14" s="23">
        <v>300000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450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"单位名称："&amp;"芒市五岔路乡人民政府"</f>
        <v>单位名称：芒市五岔路乡人民政府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88"/>
      <c r="N3" s="40" t="s">
        <v>27</v>
      </c>
    </row>
    <row r="4" ht="15.75" customHeight="1" spans="1:14">
      <c r="A4" s="11" t="s">
        <v>432</v>
      </c>
      <c r="B4" s="11" t="s">
        <v>451</v>
      </c>
      <c r="C4" s="11" t="s">
        <v>452</v>
      </c>
      <c r="D4" s="12" t="s">
        <v>210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438</v>
      </c>
      <c r="G5" s="11" t="s">
        <v>439</v>
      </c>
      <c r="H5" s="11" t="s">
        <v>440</v>
      </c>
      <c r="I5" s="12" t="s">
        <v>441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53" t="s">
        <v>453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8" sqref="H28"/>
    </sheetView>
  </sheetViews>
  <sheetFormatPr defaultColWidth="9.14285714285714" defaultRowHeight="14.25" customHeight="1"/>
  <cols>
    <col min="1" max="1" width="37.7142857142857" customWidth="1"/>
    <col min="2" max="4" width="7.04761904761905" customWidth="1"/>
    <col min="5" max="16" width="8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 t="s">
        <v>454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70" t="str">
        <f>"单位名称："&amp;"芒市五岔路乡人民政府"</f>
        <v>单位名称：芒市五岔路乡人民政府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2"/>
    </row>
    <row r="5" ht="19.5" customHeight="1" spans="1:16">
      <c r="A5" s="73" t="s">
        <v>455</v>
      </c>
      <c r="B5" s="12" t="s">
        <v>210</v>
      </c>
      <c r="C5" s="13"/>
      <c r="D5" s="74"/>
      <c r="E5" s="75" t="s">
        <v>456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</row>
    <row r="6" ht="40.5" customHeight="1" spans="1:16">
      <c r="A6" s="77"/>
      <c r="B6" s="16" t="s">
        <v>30</v>
      </c>
      <c r="C6" s="11" t="s">
        <v>34</v>
      </c>
      <c r="D6" s="78" t="s">
        <v>457</v>
      </c>
      <c r="E6" s="78" t="s">
        <v>458</v>
      </c>
      <c r="F6" s="78" t="s">
        <v>459</v>
      </c>
      <c r="G6" s="78" t="s">
        <v>460</v>
      </c>
      <c r="H6" s="78" t="s">
        <v>461</v>
      </c>
      <c r="I6" s="78" t="s">
        <v>462</v>
      </c>
      <c r="J6" s="78" t="s">
        <v>463</v>
      </c>
      <c r="K6" s="78" t="s">
        <v>464</v>
      </c>
      <c r="L6" s="78" t="s">
        <v>465</v>
      </c>
      <c r="M6" s="33" t="s">
        <v>466</v>
      </c>
      <c r="N6" s="33" t="s">
        <v>467</v>
      </c>
      <c r="O6" s="79" t="s">
        <v>468</v>
      </c>
      <c r="P6" s="33" t="s">
        <v>469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7">
        <v>16</v>
      </c>
    </row>
    <row r="8" ht="19.5" customHeight="1" spans="1:16">
      <c r="A8" s="60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3"/>
      <c r="N8" s="83"/>
      <c r="O8" s="83"/>
      <c r="P8" s="83"/>
    </row>
    <row r="9" ht="19.5" customHeight="1" spans="1:16">
      <c r="A9" s="60"/>
      <c r="B9" s="80"/>
      <c r="C9" s="80"/>
      <c r="D9" s="81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50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3"/>
      <c r="N10" s="83"/>
      <c r="O10" s="83"/>
      <c r="P10" s="83"/>
    </row>
    <row r="11" customHeight="1" spans="1:16">
      <c r="A11" s="85" t="s">
        <v>470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3" sqref="F1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4" t="s">
        <v>471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"单位名称："&amp;"芒市五岔路乡人民政府"</f>
        <v>单位名称：芒市五岔路乡人民政府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380</v>
      </c>
      <c r="B4" s="34" t="s">
        <v>381</v>
      </c>
      <c r="C4" s="34" t="s">
        <v>382</v>
      </c>
      <c r="D4" s="34" t="s">
        <v>383</v>
      </c>
      <c r="E4" s="34" t="s">
        <v>384</v>
      </c>
      <c r="F4" s="59" t="s">
        <v>385</v>
      </c>
      <c r="G4" s="34" t="s">
        <v>386</v>
      </c>
      <c r="H4" s="59" t="s">
        <v>387</v>
      </c>
      <c r="I4" s="59" t="s">
        <v>388</v>
      </c>
      <c r="J4" s="34" t="s">
        <v>389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60"/>
      <c r="B6" s="47"/>
      <c r="C6" s="47"/>
      <c r="D6" s="47"/>
      <c r="E6" s="61"/>
      <c r="F6" s="62"/>
      <c r="G6" s="61"/>
      <c r="H6" s="62"/>
      <c r="I6" s="62"/>
      <c r="J6" s="61"/>
    </row>
    <row r="7" ht="25.95" customHeight="1" spans="1:10">
      <c r="A7" s="60"/>
      <c r="B7" s="22" t="s">
        <v>472</v>
      </c>
      <c r="C7" s="22" t="s">
        <v>472</v>
      </c>
      <c r="D7" s="22" t="s">
        <v>472</v>
      </c>
      <c r="E7" s="60" t="s">
        <v>472</v>
      </c>
      <c r="F7" s="22" t="s">
        <v>472</v>
      </c>
      <c r="G7" s="60" t="s">
        <v>472</v>
      </c>
      <c r="H7" s="22" t="s">
        <v>472</v>
      </c>
      <c r="I7" s="22" t="s">
        <v>472</v>
      </c>
      <c r="J7" s="60" t="s">
        <v>472</v>
      </c>
    </row>
    <row r="8" customHeight="1" spans="1:10">
      <c r="A8" t="s">
        <v>470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0" t="s">
        <v>473</v>
      </c>
    </row>
    <row r="2" ht="28.5" customHeight="1" spans="1:8">
      <c r="A2" s="41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2" t="str">
        <f>"单位名称："&amp;"芒市五岔路乡人民政府"</f>
        <v>单位名称：芒市五岔路乡人民政府</v>
      </c>
      <c r="B3" s="30"/>
      <c r="C3" s="43"/>
      <c r="D3" s="1"/>
      <c r="E3" s="1"/>
      <c r="F3" s="1"/>
      <c r="G3" s="1"/>
      <c r="H3" s="1"/>
    </row>
    <row r="4" ht="18" customHeight="1" spans="1:8">
      <c r="A4" s="11" t="s">
        <v>203</v>
      </c>
      <c r="B4" s="11" t="s">
        <v>474</v>
      </c>
      <c r="C4" s="11" t="s">
        <v>475</v>
      </c>
      <c r="D4" s="11" t="s">
        <v>476</v>
      </c>
      <c r="E4" s="11" t="s">
        <v>477</v>
      </c>
      <c r="F4" s="44" t="s">
        <v>478</v>
      </c>
      <c r="G4" s="45"/>
      <c r="H4" s="46"/>
    </row>
    <row r="5" ht="18" customHeight="1" spans="1:8">
      <c r="A5" s="18"/>
      <c r="B5" s="18"/>
      <c r="C5" s="18"/>
      <c r="D5" s="18"/>
      <c r="E5" s="18"/>
      <c r="F5" s="34" t="s">
        <v>436</v>
      </c>
      <c r="G5" s="34" t="s">
        <v>479</v>
      </c>
      <c r="H5" s="34" t="s">
        <v>480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7"/>
      <c r="B7" s="47"/>
      <c r="C7" s="47"/>
      <c r="D7" s="47"/>
      <c r="E7" s="47"/>
      <c r="F7" s="48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36"/>
      <c r="G8" s="52"/>
      <c r="H8" s="52"/>
    </row>
    <row r="9" customHeight="1" spans="1:8">
      <c r="A9" s="53" t="s">
        <v>481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E13" sqref="E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482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"单位名称："&amp;"芒市五岔路乡人民政府"</f>
        <v>单位名称：芒市五岔路乡人民政府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360</v>
      </c>
      <c r="B4" s="33" t="s">
        <v>205</v>
      </c>
      <c r="C4" s="33" t="s">
        <v>361</v>
      </c>
      <c r="D4" s="34" t="s">
        <v>206</v>
      </c>
      <c r="E4" s="34" t="s">
        <v>207</v>
      </c>
      <c r="F4" s="34" t="s">
        <v>362</v>
      </c>
      <c r="G4" s="34" t="s">
        <v>363</v>
      </c>
      <c r="H4" s="35" t="s">
        <v>30</v>
      </c>
      <c r="I4" s="35" t="s">
        <v>483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22" t="s">
        <v>367</v>
      </c>
      <c r="B8" s="22" t="s">
        <v>484</v>
      </c>
      <c r="C8" s="22" t="s">
        <v>46</v>
      </c>
      <c r="D8" s="22" t="s">
        <v>485</v>
      </c>
      <c r="E8" s="22" t="s">
        <v>486</v>
      </c>
      <c r="F8" s="22" t="s">
        <v>264</v>
      </c>
      <c r="G8" s="22" t="s">
        <v>265</v>
      </c>
      <c r="H8" s="23">
        <v>32200</v>
      </c>
      <c r="I8" s="23">
        <v>32200</v>
      </c>
      <c r="J8" s="23"/>
      <c r="K8" s="36"/>
    </row>
    <row r="9" ht="52.5" customHeight="1" spans="1:11">
      <c r="A9" s="22" t="s">
        <v>367</v>
      </c>
      <c r="B9" s="22" t="s">
        <v>484</v>
      </c>
      <c r="C9" s="22" t="s">
        <v>46</v>
      </c>
      <c r="D9" s="22" t="s">
        <v>485</v>
      </c>
      <c r="E9" s="22" t="s">
        <v>486</v>
      </c>
      <c r="F9" s="22" t="s">
        <v>258</v>
      </c>
      <c r="G9" s="22" t="s">
        <v>259</v>
      </c>
      <c r="H9" s="23">
        <v>10000</v>
      </c>
      <c r="I9" s="23">
        <v>10000</v>
      </c>
      <c r="J9" s="23"/>
      <c r="K9" s="37"/>
    </row>
    <row r="10" ht="52.5" customHeight="1" spans="1:11">
      <c r="A10" s="22" t="s">
        <v>367</v>
      </c>
      <c r="B10" s="22" t="s">
        <v>484</v>
      </c>
      <c r="C10" s="22" t="s">
        <v>46</v>
      </c>
      <c r="D10" s="22" t="s">
        <v>485</v>
      </c>
      <c r="E10" s="22" t="s">
        <v>486</v>
      </c>
      <c r="F10" s="22" t="s">
        <v>256</v>
      </c>
      <c r="G10" s="22" t="s">
        <v>257</v>
      </c>
      <c r="H10" s="23">
        <v>3000</v>
      </c>
      <c r="I10" s="23">
        <v>3000</v>
      </c>
      <c r="J10" s="23"/>
      <c r="K10" s="37"/>
    </row>
    <row r="11" ht="52.5" customHeight="1" spans="1:11">
      <c r="A11" s="22" t="s">
        <v>367</v>
      </c>
      <c r="B11" s="22" t="s">
        <v>484</v>
      </c>
      <c r="C11" s="22" t="s">
        <v>46</v>
      </c>
      <c r="D11" s="22" t="s">
        <v>485</v>
      </c>
      <c r="E11" s="22" t="s">
        <v>486</v>
      </c>
      <c r="F11" s="22" t="s">
        <v>487</v>
      </c>
      <c r="G11" s="22" t="s">
        <v>488</v>
      </c>
      <c r="H11" s="23">
        <v>8800</v>
      </c>
      <c r="I11" s="23">
        <v>8800</v>
      </c>
      <c r="J11" s="23"/>
      <c r="K11" s="37"/>
    </row>
    <row r="12" ht="52.5" customHeight="1" spans="1:11">
      <c r="A12" s="22" t="s">
        <v>367</v>
      </c>
      <c r="B12" s="22" t="s">
        <v>484</v>
      </c>
      <c r="C12" s="22" t="s">
        <v>46</v>
      </c>
      <c r="D12" s="22" t="s">
        <v>485</v>
      </c>
      <c r="E12" s="22" t="s">
        <v>486</v>
      </c>
      <c r="F12" s="22" t="s">
        <v>281</v>
      </c>
      <c r="G12" s="22" t="s">
        <v>282</v>
      </c>
      <c r="H12" s="23">
        <v>26000</v>
      </c>
      <c r="I12" s="23">
        <v>26000</v>
      </c>
      <c r="J12" s="23"/>
      <c r="K12" s="37"/>
    </row>
    <row r="13" ht="52.5" customHeight="1" spans="1:11">
      <c r="A13" s="22" t="s">
        <v>367</v>
      </c>
      <c r="B13" s="22" t="s">
        <v>489</v>
      </c>
      <c r="C13" s="22" t="s">
        <v>46</v>
      </c>
      <c r="D13" s="22" t="s">
        <v>490</v>
      </c>
      <c r="E13" s="22" t="s">
        <v>491</v>
      </c>
      <c r="F13" s="22" t="s">
        <v>281</v>
      </c>
      <c r="G13" s="22" t="s">
        <v>282</v>
      </c>
      <c r="H13" s="23">
        <v>500</v>
      </c>
      <c r="I13" s="23">
        <v>500</v>
      </c>
      <c r="J13" s="23"/>
      <c r="K13" s="37"/>
    </row>
    <row r="14" ht="30" customHeight="1" spans="1:11">
      <c r="A14" s="38" t="s">
        <v>429</v>
      </c>
      <c r="B14" s="39"/>
      <c r="C14" s="39"/>
      <c r="D14" s="39"/>
      <c r="E14" s="39"/>
      <c r="F14" s="39"/>
      <c r="G14" s="39"/>
      <c r="H14" s="23">
        <v>80500</v>
      </c>
      <c r="I14" s="23">
        <v>80500</v>
      </c>
      <c r="J14" s="23"/>
      <c r="K14" s="36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F19" sqref="F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"单位名称："&amp;"芒市五岔路乡人民政府"</f>
        <v>单位名称：芒市五岔路乡人民政府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361</v>
      </c>
      <c r="B4" s="10" t="s">
        <v>360</v>
      </c>
      <c r="C4" s="10" t="s">
        <v>205</v>
      </c>
      <c r="D4" s="11" t="s">
        <v>493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54000</v>
      </c>
      <c r="F8" s="23"/>
      <c r="G8" s="23"/>
    </row>
    <row r="9" ht="52.5" customHeight="1" spans="1:7">
      <c r="A9" s="24"/>
      <c r="B9" s="22" t="s">
        <v>494</v>
      </c>
      <c r="C9" s="22" t="s">
        <v>366</v>
      </c>
      <c r="D9" s="22" t="s">
        <v>495</v>
      </c>
      <c r="E9" s="23">
        <v>54000</v>
      </c>
      <c r="F9" s="23"/>
      <c r="G9" s="23"/>
    </row>
    <row r="10" ht="30" customHeight="1" spans="1:7">
      <c r="A10" s="25" t="s">
        <v>30</v>
      </c>
      <c r="B10" s="26" t="s">
        <v>472</v>
      </c>
      <c r="C10" s="26"/>
      <c r="D10" s="27"/>
      <c r="E10" s="23">
        <v>54000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X2" sqref="X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8.28571428571429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8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26</v>
      </c>
      <c r="Q1" s="87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"单位名称："&amp;"芒市五岔路乡人民政府"</f>
        <v>单位名称：芒市五岔路乡人民政府</v>
      </c>
      <c r="B3" s="30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7" t="s">
        <v>27</v>
      </c>
      <c r="Q3" s="87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89"/>
      <c r="E6" s="89"/>
      <c r="F6" s="89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80" t="s">
        <v>45</v>
      </c>
      <c r="B8" s="180" t="s">
        <v>46</v>
      </c>
      <c r="C8" s="23">
        <v>14976838.92</v>
      </c>
      <c r="D8" s="23">
        <v>14976838.92</v>
      </c>
      <c r="E8" s="23">
        <v>13476338.92</v>
      </c>
      <c r="F8" s="23"/>
      <c r="G8" s="23">
        <v>500</v>
      </c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1"/>
      <c r="C9" s="162">
        <v>14976838.92</v>
      </c>
      <c r="D9" s="162">
        <v>14976838.92</v>
      </c>
      <c r="E9" s="162">
        <v>13476338.92</v>
      </c>
      <c r="F9" s="162"/>
      <c r="G9" s="162">
        <v>500</v>
      </c>
      <c r="H9" s="162"/>
      <c r="I9" s="162">
        <v>1500000</v>
      </c>
      <c r="J9" s="162"/>
      <c r="K9" s="162"/>
      <c r="L9" s="162"/>
      <c r="M9" s="162"/>
      <c r="N9" s="162">
        <v>1500000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8"/>
  <sheetViews>
    <sheetView showZeros="0" topLeftCell="A40" workbookViewId="0">
      <selection activeCell="B44" sqref="B44"/>
    </sheetView>
  </sheetViews>
  <sheetFormatPr defaultColWidth="8.84761904761905" defaultRowHeight="15" customHeight="1"/>
  <cols>
    <col min="1" max="1" width="11.2857142857143" customWidth="1"/>
    <col min="2" max="2" width="17" customWidth="1"/>
    <col min="3" max="4" width="14.4761904761905" customWidth="1"/>
    <col min="5" max="5" width="14.4761904761905" style="164" customWidth="1"/>
    <col min="6" max="6" width="14.4761904761905" customWidth="1"/>
    <col min="7" max="7" width="12.6285714285714" customWidth="1"/>
    <col min="8" max="8" width="9.42857142857143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6"/>
      <c r="F1" s="165"/>
      <c r="G1" s="165"/>
      <c r="H1" s="165"/>
      <c r="I1" s="165"/>
      <c r="J1" s="165"/>
      <c r="K1" s="165"/>
      <c r="L1" s="165"/>
      <c r="M1" s="165"/>
      <c r="N1" s="40" t="s">
        <v>47</v>
      </c>
      <c r="O1" s="40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8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tr">
        <f>"单位名称："&amp;"芒市五岔路乡人民政府"</f>
        <v>单位名称：芒市五岔路乡人民政府</v>
      </c>
      <c r="B3" s="30"/>
      <c r="C3" s="30"/>
      <c r="D3" s="30"/>
      <c r="E3" s="169"/>
      <c r="F3" s="30"/>
      <c r="G3" s="165"/>
      <c r="H3" s="165"/>
      <c r="I3" s="165"/>
      <c r="J3" s="165"/>
      <c r="K3" s="165"/>
      <c r="L3" s="165"/>
      <c r="M3" s="165"/>
      <c r="N3" s="40" t="s">
        <v>1</v>
      </c>
      <c r="O3" s="40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1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1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3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4" t="s">
        <v>74</v>
      </c>
      <c r="B7" s="174" t="s">
        <v>75</v>
      </c>
      <c r="C7" s="134">
        <v>8940011.36</v>
      </c>
      <c r="D7" s="134">
        <v>7440011.36</v>
      </c>
      <c r="E7" s="175">
        <v>7386011.36</v>
      </c>
      <c r="F7" s="134">
        <v>54000</v>
      </c>
      <c r="G7" s="134"/>
      <c r="H7" s="134"/>
      <c r="I7" s="134"/>
      <c r="J7" s="134">
        <v>1500000</v>
      </c>
      <c r="K7" s="134"/>
      <c r="L7" s="134"/>
      <c r="M7" s="134"/>
      <c r="N7" s="134"/>
      <c r="O7" s="134">
        <v>1500000</v>
      </c>
    </row>
    <row r="8" ht="52.5" customHeight="1" spans="1:15">
      <c r="A8" s="176" t="s">
        <v>76</v>
      </c>
      <c r="B8" s="176" t="s">
        <v>77</v>
      </c>
      <c r="C8" s="134">
        <v>5553195.68</v>
      </c>
      <c r="D8" s="134">
        <v>4053195.68</v>
      </c>
      <c r="E8" s="175">
        <v>3999195.68</v>
      </c>
      <c r="F8" s="134">
        <v>54000</v>
      </c>
      <c r="G8" s="134"/>
      <c r="H8" s="134"/>
      <c r="I8" s="134"/>
      <c r="J8" s="134">
        <v>1500000</v>
      </c>
      <c r="K8" s="134"/>
      <c r="L8" s="134"/>
      <c r="M8" s="134"/>
      <c r="N8" s="134"/>
      <c r="O8" s="134">
        <v>1500000</v>
      </c>
    </row>
    <row r="9" ht="52.5" customHeight="1" spans="1:15">
      <c r="A9" s="177" t="s">
        <v>78</v>
      </c>
      <c r="B9" s="177" t="s">
        <v>79</v>
      </c>
      <c r="C9" s="134">
        <v>3919395.68</v>
      </c>
      <c r="D9" s="134">
        <v>3919395.68</v>
      </c>
      <c r="E9" s="175">
        <v>3919395.68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7" t="s">
        <v>80</v>
      </c>
      <c r="B10" s="177" t="s">
        <v>81</v>
      </c>
      <c r="C10" s="134">
        <v>1633800</v>
      </c>
      <c r="D10" s="134">
        <v>133800</v>
      </c>
      <c r="E10" s="175">
        <v>79800</v>
      </c>
      <c r="F10" s="134">
        <v>54000</v>
      </c>
      <c r="G10" s="134"/>
      <c r="H10" s="134"/>
      <c r="I10" s="134"/>
      <c r="J10" s="134">
        <v>1500000</v>
      </c>
      <c r="K10" s="134"/>
      <c r="L10" s="134"/>
      <c r="M10" s="134"/>
      <c r="N10" s="134"/>
      <c r="O10" s="134">
        <v>1500000</v>
      </c>
    </row>
    <row r="11" ht="52.5" customHeight="1" spans="1:15">
      <c r="A11" s="176" t="s">
        <v>82</v>
      </c>
      <c r="B11" s="176" t="s">
        <v>83</v>
      </c>
      <c r="C11" s="134">
        <v>30000</v>
      </c>
      <c r="D11" s="134">
        <v>30000</v>
      </c>
      <c r="E11" s="175">
        <v>30000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7" t="s">
        <v>84</v>
      </c>
      <c r="B12" s="177" t="s">
        <v>85</v>
      </c>
      <c r="C12" s="134">
        <v>30000</v>
      </c>
      <c r="D12" s="134">
        <v>30000</v>
      </c>
      <c r="E12" s="175">
        <v>30000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6" t="s">
        <v>86</v>
      </c>
      <c r="B13" s="176" t="s">
        <v>87</v>
      </c>
      <c r="C13" s="134">
        <v>2694815.68</v>
      </c>
      <c r="D13" s="134">
        <v>2694815.68</v>
      </c>
      <c r="E13" s="175">
        <v>2694815.68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7" t="s">
        <v>88</v>
      </c>
      <c r="B14" s="177" t="s">
        <v>79</v>
      </c>
      <c r="C14" s="134">
        <v>1949385.52</v>
      </c>
      <c r="D14" s="134">
        <v>1949385.52</v>
      </c>
      <c r="E14" s="175">
        <v>1949385.52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7" t="s">
        <v>89</v>
      </c>
      <c r="B15" s="177" t="s">
        <v>90</v>
      </c>
      <c r="C15" s="134">
        <v>745430.16</v>
      </c>
      <c r="D15" s="134">
        <v>745430.16</v>
      </c>
      <c r="E15" s="175">
        <v>745430.16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6" t="s">
        <v>91</v>
      </c>
      <c r="B16" s="176" t="s">
        <v>92</v>
      </c>
      <c r="C16" s="134">
        <v>662000</v>
      </c>
      <c r="D16" s="134">
        <v>662000</v>
      </c>
      <c r="E16" s="175">
        <v>662000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7" t="s">
        <v>93</v>
      </c>
      <c r="B17" s="177" t="s">
        <v>92</v>
      </c>
      <c r="C17" s="134">
        <v>662000</v>
      </c>
      <c r="D17" s="134">
        <v>662000</v>
      </c>
      <c r="E17" s="175">
        <v>662000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4" t="s">
        <v>94</v>
      </c>
      <c r="B18" s="174" t="s">
        <v>95</v>
      </c>
      <c r="C18" s="134">
        <v>3431.7</v>
      </c>
      <c r="D18" s="134">
        <v>3431.7</v>
      </c>
      <c r="E18" s="175">
        <v>3431.7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6" t="s">
        <v>96</v>
      </c>
      <c r="B19" s="176" t="s">
        <v>97</v>
      </c>
      <c r="C19" s="134">
        <v>3431.7</v>
      </c>
      <c r="D19" s="134">
        <v>3431.7</v>
      </c>
      <c r="E19" s="175">
        <v>3431.7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7" t="s">
        <v>98</v>
      </c>
      <c r="B20" s="177" t="s">
        <v>97</v>
      </c>
      <c r="C20" s="134">
        <v>3431.7</v>
      </c>
      <c r="D20" s="134">
        <v>3431.7</v>
      </c>
      <c r="E20" s="175">
        <v>3431.7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4" t="s">
        <v>99</v>
      </c>
      <c r="B21" s="174" t="s">
        <v>100</v>
      </c>
      <c r="C21" s="134">
        <v>4200902.57</v>
      </c>
      <c r="D21" s="134">
        <v>4200902.57</v>
      </c>
      <c r="E21" s="175">
        <v>4200902.57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6" t="s">
        <v>101</v>
      </c>
      <c r="B22" s="176" t="s">
        <v>102</v>
      </c>
      <c r="C22" s="134">
        <v>2442333.76</v>
      </c>
      <c r="D22" s="134">
        <v>2442333.76</v>
      </c>
      <c r="E22" s="175">
        <v>2442333.76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7" t="s">
        <v>103</v>
      </c>
      <c r="B23" s="177" t="s">
        <v>90</v>
      </c>
      <c r="C23" s="134">
        <v>2442333.76</v>
      </c>
      <c r="D23" s="134">
        <v>2442333.76</v>
      </c>
      <c r="E23" s="175">
        <v>2442333.76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6" t="s">
        <v>104</v>
      </c>
      <c r="B24" s="176" t="s">
        <v>105</v>
      </c>
      <c r="C24" s="134">
        <v>1310249.19</v>
      </c>
      <c r="D24" s="134">
        <v>1310249.19</v>
      </c>
      <c r="E24" s="175">
        <v>1310249.19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77" t="s">
        <v>106</v>
      </c>
      <c r="B25" s="177" t="s">
        <v>107</v>
      </c>
      <c r="C25" s="134">
        <v>46136.4</v>
      </c>
      <c r="D25" s="134">
        <v>46136.4</v>
      </c>
      <c r="E25" s="175">
        <v>46136.4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77" t="s">
        <v>108</v>
      </c>
      <c r="B26" s="177" t="s">
        <v>109</v>
      </c>
      <c r="C26" s="134">
        <v>1011625.11</v>
      </c>
      <c r="D26" s="134">
        <v>1011625.11</v>
      </c>
      <c r="E26" s="175">
        <v>1011625.11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77" t="s">
        <v>110</v>
      </c>
      <c r="B27" s="177" t="s">
        <v>111</v>
      </c>
      <c r="C27" s="134">
        <v>252487.68</v>
      </c>
      <c r="D27" s="134">
        <v>252487.68</v>
      </c>
      <c r="E27" s="175">
        <v>252487.68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76" t="s">
        <v>112</v>
      </c>
      <c r="B28" s="176" t="s">
        <v>113</v>
      </c>
      <c r="C28" s="134">
        <v>56760</v>
      </c>
      <c r="D28" s="134">
        <v>56760</v>
      </c>
      <c r="E28" s="175">
        <v>56760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77" t="s">
        <v>114</v>
      </c>
      <c r="B29" s="177" t="s">
        <v>115</v>
      </c>
      <c r="C29" s="134">
        <v>56760</v>
      </c>
      <c r="D29" s="134">
        <v>56760</v>
      </c>
      <c r="E29" s="175">
        <v>56760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76" t="s">
        <v>116</v>
      </c>
      <c r="B30" s="176" t="s">
        <v>117</v>
      </c>
      <c r="C30" s="134">
        <v>391559.62</v>
      </c>
      <c r="D30" s="134">
        <v>391559.62</v>
      </c>
      <c r="E30" s="175">
        <v>391559.62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77" t="s">
        <v>118</v>
      </c>
      <c r="B31" s="177" t="s">
        <v>117</v>
      </c>
      <c r="C31" s="134">
        <v>391559.62</v>
      </c>
      <c r="D31" s="134">
        <v>391559.62</v>
      </c>
      <c r="E31" s="175">
        <v>391559.62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74" t="s">
        <v>119</v>
      </c>
      <c r="B32" s="174" t="s">
        <v>120</v>
      </c>
      <c r="C32" s="134">
        <v>483172.81</v>
      </c>
      <c r="D32" s="134">
        <v>483172.81</v>
      </c>
      <c r="E32" s="175">
        <v>483172.81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52.5" customHeight="1" spans="1:15">
      <c r="A33" s="176" t="s">
        <v>121</v>
      </c>
      <c r="B33" s="176" t="s">
        <v>122</v>
      </c>
      <c r="C33" s="134">
        <v>483172.81</v>
      </c>
      <c r="D33" s="134">
        <v>483172.81</v>
      </c>
      <c r="E33" s="175">
        <v>483172.81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77" t="s">
        <v>123</v>
      </c>
      <c r="B34" s="177" t="s">
        <v>124</v>
      </c>
      <c r="C34" s="134">
        <v>471588.3</v>
      </c>
      <c r="D34" s="134">
        <v>471588.3</v>
      </c>
      <c r="E34" s="175">
        <v>471588.3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77" t="s">
        <v>125</v>
      </c>
      <c r="B35" s="177" t="s">
        <v>126</v>
      </c>
      <c r="C35" s="134">
        <v>11584.51</v>
      </c>
      <c r="D35" s="134">
        <v>11584.51</v>
      </c>
      <c r="E35" s="175">
        <v>11584.51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74" t="s">
        <v>127</v>
      </c>
      <c r="B36" s="174" t="s">
        <v>128</v>
      </c>
      <c r="C36" s="134">
        <v>628749.64</v>
      </c>
      <c r="D36" s="134">
        <v>628749.64</v>
      </c>
      <c r="E36" s="175">
        <v>628749.64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76" t="s">
        <v>129</v>
      </c>
      <c r="B37" s="176" t="s">
        <v>130</v>
      </c>
      <c r="C37" s="134">
        <v>628749.64</v>
      </c>
      <c r="D37" s="134">
        <v>628749.64</v>
      </c>
      <c r="E37" s="175">
        <v>628749.64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52.5" customHeight="1" spans="1:15">
      <c r="A38" s="177" t="s">
        <v>131</v>
      </c>
      <c r="B38" s="177" t="s">
        <v>132</v>
      </c>
      <c r="C38" s="134">
        <v>628749.64</v>
      </c>
      <c r="D38" s="134">
        <v>628749.64</v>
      </c>
      <c r="E38" s="175">
        <v>628749.64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ht="52.5" customHeight="1" spans="1:15">
      <c r="A39" s="174" t="s">
        <v>133</v>
      </c>
      <c r="B39" s="174" t="s">
        <v>134</v>
      </c>
      <c r="C39" s="134">
        <v>695070.84</v>
      </c>
      <c r="D39" s="134">
        <v>695070.84</v>
      </c>
      <c r="E39" s="175">
        <v>695070.84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ht="52.5" customHeight="1" spans="1:15">
      <c r="A40" s="176" t="s">
        <v>135</v>
      </c>
      <c r="B40" s="176" t="s">
        <v>136</v>
      </c>
      <c r="C40" s="134">
        <v>695070.84</v>
      </c>
      <c r="D40" s="134">
        <v>695070.84</v>
      </c>
      <c r="E40" s="175">
        <v>695070.84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ht="52.5" customHeight="1" spans="1:15">
      <c r="A41" s="177" t="s">
        <v>137</v>
      </c>
      <c r="B41" s="177" t="s">
        <v>138</v>
      </c>
      <c r="C41" s="134">
        <v>695070.84</v>
      </c>
      <c r="D41" s="134">
        <v>695070.84</v>
      </c>
      <c r="E41" s="175">
        <v>695070.84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</row>
    <row r="42" ht="52.5" customHeight="1" spans="1:15">
      <c r="A42" s="174" t="s">
        <v>139</v>
      </c>
      <c r="B42" s="174" t="s">
        <v>140</v>
      </c>
      <c r="C42" s="134">
        <v>500</v>
      </c>
      <c r="D42" s="134"/>
      <c r="E42" s="175"/>
      <c r="F42" s="134"/>
      <c r="G42" s="134"/>
      <c r="H42" s="134">
        <v>500</v>
      </c>
      <c r="I42" s="134"/>
      <c r="J42" s="134"/>
      <c r="K42" s="134"/>
      <c r="L42" s="134"/>
      <c r="M42" s="134"/>
      <c r="N42" s="134"/>
      <c r="O42" s="134"/>
    </row>
    <row r="43" ht="52.5" customHeight="1" spans="1:15">
      <c r="A43" s="176" t="s">
        <v>141</v>
      </c>
      <c r="B43" s="176" t="s">
        <v>142</v>
      </c>
      <c r="C43" s="134">
        <v>500</v>
      </c>
      <c r="D43" s="134"/>
      <c r="E43" s="175"/>
      <c r="F43" s="134"/>
      <c r="G43" s="134"/>
      <c r="H43" s="134">
        <v>500</v>
      </c>
      <c r="I43" s="134"/>
      <c r="J43" s="134"/>
      <c r="K43" s="134"/>
      <c r="L43" s="134"/>
      <c r="M43" s="134"/>
      <c r="N43" s="134"/>
      <c r="O43" s="134"/>
    </row>
    <row r="44" ht="52.5" customHeight="1" spans="1:15">
      <c r="A44" s="177" t="s">
        <v>143</v>
      </c>
      <c r="B44" s="177" t="s">
        <v>144</v>
      </c>
      <c r="C44" s="134">
        <v>500</v>
      </c>
      <c r="D44" s="134"/>
      <c r="E44" s="175"/>
      <c r="F44" s="134"/>
      <c r="G44" s="134"/>
      <c r="H44" s="134">
        <v>500</v>
      </c>
      <c r="I44" s="134"/>
      <c r="J44" s="134"/>
      <c r="K44" s="134"/>
      <c r="L44" s="134"/>
      <c r="M44" s="134"/>
      <c r="N44" s="134"/>
      <c r="O44" s="134"/>
    </row>
    <row r="45" ht="52.5" customHeight="1" spans="1:15">
      <c r="A45" s="174" t="s">
        <v>145</v>
      </c>
      <c r="B45" s="174" t="s">
        <v>146</v>
      </c>
      <c r="C45" s="134">
        <v>25000</v>
      </c>
      <c r="D45" s="134">
        <v>25000</v>
      </c>
      <c r="E45" s="175">
        <v>25000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ht="52.5" customHeight="1" spans="1:15">
      <c r="A46" s="176" t="s">
        <v>147</v>
      </c>
      <c r="B46" s="176" t="s">
        <v>148</v>
      </c>
      <c r="C46" s="134">
        <v>25000</v>
      </c>
      <c r="D46" s="134">
        <v>25000</v>
      </c>
      <c r="E46" s="175">
        <v>25000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ht="52.5" customHeight="1" spans="1:15">
      <c r="A47" s="177" t="s">
        <v>149</v>
      </c>
      <c r="B47" s="177" t="s">
        <v>150</v>
      </c>
      <c r="C47" s="134">
        <v>25000</v>
      </c>
      <c r="D47" s="134">
        <v>25000</v>
      </c>
      <c r="E47" s="175">
        <v>25000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ht="30" customHeight="1" spans="1:15">
      <c r="A48" s="172" t="s">
        <v>30</v>
      </c>
      <c r="B48" s="172"/>
      <c r="C48" s="134">
        <v>14976838.92</v>
      </c>
      <c r="D48" s="134">
        <v>13476338.92</v>
      </c>
      <c r="E48" s="175">
        <v>13422338.92</v>
      </c>
      <c r="F48" s="134">
        <v>54000</v>
      </c>
      <c r="G48" s="134"/>
      <c r="H48" s="134">
        <v>500</v>
      </c>
      <c r="I48" s="134"/>
      <c r="J48" s="134">
        <v>1500000</v>
      </c>
      <c r="K48" s="134"/>
      <c r="L48" s="134"/>
      <c r="M48" s="134"/>
      <c r="N48" s="134"/>
      <c r="O48" s="134">
        <v>1500000</v>
      </c>
    </row>
  </sheetData>
  <autoFilter xmlns:etc="http://www.wps.cn/officeDocument/2017/etCustomData" ref="A6:O50" etc:filterBottomFollowUsedRange="0">
    <extLst/>
  </autoFilter>
  <mergeCells count="13">
    <mergeCell ref="N1:O1"/>
    <mergeCell ref="A2:O2"/>
    <mergeCell ref="A3:F3"/>
    <mergeCell ref="N3:O3"/>
    <mergeCell ref="D4:F4"/>
    <mergeCell ref="J4:O4"/>
    <mergeCell ref="A48:B4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5" workbookViewId="0">
      <selection activeCell="B8" sqref="B8:B1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3"/>
      <c r="B1" s="43"/>
      <c r="C1" s="43"/>
      <c r="D1" s="87" t="s">
        <v>151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"单位名称："&amp;"芒市五岔路乡人民政府"</f>
        <v>单位名称：芒市五岔路乡人民政府</v>
      </c>
      <c r="B3" s="158"/>
      <c r="C3" s="158"/>
      <c r="D3" s="88" t="s">
        <v>1</v>
      </c>
    </row>
    <row r="4" ht="19.5" customHeight="1" spans="1:4">
      <c r="A4" s="12" t="s">
        <v>152</v>
      </c>
      <c r="B4" s="14"/>
      <c r="C4" s="12" t="s">
        <v>153</v>
      </c>
      <c r="D4" s="14"/>
    </row>
    <row r="5" ht="21.75" customHeight="1" spans="1:4">
      <c r="A5" s="73" t="s">
        <v>154</v>
      </c>
      <c r="B5" s="11" t="s">
        <v>5</v>
      </c>
      <c r="C5" s="73" t="s">
        <v>155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0" t="s">
        <v>156</v>
      </c>
      <c r="B7" s="23">
        <v>13476838.92</v>
      </c>
      <c r="C7" s="90" t="s">
        <v>157</v>
      </c>
      <c r="D7" s="23">
        <v>13476838.92</v>
      </c>
    </row>
    <row r="8" ht="19.5" customHeight="1" spans="1:4">
      <c r="A8" s="90" t="s">
        <v>158</v>
      </c>
      <c r="B8" s="23">
        <v>13476338.92</v>
      </c>
      <c r="C8" s="159" t="s">
        <v>159</v>
      </c>
      <c r="D8" s="23">
        <v>7440011.36</v>
      </c>
    </row>
    <row r="9" ht="19.5" customHeight="1" spans="1:4">
      <c r="A9" s="160" t="s">
        <v>160</v>
      </c>
      <c r="B9" s="23"/>
      <c r="C9" s="159" t="s">
        <v>161</v>
      </c>
      <c r="D9" s="23"/>
    </row>
    <row r="10" ht="19.5" customHeight="1" spans="1:4">
      <c r="A10" s="160" t="s">
        <v>162</v>
      </c>
      <c r="B10" s="23">
        <v>500</v>
      </c>
      <c r="C10" s="159" t="s">
        <v>163</v>
      </c>
      <c r="D10" s="23"/>
    </row>
    <row r="11" ht="19.5" customHeight="1" spans="1:4">
      <c r="A11" s="160" t="s">
        <v>164</v>
      </c>
      <c r="B11" s="23"/>
      <c r="C11" s="159" t="s">
        <v>165</v>
      </c>
      <c r="D11" s="23">
        <v>3431.7</v>
      </c>
    </row>
    <row r="12" ht="19.5" customHeight="1" spans="1:4">
      <c r="A12" s="160" t="s">
        <v>158</v>
      </c>
      <c r="B12" s="23"/>
      <c r="C12" s="159" t="s">
        <v>166</v>
      </c>
      <c r="D12" s="23"/>
    </row>
    <row r="13" ht="19.5" customHeight="1" spans="1:4">
      <c r="A13" s="160" t="s">
        <v>160</v>
      </c>
      <c r="B13" s="23"/>
      <c r="C13" s="159" t="s">
        <v>167</v>
      </c>
      <c r="D13" s="23"/>
    </row>
    <row r="14" ht="19.5" customHeight="1" spans="1:4">
      <c r="A14" s="160" t="s">
        <v>162</v>
      </c>
      <c r="B14" s="23"/>
      <c r="C14" s="159" t="s">
        <v>168</v>
      </c>
      <c r="D14" s="23"/>
    </row>
    <row r="15" ht="19.5" customHeight="1" spans="1:4">
      <c r="A15" s="161"/>
      <c r="B15" s="23"/>
      <c r="C15" s="159" t="s">
        <v>169</v>
      </c>
      <c r="D15" s="23">
        <v>4200902.57</v>
      </c>
    </row>
    <row r="16" ht="19.5" customHeight="1" spans="1:4">
      <c r="A16" s="161"/>
      <c r="B16" s="23"/>
      <c r="C16" s="159" t="s">
        <v>170</v>
      </c>
      <c r="D16" s="23">
        <v>483172.81</v>
      </c>
    </row>
    <row r="17" ht="19.5" customHeight="1" spans="1:4">
      <c r="A17" s="161"/>
      <c r="B17" s="23"/>
      <c r="C17" s="159" t="s">
        <v>171</v>
      </c>
      <c r="D17" s="23"/>
    </row>
    <row r="18" ht="19.5" customHeight="1" spans="1:4">
      <c r="A18" s="161"/>
      <c r="B18" s="23"/>
      <c r="C18" s="159" t="s">
        <v>172</v>
      </c>
      <c r="D18" s="23">
        <v>628749.64</v>
      </c>
    </row>
    <row r="19" ht="19.5" customHeight="1" spans="1:4">
      <c r="A19" s="161"/>
      <c r="B19" s="23"/>
      <c r="C19" s="159" t="s">
        <v>173</v>
      </c>
      <c r="D19" s="23"/>
    </row>
    <row r="20" ht="19.5" customHeight="1" spans="1:4">
      <c r="A20" s="90"/>
      <c r="B20" s="23"/>
      <c r="C20" s="159" t="s">
        <v>174</v>
      </c>
      <c r="D20" s="23"/>
    </row>
    <row r="21" ht="19.5" customHeight="1" spans="1:4">
      <c r="A21" s="90"/>
      <c r="B21" s="23"/>
      <c r="C21" s="90" t="s">
        <v>175</v>
      </c>
      <c r="D21" s="23"/>
    </row>
    <row r="22" ht="19.5" customHeight="1" spans="1:4">
      <c r="A22" s="90"/>
      <c r="B22" s="23"/>
      <c r="C22" s="90" t="s">
        <v>176</v>
      </c>
      <c r="D22" s="23"/>
    </row>
    <row r="23" ht="19.5" customHeight="1" spans="1:4">
      <c r="A23" s="90"/>
      <c r="B23" s="23"/>
      <c r="C23" s="90" t="s">
        <v>177</v>
      </c>
      <c r="D23" s="23"/>
    </row>
    <row r="24" ht="19.5" customHeight="1" spans="1:4">
      <c r="A24" s="90"/>
      <c r="B24" s="23"/>
      <c r="C24" s="90" t="s">
        <v>178</v>
      </c>
      <c r="D24" s="23"/>
    </row>
    <row r="25" ht="19.5" customHeight="1" spans="1:4">
      <c r="A25" s="90"/>
      <c r="B25" s="23"/>
      <c r="C25" s="90" t="s">
        <v>179</v>
      </c>
      <c r="D25" s="23"/>
    </row>
    <row r="26" ht="19.5" customHeight="1" spans="1:4">
      <c r="A26" s="159"/>
      <c r="B26" s="23"/>
      <c r="C26" s="90" t="s">
        <v>180</v>
      </c>
      <c r="D26" s="23">
        <v>695070.84</v>
      </c>
    </row>
    <row r="27" ht="19.5" customHeight="1" spans="1:4">
      <c r="A27" s="90"/>
      <c r="B27" s="23"/>
      <c r="C27" s="90" t="s">
        <v>181</v>
      </c>
      <c r="D27" s="23"/>
    </row>
    <row r="28" customHeight="1" spans="1:4">
      <c r="A28" s="90"/>
      <c r="B28" s="23"/>
      <c r="C28" s="160" t="s">
        <v>182</v>
      </c>
      <c r="D28" s="23">
        <v>500</v>
      </c>
    </row>
    <row r="29" ht="19.5" customHeight="1" spans="1:4">
      <c r="A29" s="90"/>
      <c r="B29" s="23"/>
      <c r="C29" s="90" t="s">
        <v>183</v>
      </c>
      <c r="D29" s="23">
        <v>25000</v>
      </c>
    </row>
    <row r="30" ht="19.5" customHeight="1" spans="1:4">
      <c r="A30" s="159"/>
      <c r="B30" s="23"/>
      <c r="C30" s="90" t="s">
        <v>184</v>
      </c>
      <c r="D30" s="23"/>
    </row>
    <row r="31" ht="18" customHeight="1" spans="1:4">
      <c r="A31" s="159"/>
      <c r="B31" s="23"/>
      <c r="C31" s="90" t="s">
        <v>185</v>
      </c>
      <c r="D31" s="23"/>
    </row>
    <row r="32" ht="18" customHeight="1" spans="1:4">
      <c r="A32" s="159"/>
      <c r="B32" s="23"/>
      <c r="C32" s="160" t="s">
        <v>186</v>
      </c>
      <c r="D32" s="23"/>
    </row>
    <row r="33" ht="18" customHeight="1" spans="1:4">
      <c r="A33" s="159"/>
      <c r="B33" s="23"/>
      <c r="C33" s="160" t="s">
        <v>187</v>
      </c>
      <c r="D33" s="23"/>
    </row>
    <row r="34" ht="19.5" customHeight="1" spans="1:4">
      <c r="A34" s="159"/>
      <c r="B34" s="162"/>
      <c r="C34" s="90" t="s">
        <v>188</v>
      </c>
      <c r="D34" s="162"/>
    </row>
    <row r="35" ht="19.5" customHeight="1" spans="1:4">
      <c r="A35" s="159"/>
      <c r="B35" s="23"/>
      <c r="C35" s="90" t="s">
        <v>189</v>
      </c>
      <c r="D35" s="23"/>
    </row>
    <row r="36" ht="19.5" customHeight="1" spans="1:4">
      <c r="A36" s="163" t="s">
        <v>24</v>
      </c>
      <c r="B36" s="23">
        <v>13476838.92</v>
      </c>
      <c r="C36" s="163" t="s">
        <v>25</v>
      </c>
      <c r="D36" s="23">
        <v>13476838.92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5"/>
  <sheetViews>
    <sheetView showZeros="0" topLeftCell="A43" workbookViewId="0">
      <selection activeCell="B31" sqref="B31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5" t="s">
        <v>190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"单位名称："&amp;"芒市五岔路乡人民政府"</f>
        <v>单位名称：芒市五岔路乡人民政府</v>
      </c>
      <c r="B3" s="151"/>
      <c r="C3" s="124"/>
      <c r="D3" s="124"/>
      <c r="E3" s="124"/>
      <c r="F3" s="124"/>
      <c r="G3" s="125" t="s">
        <v>1</v>
      </c>
    </row>
    <row r="4" ht="18.75" customHeight="1" spans="1:7">
      <c r="A4" s="152" t="s">
        <v>191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192</v>
      </c>
      <c r="F5" s="152" t="s">
        <v>193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7440011.36</v>
      </c>
      <c r="D7" s="154">
        <v>7386011.36</v>
      </c>
      <c r="E7" s="154">
        <v>5822222</v>
      </c>
      <c r="F7" s="154">
        <v>1563789.36</v>
      </c>
      <c r="G7" s="154">
        <v>54000</v>
      </c>
    </row>
    <row r="8" ht="18.75" customHeight="1" outlineLevel="1" spans="1:7">
      <c r="A8" s="155" t="s">
        <v>76</v>
      </c>
      <c r="B8" s="155" t="s">
        <v>77</v>
      </c>
      <c r="C8" s="154">
        <v>4053195.68</v>
      </c>
      <c r="D8" s="154">
        <v>3999195.68</v>
      </c>
      <c r="E8" s="154">
        <v>3522334</v>
      </c>
      <c r="F8" s="154">
        <v>476861.68</v>
      </c>
      <c r="G8" s="154">
        <v>54000</v>
      </c>
    </row>
    <row r="9" ht="18.75" customHeight="1" outlineLevel="2" spans="1:7">
      <c r="A9" s="156" t="s">
        <v>78</v>
      </c>
      <c r="B9" s="156" t="s">
        <v>79</v>
      </c>
      <c r="C9" s="154">
        <v>3919395.68</v>
      </c>
      <c r="D9" s="154">
        <v>3919395.68</v>
      </c>
      <c r="E9" s="154">
        <v>3442534</v>
      </c>
      <c r="F9" s="154">
        <v>476861.68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133800</v>
      </c>
      <c r="D10" s="154">
        <v>79800</v>
      </c>
      <c r="E10" s="154">
        <v>79800</v>
      </c>
      <c r="F10" s="154"/>
      <c r="G10" s="154">
        <v>54000</v>
      </c>
    </row>
    <row r="11" ht="18.75" customHeight="1" outlineLevel="1" spans="1:7">
      <c r="A11" s="155" t="s">
        <v>82</v>
      </c>
      <c r="B11" s="155" t="s">
        <v>83</v>
      </c>
      <c r="C11" s="154">
        <v>30000</v>
      </c>
      <c r="D11" s="154">
        <v>30000</v>
      </c>
      <c r="E11" s="154"/>
      <c r="F11" s="154">
        <v>30000</v>
      </c>
      <c r="G11" s="154"/>
    </row>
    <row r="12" ht="18.75" customHeight="1" outlineLevel="2" spans="1:7">
      <c r="A12" s="156" t="s">
        <v>84</v>
      </c>
      <c r="B12" s="156" t="s">
        <v>85</v>
      </c>
      <c r="C12" s="154">
        <v>30000</v>
      </c>
      <c r="D12" s="154">
        <v>30000</v>
      </c>
      <c r="E12" s="154"/>
      <c r="F12" s="154">
        <v>30000</v>
      </c>
      <c r="G12" s="154"/>
    </row>
    <row r="13" ht="18.75" customHeight="1" outlineLevel="1" spans="1:7">
      <c r="A13" s="155" t="s">
        <v>86</v>
      </c>
      <c r="B13" s="155" t="s">
        <v>87</v>
      </c>
      <c r="C13" s="154">
        <v>2694815.68</v>
      </c>
      <c r="D13" s="154">
        <v>2694815.68</v>
      </c>
      <c r="E13" s="154">
        <v>2299888</v>
      </c>
      <c r="F13" s="154">
        <v>394927.68</v>
      </c>
      <c r="G13" s="154"/>
    </row>
    <row r="14" ht="18.75" customHeight="1" outlineLevel="2" spans="1:7">
      <c r="A14" s="156" t="s">
        <v>88</v>
      </c>
      <c r="B14" s="156" t="s">
        <v>79</v>
      </c>
      <c r="C14" s="154">
        <v>1949385.52</v>
      </c>
      <c r="D14" s="154">
        <v>1949385.52</v>
      </c>
      <c r="E14" s="154">
        <v>1626188</v>
      </c>
      <c r="F14" s="154">
        <v>323197.52</v>
      </c>
      <c r="G14" s="154"/>
    </row>
    <row r="15" ht="18.75" customHeight="1" outlineLevel="2" spans="1:7">
      <c r="A15" s="156" t="s">
        <v>89</v>
      </c>
      <c r="B15" s="156" t="s">
        <v>90</v>
      </c>
      <c r="C15" s="154">
        <v>745430.16</v>
      </c>
      <c r="D15" s="154">
        <v>745430.16</v>
      </c>
      <c r="E15" s="154">
        <v>673700</v>
      </c>
      <c r="F15" s="154">
        <v>71730.16</v>
      </c>
      <c r="G15" s="154"/>
    </row>
    <row r="16" ht="18.75" customHeight="1" outlineLevel="1" spans="1:7">
      <c r="A16" s="155" t="s">
        <v>91</v>
      </c>
      <c r="B16" s="155" t="s">
        <v>92</v>
      </c>
      <c r="C16" s="154">
        <v>662000</v>
      </c>
      <c r="D16" s="154">
        <v>662000</v>
      </c>
      <c r="E16" s="154"/>
      <c r="F16" s="154">
        <v>662000</v>
      </c>
      <c r="G16" s="154"/>
    </row>
    <row r="17" ht="18.75" customHeight="1" outlineLevel="2" spans="1:7">
      <c r="A17" s="156" t="s">
        <v>93</v>
      </c>
      <c r="B17" s="156" t="s">
        <v>92</v>
      </c>
      <c r="C17" s="154">
        <v>662000</v>
      </c>
      <c r="D17" s="154">
        <v>662000</v>
      </c>
      <c r="E17" s="154"/>
      <c r="F17" s="154">
        <v>662000</v>
      </c>
      <c r="G17" s="154"/>
    </row>
    <row r="18" ht="18.75" customHeight="1" spans="1:7">
      <c r="A18" s="153" t="s">
        <v>94</v>
      </c>
      <c r="B18" s="153" t="s">
        <v>95</v>
      </c>
      <c r="C18" s="154">
        <v>3431.7</v>
      </c>
      <c r="D18" s="154">
        <v>3431.7</v>
      </c>
      <c r="E18" s="154"/>
      <c r="F18" s="154">
        <v>3431.7</v>
      </c>
      <c r="G18" s="154"/>
    </row>
    <row r="19" ht="18.75" customHeight="1" outlineLevel="1" spans="1:7">
      <c r="A19" s="155" t="s">
        <v>96</v>
      </c>
      <c r="B19" s="155" t="s">
        <v>97</v>
      </c>
      <c r="C19" s="154">
        <v>3431.7</v>
      </c>
      <c r="D19" s="154">
        <v>3431.7</v>
      </c>
      <c r="E19" s="154"/>
      <c r="F19" s="154">
        <v>3431.7</v>
      </c>
      <c r="G19" s="154"/>
    </row>
    <row r="20" ht="18.75" customHeight="1" outlineLevel="2" spans="1:7">
      <c r="A20" s="156" t="s">
        <v>98</v>
      </c>
      <c r="B20" s="156" t="s">
        <v>97</v>
      </c>
      <c r="C20" s="154">
        <v>3431.7</v>
      </c>
      <c r="D20" s="154">
        <v>3431.7</v>
      </c>
      <c r="E20" s="154"/>
      <c r="F20" s="154">
        <v>3431.7</v>
      </c>
      <c r="G20" s="154"/>
    </row>
    <row r="21" ht="18.75" customHeight="1" spans="1:7">
      <c r="A21" s="153" t="s">
        <v>99</v>
      </c>
      <c r="B21" s="153" t="s">
        <v>100</v>
      </c>
      <c r="C21" s="154">
        <v>4200902.57</v>
      </c>
      <c r="D21" s="154">
        <v>4200902.57</v>
      </c>
      <c r="E21" s="154">
        <v>3973696.81</v>
      </c>
      <c r="F21" s="154">
        <v>227205.76</v>
      </c>
      <c r="G21" s="154"/>
    </row>
    <row r="22" ht="18.75" customHeight="1" outlineLevel="1" spans="1:7">
      <c r="A22" s="155" t="s">
        <v>101</v>
      </c>
      <c r="B22" s="155" t="s">
        <v>102</v>
      </c>
      <c r="C22" s="154">
        <v>2442333.76</v>
      </c>
      <c r="D22" s="154">
        <v>2442333.76</v>
      </c>
      <c r="E22" s="154">
        <v>2223328</v>
      </c>
      <c r="F22" s="154">
        <v>219005.76</v>
      </c>
      <c r="G22" s="154"/>
    </row>
    <row r="23" ht="18.75" customHeight="1" outlineLevel="2" spans="1:7">
      <c r="A23" s="156" t="s">
        <v>103</v>
      </c>
      <c r="B23" s="156" t="s">
        <v>90</v>
      </c>
      <c r="C23" s="154">
        <v>2442333.76</v>
      </c>
      <c r="D23" s="154">
        <v>2442333.76</v>
      </c>
      <c r="E23" s="154">
        <v>2223328</v>
      </c>
      <c r="F23" s="154">
        <v>219005.76</v>
      </c>
      <c r="G23" s="154"/>
    </row>
    <row r="24" ht="18.75" customHeight="1" outlineLevel="1" spans="1:7">
      <c r="A24" s="155" t="s">
        <v>104</v>
      </c>
      <c r="B24" s="155" t="s">
        <v>105</v>
      </c>
      <c r="C24" s="154">
        <v>1310249.19</v>
      </c>
      <c r="D24" s="154">
        <v>1310249.19</v>
      </c>
      <c r="E24" s="154">
        <v>1302049.19</v>
      </c>
      <c r="F24" s="154">
        <v>8200</v>
      </c>
      <c r="G24" s="154"/>
    </row>
    <row r="25" ht="18.75" customHeight="1" outlineLevel="2" spans="1:7">
      <c r="A25" s="156" t="s">
        <v>106</v>
      </c>
      <c r="B25" s="156" t="s">
        <v>107</v>
      </c>
      <c r="C25" s="154">
        <v>46136.4</v>
      </c>
      <c r="D25" s="154">
        <v>46136.4</v>
      </c>
      <c r="E25" s="154">
        <v>37936.4</v>
      </c>
      <c r="F25" s="154">
        <v>8200</v>
      </c>
      <c r="G25" s="154"/>
    </row>
    <row r="26" ht="18.75" customHeight="1" outlineLevel="2" spans="1:7">
      <c r="A26" s="156" t="s">
        <v>108</v>
      </c>
      <c r="B26" s="156" t="s">
        <v>109</v>
      </c>
      <c r="C26" s="154">
        <v>1011625.11</v>
      </c>
      <c r="D26" s="154">
        <v>1011625.11</v>
      </c>
      <c r="E26" s="154">
        <v>1011625.11</v>
      </c>
      <c r="F26" s="154"/>
      <c r="G26" s="154"/>
    </row>
    <row r="27" ht="18.75" customHeight="1" outlineLevel="2" spans="1:7">
      <c r="A27" s="156" t="s">
        <v>110</v>
      </c>
      <c r="B27" s="156" t="s">
        <v>111</v>
      </c>
      <c r="C27" s="154">
        <v>252487.68</v>
      </c>
      <c r="D27" s="154">
        <v>252487.68</v>
      </c>
      <c r="E27" s="154">
        <v>252487.68</v>
      </c>
      <c r="F27" s="154"/>
      <c r="G27" s="154"/>
    </row>
    <row r="28" ht="18.75" customHeight="1" outlineLevel="1" spans="1:7">
      <c r="A28" s="155" t="s">
        <v>112</v>
      </c>
      <c r="B28" s="155" t="s">
        <v>113</v>
      </c>
      <c r="C28" s="154">
        <v>56760</v>
      </c>
      <c r="D28" s="154">
        <v>56760</v>
      </c>
      <c r="E28" s="154">
        <v>56760</v>
      </c>
      <c r="F28" s="154"/>
      <c r="G28" s="154"/>
    </row>
    <row r="29" ht="18.75" customHeight="1" outlineLevel="2" spans="1:7">
      <c r="A29" s="156" t="s">
        <v>114</v>
      </c>
      <c r="B29" s="156" t="s">
        <v>115</v>
      </c>
      <c r="C29" s="154">
        <v>56760</v>
      </c>
      <c r="D29" s="154">
        <v>56760</v>
      </c>
      <c r="E29" s="154">
        <v>56760</v>
      </c>
      <c r="F29" s="154"/>
      <c r="G29" s="154"/>
    </row>
    <row r="30" ht="18.75" customHeight="1" outlineLevel="1" spans="1:7">
      <c r="A30" s="155" t="s">
        <v>116</v>
      </c>
      <c r="B30" s="155" t="s">
        <v>117</v>
      </c>
      <c r="C30" s="154">
        <v>391559.62</v>
      </c>
      <c r="D30" s="154">
        <v>391559.62</v>
      </c>
      <c r="E30" s="154">
        <v>391559.62</v>
      </c>
      <c r="F30" s="154"/>
      <c r="G30" s="154"/>
    </row>
    <row r="31" ht="18.75" customHeight="1" outlineLevel="2" spans="1:7">
      <c r="A31" s="156" t="s">
        <v>118</v>
      </c>
      <c r="B31" s="156" t="s">
        <v>117</v>
      </c>
      <c r="C31" s="154">
        <v>391559.62</v>
      </c>
      <c r="D31" s="154">
        <v>391559.62</v>
      </c>
      <c r="E31" s="154">
        <v>391559.62</v>
      </c>
      <c r="F31" s="154"/>
      <c r="G31" s="154"/>
    </row>
    <row r="32" ht="18.75" customHeight="1" spans="1:7">
      <c r="A32" s="153" t="s">
        <v>119</v>
      </c>
      <c r="B32" s="153" t="s">
        <v>120</v>
      </c>
      <c r="C32" s="154">
        <v>483172.81</v>
      </c>
      <c r="D32" s="154">
        <v>483172.81</v>
      </c>
      <c r="E32" s="154">
        <v>483172.81</v>
      </c>
      <c r="F32" s="154"/>
      <c r="G32" s="154"/>
    </row>
    <row r="33" ht="18.75" customHeight="1" outlineLevel="1" spans="1:7">
      <c r="A33" s="155" t="s">
        <v>121</v>
      </c>
      <c r="B33" s="155" t="s">
        <v>122</v>
      </c>
      <c r="C33" s="154">
        <v>483172.81</v>
      </c>
      <c r="D33" s="154">
        <v>483172.81</v>
      </c>
      <c r="E33" s="154">
        <v>483172.81</v>
      </c>
      <c r="F33" s="154"/>
      <c r="G33" s="154"/>
    </row>
    <row r="34" ht="18.75" customHeight="1" outlineLevel="2" spans="1:7">
      <c r="A34" s="156" t="s">
        <v>123</v>
      </c>
      <c r="B34" s="156" t="s">
        <v>124</v>
      </c>
      <c r="C34" s="154">
        <v>471588.3</v>
      </c>
      <c r="D34" s="154">
        <v>471588.3</v>
      </c>
      <c r="E34" s="154">
        <v>471588.3</v>
      </c>
      <c r="F34" s="154"/>
      <c r="G34" s="154"/>
    </row>
    <row r="35" ht="18.75" customHeight="1" outlineLevel="2" spans="1:7">
      <c r="A35" s="156" t="s">
        <v>125</v>
      </c>
      <c r="B35" s="156" t="s">
        <v>126</v>
      </c>
      <c r="C35" s="154">
        <v>11584.51</v>
      </c>
      <c r="D35" s="154">
        <v>11584.51</v>
      </c>
      <c r="E35" s="154">
        <v>11584.51</v>
      </c>
      <c r="F35" s="154"/>
      <c r="G35" s="154"/>
    </row>
    <row r="36" ht="18.75" customHeight="1" spans="1:7">
      <c r="A36" s="153" t="s">
        <v>127</v>
      </c>
      <c r="B36" s="153" t="s">
        <v>128</v>
      </c>
      <c r="C36" s="154">
        <v>628749.64</v>
      </c>
      <c r="D36" s="154">
        <v>628749.64</v>
      </c>
      <c r="E36" s="154">
        <v>567451</v>
      </c>
      <c r="F36" s="154">
        <v>61298.64</v>
      </c>
      <c r="G36" s="154"/>
    </row>
    <row r="37" ht="18.75" customHeight="1" outlineLevel="1" spans="1:7">
      <c r="A37" s="155" t="s">
        <v>129</v>
      </c>
      <c r="B37" s="155" t="s">
        <v>130</v>
      </c>
      <c r="C37" s="154">
        <v>628749.64</v>
      </c>
      <c r="D37" s="154">
        <v>628749.64</v>
      </c>
      <c r="E37" s="154">
        <v>567451</v>
      </c>
      <c r="F37" s="154">
        <v>61298.64</v>
      </c>
      <c r="G37" s="154"/>
    </row>
    <row r="38" ht="18.75" customHeight="1" outlineLevel="2" spans="1:7">
      <c r="A38" s="156" t="s">
        <v>131</v>
      </c>
      <c r="B38" s="156" t="s">
        <v>132</v>
      </c>
      <c r="C38" s="154">
        <v>628749.64</v>
      </c>
      <c r="D38" s="154">
        <v>628749.64</v>
      </c>
      <c r="E38" s="154">
        <v>567451</v>
      </c>
      <c r="F38" s="154">
        <v>61298.64</v>
      </c>
      <c r="G38" s="154"/>
    </row>
    <row r="39" ht="18.75" customHeight="1" spans="1:7">
      <c r="A39" s="153" t="s">
        <v>133</v>
      </c>
      <c r="B39" s="153" t="s">
        <v>134</v>
      </c>
      <c r="C39" s="154">
        <v>695070.84</v>
      </c>
      <c r="D39" s="154">
        <v>695070.84</v>
      </c>
      <c r="E39" s="154">
        <v>695070.84</v>
      </c>
      <c r="F39" s="154"/>
      <c r="G39" s="154"/>
    </row>
    <row r="40" ht="18.75" customHeight="1" outlineLevel="1" spans="1:7">
      <c r="A40" s="155" t="s">
        <v>135</v>
      </c>
      <c r="B40" s="155" t="s">
        <v>136</v>
      </c>
      <c r="C40" s="154">
        <v>695070.84</v>
      </c>
      <c r="D40" s="154">
        <v>695070.84</v>
      </c>
      <c r="E40" s="154">
        <v>695070.84</v>
      </c>
      <c r="F40" s="154"/>
      <c r="G40" s="154"/>
    </row>
    <row r="41" ht="18.75" customHeight="1" outlineLevel="2" spans="1:7">
      <c r="A41" s="156" t="s">
        <v>137</v>
      </c>
      <c r="B41" s="156" t="s">
        <v>138</v>
      </c>
      <c r="C41" s="154">
        <v>695070.84</v>
      </c>
      <c r="D41" s="154">
        <v>695070.84</v>
      </c>
      <c r="E41" s="154">
        <v>695070.84</v>
      </c>
      <c r="F41" s="154"/>
      <c r="G41" s="154"/>
    </row>
    <row r="42" ht="18.75" customHeight="1" spans="1:7">
      <c r="A42" s="153" t="s">
        <v>145</v>
      </c>
      <c r="B42" s="153" t="s">
        <v>146</v>
      </c>
      <c r="C42" s="154">
        <v>25000</v>
      </c>
      <c r="D42" s="154">
        <v>25000</v>
      </c>
      <c r="E42" s="154"/>
      <c r="F42" s="154">
        <v>25000</v>
      </c>
      <c r="G42" s="154"/>
    </row>
    <row r="43" ht="18.75" customHeight="1" outlineLevel="1" spans="1:7">
      <c r="A43" s="155" t="s">
        <v>147</v>
      </c>
      <c r="B43" s="155" t="s">
        <v>148</v>
      </c>
      <c r="C43" s="154">
        <v>25000</v>
      </c>
      <c r="D43" s="154">
        <v>25000</v>
      </c>
      <c r="E43" s="154"/>
      <c r="F43" s="154">
        <v>25000</v>
      </c>
      <c r="G43" s="154"/>
    </row>
    <row r="44" ht="18.75" customHeight="1" outlineLevel="2" spans="1:7">
      <c r="A44" s="156" t="s">
        <v>149</v>
      </c>
      <c r="B44" s="156" t="s">
        <v>150</v>
      </c>
      <c r="C44" s="154">
        <v>25000</v>
      </c>
      <c r="D44" s="154">
        <v>25000</v>
      </c>
      <c r="E44" s="154"/>
      <c r="F44" s="154">
        <v>25000</v>
      </c>
      <c r="G44" s="154"/>
    </row>
    <row r="45" ht="18.75" customHeight="1" spans="1:7">
      <c r="A45" s="152" t="s">
        <v>30</v>
      </c>
      <c r="B45" s="152"/>
      <c r="C45" s="154">
        <v>13476338.92</v>
      </c>
      <c r="D45" s="154">
        <v>13422338.92</v>
      </c>
      <c r="E45" s="154">
        <v>11541613.46</v>
      </c>
      <c r="F45" s="154">
        <v>1880725.46</v>
      </c>
      <c r="G45" s="154">
        <v>54000</v>
      </c>
    </row>
  </sheetData>
  <mergeCells count="7">
    <mergeCell ref="A2:G2"/>
    <mergeCell ref="A3:C3"/>
    <mergeCell ref="A4:B4"/>
    <mergeCell ref="D4:F4"/>
    <mergeCell ref="A45:B4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194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"单位名称："&amp;"芒市五岔路乡人民政府"</f>
        <v>单位名称：芒市五岔路乡人民政府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195</v>
      </c>
      <c r="B4" s="73" t="s">
        <v>196</v>
      </c>
      <c r="C4" s="12" t="s">
        <v>197</v>
      </c>
      <c r="D4" s="13"/>
      <c r="E4" s="14"/>
      <c r="F4" s="73" t="s">
        <v>198</v>
      </c>
    </row>
    <row r="5" ht="19.5" customHeight="1" spans="1:6">
      <c r="A5" s="18"/>
      <c r="B5" s="77"/>
      <c r="C5" s="35" t="s">
        <v>33</v>
      </c>
      <c r="D5" s="35" t="s">
        <v>199</v>
      </c>
      <c r="E5" s="35" t="s">
        <v>200</v>
      </c>
      <c r="F5" s="77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95545</v>
      </c>
      <c r="B7" s="148"/>
      <c r="C7" s="149">
        <v>74690</v>
      </c>
      <c r="D7" s="148"/>
      <c r="E7" s="148">
        <v>74690</v>
      </c>
      <c r="F7" s="148">
        <v>20855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7"/>
  <sheetViews>
    <sheetView showZeros="0" workbookViewId="0">
      <selection activeCell="H4" sqref="H4:W4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7" t="s">
        <v>201</v>
      </c>
      <c r="U1" s="137"/>
      <c r="V1" s="137"/>
      <c r="W1" s="137"/>
    </row>
    <row r="2" ht="45.75" customHeight="1" spans="1:23">
      <c r="A2" s="138" t="s">
        <v>202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6" t="str">
        <f>"单位名称："&amp;"芒市五岔路乡人民政府"</f>
        <v>单位名称：芒市五岔路乡人民政府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 t="s">
        <v>27</v>
      </c>
      <c r="U3" s="137"/>
      <c r="V3" s="137"/>
      <c r="W3" s="137"/>
    </row>
    <row r="4" ht="18.75" customHeight="1" spans="1:23">
      <c r="A4" s="139" t="s">
        <v>203</v>
      </c>
      <c r="B4" s="139" t="s">
        <v>204</v>
      </c>
      <c r="C4" s="139" t="s">
        <v>205</v>
      </c>
      <c r="D4" s="139" t="s">
        <v>206</v>
      </c>
      <c r="E4" s="139" t="s">
        <v>207</v>
      </c>
      <c r="F4" s="139" t="s">
        <v>208</v>
      </c>
      <c r="G4" s="139" t="s">
        <v>209</v>
      </c>
      <c r="H4" s="139" t="s">
        <v>210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211</v>
      </c>
      <c r="I5" s="139" t="s">
        <v>34</v>
      </c>
      <c r="J5" s="139" t="s">
        <v>212</v>
      </c>
      <c r="K5" s="139" t="s">
        <v>213</v>
      </c>
      <c r="L5" s="139" t="s">
        <v>214</v>
      </c>
      <c r="M5" s="139" t="s">
        <v>215</v>
      </c>
      <c r="N5" s="139" t="s">
        <v>216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217</v>
      </c>
      <c r="J6" s="139" t="s">
        <v>212</v>
      </c>
      <c r="K6" s="139" t="s">
        <v>213</v>
      </c>
      <c r="L6" s="139" t="s">
        <v>214</v>
      </c>
      <c r="M6" s="139" t="s">
        <v>215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218</v>
      </c>
      <c r="Q8" s="139" t="s">
        <v>219</v>
      </c>
      <c r="R8" s="139" t="s">
        <v>220</v>
      </c>
      <c r="S8" s="139" t="s">
        <v>221</v>
      </c>
      <c r="T8" s="139" t="s">
        <v>222</v>
      </c>
      <c r="U8" s="139" t="s">
        <v>223</v>
      </c>
      <c r="V8" s="139" t="s">
        <v>224</v>
      </c>
      <c r="W8" s="139" t="s">
        <v>225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4">
        <v>13422338.92</v>
      </c>
      <c r="I9" s="134">
        <v>13422338.92</v>
      </c>
      <c r="J9" s="134"/>
      <c r="K9" s="134"/>
      <c r="L9" s="134">
        <v>13422338.92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3" t="s">
        <v>46</v>
      </c>
      <c r="B10" s="133" t="s">
        <v>226</v>
      </c>
      <c r="C10" s="133" t="s">
        <v>227</v>
      </c>
      <c r="D10" s="133" t="s">
        <v>78</v>
      </c>
      <c r="E10" s="133" t="s">
        <v>79</v>
      </c>
      <c r="F10" s="133" t="s">
        <v>228</v>
      </c>
      <c r="G10" s="133" t="s">
        <v>229</v>
      </c>
      <c r="H10" s="134">
        <v>197832</v>
      </c>
      <c r="I10" s="134">
        <v>197832</v>
      </c>
      <c r="J10" s="134"/>
      <c r="K10" s="134"/>
      <c r="L10" s="134">
        <v>197832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3" t="s">
        <v>46</v>
      </c>
      <c r="B11" s="133" t="s">
        <v>226</v>
      </c>
      <c r="C11" s="133" t="s">
        <v>227</v>
      </c>
      <c r="D11" s="133" t="s">
        <v>88</v>
      </c>
      <c r="E11" s="133" t="s">
        <v>79</v>
      </c>
      <c r="F11" s="133" t="s">
        <v>228</v>
      </c>
      <c r="G11" s="133" t="s">
        <v>229</v>
      </c>
      <c r="H11" s="134">
        <v>618144</v>
      </c>
      <c r="I11" s="134">
        <v>618144</v>
      </c>
      <c r="J11" s="134"/>
      <c r="K11" s="134"/>
      <c r="L11" s="134">
        <v>618144</v>
      </c>
      <c r="M11" s="133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3" t="s">
        <v>46</v>
      </c>
      <c r="B12" s="133" t="s">
        <v>230</v>
      </c>
      <c r="C12" s="133" t="s">
        <v>231</v>
      </c>
      <c r="D12" s="133" t="s">
        <v>89</v>
      </c>
      <c r="E12" s="133" t="s">
        <v>90</v>
      </c>
      <c r="F12" s="133" t="s">
        <v>228</v>
      </c>
      <c r="G12" s="133" t="s">
        <v>229</v>
      </c>
      <c r="H12" s="134">
        <v>242304</v>
      </c>
      <c r="I12" s="134">
        <v>242304</v>
      </c>
      <c r="J12" s="134"/>
      <c r="K12" s="134"/>
      <c r="L12" s="134">
        <v>242304</v>
      </c>
      <c r="M12" s="133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3" t="s">
        <v>46</v>
      </c>
      <c r="B13" s="133" t="s">
        <v>230</v>
      </c>
      <c r="C13" s="133" t="s">
        <v>231</v>
      </c>
      <c r="D13" s="133" t="s">
        <v>103</v>
      </c>
      <c r="E13" s="133" t="s">
        <v>90</v>
      </c>
      <c r="F13" s="133" t="s">
        <v>228</v>
      </c>
      <c r="G13" s="133" t="s">
        <v>229</v>
      </c>
      <c r="H13" s="134">
        <v>864480</v>
      </c>
      <c r="I13" s="134">
        <v>864480</v>
      </c>
      <c r="J13" s="134"/>
      <c r="K13" s="134"/>
      <c r="L13" s="134">
        <v>864480</v>
      </c>
      <c r="M13" s="133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3" t="s">
        <v>46</v>
      </c>
      <c r="B14" s="133" t="s">
        <v>230</v>
      </c>
      <c r="C14" s="133" t="s">
        <v>231</v>
      </c>
      <c r="D14" s="133" t="s">
        <v>131</v>
      </c>
      <c r="E14" s="133" t="s">
        <v>132</v>
      </c>
      <c r="F14" s="133" t="s">
        <v>228</v>
      </c>
      <c r="G14" s="133" t="s">
        <v>229</v>
      </c>
      <c r="H14" s="134">
        <v>198228</v>
      </c>
      <c r="I14" s="134">
        <v>198228</v>
      </c>
      <c r="J14" s="134"/>
      <c r="K14" s="134"/>
      <c r="L14" s="134">
        <v>198228</v>
      </c>
      <c r="M14" s="133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3" t="s">
        <v>46</v>
      </c>
      <c r="B15" s="133" t="s">
        <v>226</v>
      </c>
      <c r="C15" s="133" t="s">
        <v>227</v>
      </c>
      <c r="D15" s="133" t="s">
        <v>78</v>
      </c>
      <c r="E15" s="133" t="s">
        <v>79</v>
      </c>
      <c r="F15" s="133" t="s">
        <v>232</v>
      </c>
      <c r="G15" s="133" t="s">
        <v>233</v>
      </c>
      <c r="H15" s="134">
        <v>283992</v>
      </c>
      <c r="I15" s="134">
        <v>283992</v>
      </c>
      <c r="J15" s="134"/>
      <c r="K15" s="134"/>
      <c r="L15" s="134">
        <v>283992</v>
      </c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3" t="s">
        <v>46</v>
      </c>
      <c r="B16" s="133" t="s">
        <v>226</v>
      </c>
      <c r="C16" s="133" t="s">
        <v>227</v>
      </c>
      <c r="D16" s="133" t="s">
        <v>88</v>
      </c>
      <c r="E16" s="133" t="s">
        <v>79</v>
      </c>
      <c r="F16" s="133" t="s">
        <v>232</v>
      </c>
      <c r="G16" s="133" t="s">
        <v>233</v>
      </c>
      <c r="H16" s="134">
        <v>956532</v>
      </c>
      <c r="I16" s="134">
        <v>956532</v>
      </c>
      <c r="J16" s="134"/>
      <c r="K16" s="134"/>
      <c r="L16" s="134">
        <v>956532</v>
      </c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3" t="s">
        <v>46</v>
      </c>
      <c r="B17" s="133" t="s">
        <v>230</v>
      </c>
      <c r="C17" s="133" t="s">
        <v>231</v>
      </c>
      <c r="D17" s="133" t="s">
        <v>89</v>
      </c>
      <c r="E17" s="133" t="s">
        <v>90</v>
      </c>
      <c r="F17" s="133" t="s">
        <v>232</v>
      </c>
      <c r="G17" s="133" t="s">
        <v>233</v>
      </c>
      <c r="H17" s="134">
        <v>75060</v>
      </c>
      <c r="I17" s="134">
        <v>75060</v>
      </c>
      <c r="J17" s="134"/>
      <c r="K17" s="134"/>
      <c r="L17" s="134">
        <v>75060</v>
      </c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3" t="s">
        <v>46</v>
      </c>
      <c r="B18" s="133" t="s">
        <v>230</v>
      </c>
      <c r="C18" s="133" t="s">
        <v>231</v>
      </c>
      <c r="D18" s="133" t="s">
        <v>103</v>
      </c>
      <c r="E18" s="133" t="s">
        <v>90</v>
      </c>
      <c r="F18" s="133" t="s">
        <v>232</v>
      </c>
      <c r="G18" s="133" t="s">
        <v>233</v>
      </c>
      <c r="H18" s="134">
        <v>254280</v>
      </c>
      <c r="I18" s="134">
        <v>254280</v>
      </c>
      <c r="J18" s="134"/>
      <c r="K18" s="134"/>
      <c r="L18" s="134">
        <v>254280</v>
      </c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3" t="s">
        <v>46</v>
      </c>
      <c r="B19" s="133" t="s">
        <v>230</v>
      </c>
      <c r="C19" s="133" t="s">
        <v>231</v>
      </c>
      <c r="D19" s="133" t="s">
        <v>131</v>
      </c>
      <c r="E19" s="133" t="s">
        <v>132</v>
      </c>
      <c r="F19" s="133" t="s">
        <v>232</v>
      </c>
      <c r="G19" s="133" t="s">
        <v>233</v>
      </c>
      <c r="H19" s="134">
        <v>66120</v>
      </c>
      <c r="I19" s="134">
        <v>66120</v>
      </c>
      <c r="J19" s="134"/>
      <c r="K19" s="134"/>
      <c r="L19" s="134">
        <v>66120</v>
      </c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3" t="s">
        <v>46</v>
      </c>
      <c r="B20" s="133" t="s">
        <v>226</v>
      </c>
      <c r="C20" s="133" t="s">
        <v>227</v>
      </c>
      <c r="D20" s="133" t="s">
        <v>78</v>
      </c>
      <c r="E20" s="133" t="s">
        <v>79</v>
      </c>
      <c r="F20" s="133" t="s">
        <v>234</v>
      </c>
      <c r="G20" s="133" t="s">
        <v>235</v>
      </c>
      <c r="H20" s="134">
        <v>16486</v>
      </c>
      <c r="I20" s="134">
        <v>16486</v>
      </c>
      <c r="J20" s="134"/>
      <c r="K20" s="134"/>
      <c r="L20" s="134">
        <v>16486</v>
      </c>
      <c r="M20" s="133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3" t="s">
        <v>46</v>
      </c>
      <c r="B21" s="133" t="s">
        <v>226</v>
      </c>
      <c r="C21" s="133" t="s">
        <v>227</v>
      </c>
      <c r="D21" s="133" t="s">
        <v>88</v>
      </c>
      <c r="E21" s="133" t="s">
        <v>79</v>
      </c>
      <c r="F21" s="133" t="s">
        <v>234</v>
      </c>
      <c r="G21" s="133" t="s">
        <v>235</v>
      </c>
      <c r="H21" s="134">
        <v>51512</v>
      </c>
      <c r="I21" s="134">
        <v>51512</v>
      </c>
      <c r="J21" s="134"/>
      <c r="K21" s="134"/>
      <c r="L21" s="134">
        <v>51512</v>
      </c>
      <c r="M21" s="133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3" t="s">
        <v>46</v>
      </c>
      <c r="B22" s="133" t="s">
        <v>230</v>
      </c>
      <c r="C22" s="133" t="s">
        <v>231</v>
      </c>
      <c r="D22" s="133" t="s">
        <v>89</v>
      </c>
      <c r="E22" s="133" t="s">
        <v>90</v>
      </c>
      <c r="F22" s="133" t="s">
        <v>236</v>
      </c>
      <c r="G22" s="133" t="s">
        <v>237</v>
      </c>
      <c r="H22" s="134">
        <v>20192</v>
      </c>
      <c r="I22" s="134">
        <v>20192</v>
      </c>
      <c r="J22" s="134"/>
      <c r="K22" s="134"/>
      <c r="L22" s="134">
        <v>20192</v>
      </c>
      <c r="M22" s="133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3" t="s">
        <v>46</v>
      </c>
      <c r="B23" s="133" t="s">
        <v>230</v>
      </c>
      <c r="C23" s="133" t="s">
        <v>231</v>
      </c>
      <c r="D23" s="133" t="s">
        <v>103</v>
      </c>
      <c r="E23" s="133" t="s">
        <v>90</v>
      </c>
      <c r="F23" s="133" t="s">
        <v>236</v>
      </c>
      <c r="G23" s="133" t="s">
        <v>237</v>
      </c>
      <c r="H23" s="134">
        <v>72040</v>
      </c>
      <c r="I23" s="134">
        <v>72040</v>
      </c>
      <c r="J23" s="134"/>
      <c r="K23" s="134"/>
      <c r="L23" s="134">
        <v>72040</v>
      </c>
      <c r="M23" s="133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3" t="s">
        <v>46</v>
      </c>
      <c r="B24" s="133" t="s">
        <v>230</v>
      </c>
      <c r="C24" s="133" t="s">
        <v>231</v>
      </c>
      <c r="D24" s="133" t="s">
        <v>131</v>
      </c>
      <c r="E24" s="133" t="s">
        <v>132</v>
      </c>
      <c r="F24" s="133" t="s">
        <v>236</v>
      </c>
      <c r="G24" s="133" t="s">
        <v>237</v>
      </c>
      <c r="H24" s="134">
        <v>16519</v>
      </c>
      <c r="I24" s="134">
        <v>16519</v>
      </c>
      <c r="J24" s="134"/>
      <c r="K24" s="134"/>
      <c r="L24" s="134">
        <v>16519</v>
      </c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3" t="s">
        <v>46</v>
      </c>
      <c r="B25" s="133" t="s">
        <v>230</v>
      </c>
      <c r="C25" s="133" t="s">
        <v>231</v>
      </c>
      <c r="D25" s="133" t="s">
        <v>89</v>
      </c>
      <c r="E25" s="133" t="s">
        <v>90</v>
      </c>
      <c r="F25" s="133" t="s">
        <v>236</v>
      </c>
      <c r="G25" s="133" t="s">
        <v>237</v>
      </c>
      <c r="H25" s="134">
        <v>95784</v>
      </c>
      <c r="I25" s="134">
        <v>95784</v>
      </c>
      <c r="J25" s="134"/>
      <c r="K25" s="134"/>
      <c r="L25" s="134">
        <v>95784</v>
      </c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3" t="s">
        <v>46</v>
      </c>
      <c r="B26" s="133" t="s">
        <v>230</v>
      </c>
      <c r="C26" s="133" t="s">
        <v>231</v>
      </c>
      <c r="D26" s="133" t="s">
        <v>103</v>
      </c>
      <c r="E26" s="133" t="s">
        <v>90</v>
      </c>
      <c r="F26" s="133" t="s">
        <v>236</v>
      </c>
      <c r="G26" s="133" t="s">
        <v>237</v>
      </c>
      <c r="H26" s="134">
        <v>292848</v>
      </c>
      <c r="I26" s="134">
        <v>292848</v>
      </c>
      <c r="J26" s="134"/>
      <c r="K26" s="134"/>
      <c r="L26" s="134">
        <v>292848</v>
      </c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3" t="s">
        <v>46</v>
      </c>
      <c r="B27" s="133" t="s">
        <v>230</v>
      </c>
      <c r="C27" s="133" t="s">
        <v>231</v>
      </c>
      <c r="D27" s="133" t="s">
        <v>131</v>
      </c>
      <c r="E27" s="133" t="s">
        <v>132</v>
      </c>
      <c r="F27" s="133" t="s">
        <v>236</v>
      </c>
      <c r="G27" s="133" t="s">
        <v>237</v>
      </c>
      <c r="H27" s="134">
        <v>81684</v>
      </c>
      <c r="I27" s="134">
        <v>81684</v>
      </c>
      <c r="J27" s="134"/>
      <c r="K27" s="134"/>
      <c r="L27" s="134">
        <v>81684</v>
      </c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3" t="s">
        <v>46</v>
      </c>
      <c r="B28" s="133" t="s">
        <v>230</v>
      </c>
      <c r="C28" s="133" t="s">
        <v>231</v>
      </c>
      <c r="D28" s="133" t="s">
        <v>89</v>
      </c>
      <c r="E28" s="133" t="s">
        <v>90</v>
      </c>
      <c r="F28" s="133" t="s">
        <v>236</v>
      </c>
      <c r="G28" s="133" t="s">
        <v>237</v>
      </c>
      <c r="H28" s="134">
        <v>88020</v>
      </c>
      <c r="I28" s="134">
        <v>88020</v>
      </c>
      <c r="J28" s="134"/>
      <c r="K28" s="134"/>
      <c r="L28" s="134">
        <v>88020</v>
      </c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3" t="s">
        <v>46</v>
      </c>
      <c r="B29" s="133" t="s">
        <v>230</v>
      </c>
      <c r="C29" s="133" t="s">
        <v>231</v>
      </c>
      <c r="D29" s="133" t="s">
        <v>103</v>
      </c>
      <c r="E29" s="133" t="s">
        <v>90</v>
      </c>
      <c r="F29" s="133" t="s">
        <v>236</v>
      </c>
      <c r="G29" s="133" t="s">
        <v>237</v>
      </c>
      <c r="H29" s="134">
        <v>274560</v>
      </c>
      <c r="I29" s="134">
        <v>274560</v>
      </c>
      <c r="J29" s="134"/>
      <c r="K29" s="134"/>
      <c r="L29" s="134">
        <v>274560</v>
      </c>
      <c r="M29" s="133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3" t="s">
        <v>46</v>
      </c>
      <c r="B30" s="133" t="s">
        <v>230</v>
      </c>
      <c r="C30" s="133" t="s">
        <v>231</v>
      </c>
      <c r="D30" s="133" t="s">
        <v>131</v>
      </c>
      <c r="E30" s="133" t="s">
        <v>132</v>
      </c>
      <c r="F30" s="133" t="s">
        <v>236</v>
      </c>
      <c r="G30" s="133" t="s">
        <v>237</v>
      </c>
      <c r="H30" s="134">
        <v>74220</v>
      </c>
      <c r="I30" s="134">
        <v>74220</v>
      </c>
      <c r="J30" s="134"/>
      <c r="K30" s="134"/>
      <c r="L30" s="134">
        <v>74220</v>
      </c>
      <c r="M30" s="133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3" t="s">
        <v>46</v>
      </c>
      <c r="B31" s="133" t="s">
        <v>230</v>
      </c>
      <c r="C31" s="133" t="s">
        <v>231</v>
      </c>
      <c r="D31" s="133" t="s">
        <v>89</v>
      </c>
      <c r="E31" s="133" t="s">
        <v>90</v>
      </c>
      <c r="F31" s="133" t="s">
        <v>236</v>
      </c>
      <c r="G31" s="133" t="s">
        <v>237</v>
      </c>
      <c r="H31" s="134">
        <v>152340</v>
      </c>
      <c r="I31" s="134">
        <v>152340</v>
      </c>
      <c r="J31" s="134"/>
      <c r="K31" s="134"/>
      <c r="L31" s="134">
        <v>152340</v>
      </c>
      <c r="M31" s="133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3" t="s">
        <v>46</v>
      </c>
      <c r="B32" s="133" t="s">
        <v>230</v>
      </c>
      <c r="C32" s="133" t="s">
        <v>231</v>
      </c>
      <c r="D32" s="133" t="s">
        <v>103</v>
      </c>
      <c r="E32" s="133" t="s">
        <v>90</v>
      </c>
      <c r="F32" s="133" t="s">
        <v>236</v>
      </c>
      <c r="G32" s="133" t="s">
        <v>237</v>
      </c>
      <c r="H32" s="134">
        <v>465120</v>
      </c>
      <c r="I32" s="134">
        <v>465120</v>
      </c>
      <c r="J32" s="134"/>
      <c r="K32" s="134"/>
      <c r="L32" s="134">
        <v>465120</v>
      </c>
      <c r="M32" s="133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3" t="s">
        <v>46</v>
      </c>
      <c r="B33" s="133" t="s">
        <v>230</v>
      </c>
      <c r="C33" s="133" t="s">
        <v>231</v>
      </c>
      <c r="D33" s="133" t="s">
        <v>131</v>
      </c>
      <c r="E33" s="133" t="s">
        <v>132</v>
      </c>
      <c r="F33" s="133" t="s">
        <v>236</v>
      </c>
      <c r="G33" s="133" t="s">
        <v>237</v>
      </c>
      <c r="H33" s="134">
        <v>130680</v>
      </c>
      <c r="I33" s="134">
        <v>130680</v>
      </c>
      <c r="J33" s="134"/>
      <c r="K33" s="134"/>
      <c r="L33" s="134">
        <v>130680</v>
      </c>
      <c r="M33" s="133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3" t="s">
        <v>46</v>
      </c>
      <c r="B34" s="133" t="s">
        <v>238</v>
      </c>
      <c r="C34" s="133" t="s">
        <v>239</v>
      </c>
      <c r="D34" s="133" t="s">
        <v>108</v>
      </c>
      <c r="E34" s="133" t="s">
        <v>109</v>
      </c>
      <c r="F34" s="133" t="s">
        <v>240</v>
      </c>
      <c r="G34" s="133" t="s">
        <v>241</v>
      </c>
      <c r="H34" s="134">
        <v>1011625.11</v>
      </c>
      <c r="I34" s="134">
        <v>1011625.11</v>
      </c>
      <c r="J34" s="134"/>
      <c r="K34" s="134"/>
      <c r="L34" s="134">
        <v>1011625.11</v>
      </c>
      <c r="M34" s="133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3" t="s">
        <v>46</v>
      </c>
      <c r="B35" s="133" t="s">
        <v>238</v>
      </c>
      <c r="C35" s="133" t="s">
        <v>239</v>
      </c>
      <c r="D35" s="133" t="s">
        <v>110</v>
      </c>
      <c r="E35" s="133" t="s">
        <v>111</v>
      </c>
      <c r="F35" s="133" t="s">
        <v>242</v>
      </c>
      <c r="G35" s="133" t="s">
        <v>243</v>
      </c>
      <c r="H35" s="134">
        <v>252487.68</v>
      </c>
      <c r="I35" s="134">
        <v>252487.68</v>
      </c>
      <c r="J35" s="134"/>
      <c r="K35" s="134"/>
      <c r="L35" s="134">
        <v>252487.68</v>
      </c>
      <c r="M35" s="133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3" t="s">
        <v>46</v>
      </c>
      <c r="B36" s="133" t="s">
        <v>238</v>
      </c>
      <c r="C36" s="133" t="s">
        <v>239</v>
      </c>
      <c r="D36" s="133" t="s">
        <v>123</v>
      </c>
      <c r="E36" s="133" t="s">
        <v>124</v>
      </c>
      <c r="F36" s="133" t="s">
        <v>244</v>
      </c>
      <c r="G36" s="133" t="s">
        <v>245</v>
      </c>
      <c r="H36" s="134">
        <v>471588.3</v>
      </c>
      <c r="I36" s="134">
        <v>471588.3</v>
      </c>
      <c r="J36" s="134"/>
      <c r="K36" s="134"/>
      <c r="L36" s="134">
        <v>471588.3</v>
      </c>
      <c r="M36" s="133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3" t="s">
        <v>46</v>
      </c>
      <c r="B37" s="133" t="s">
        <v>238</v>
      </c>
      <c r="C37" s="133" t="s">
        <v>239</v>
      </c>
      <c r="D37" s="133" t="s">
        <v>118</v>
      </c>
      <c r="E37" s="133" t="s">
        <v>117</v>
      </c>
      <c r="F37" s="133" t="s">
        <v>246</v>
      </c>
      <c r="G37" s="133" t="s">
        <v>247</v>
      </c>
      <c r="H37" s="134">
        <v>22823.14</v>
      </c>
      <c r="I37" s="134">
        <v>22823.14</v>
      </c>
      <c r="J37" s="134"/>
      <c r="K37" s="134"/>
      <c r="L37" s="134">
        <v>22823.14</v>
      </c>
      <c r="M37" s="133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3" t="s">
        <v>46</v>
      </c>
      <c r="B38" s="133" t="s">
        <v>238</v>
      </c>
      <c r="C38" s="133" t="s">
        <v>239</v>
      </c>
      <c r="D38" s="133" t="s">
        <v>125</v>
      </c>
      <c r="E38" s="133" t="s">
        <v>126</v>
      </c>
      <c r="F38" s="133" t="s">
        <v>246</v>
      </c>
      <c r="G38" s="133" t="s">
        <v>247</v>
      </c>
      <c r="H38" s="134">
        <v>11584.51</v>
      </c>
      <c r="I38" s="134">
        <v>11584.51</v>
      </c>
      <c r="J38" s="134"/>
      <c r="K38" s="134"/>
      <c r="L38" s="134">
        <v>11584.51</v>
      </c>
      <c r="M38" s="133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3" t="s">
        <v>46</v>
      </c>
      <c r="B39" s="133" t="s">
        <v>248</v>
      </c>
      <c r="C39" s="133" t="s">
        <v>138</v>
      </c>
      <c r="D39" s="133" t="s">
        <v>137</v>
      </c>
      <c r="E39" s="133" t="s">
        <v>138</v>
      </c>
      <c r="F39" s="133" t="s">
        <v>249</v>
      </c>
      <c r="G39" s="133" t="s">
        <v>138</v>
      </c>
      <c r="H39" s="134">
        <v>695070.84</v>
      </c>
      <c r="I39" s="134">
        <v>695070.84</v>
      </c>
      <c r="J39" s="134"/>
      <c r="K39" s="134"/>
      <c r="L39" s="134">
        <v>695070.84</v>
      </c>
      <c r="M39" s="133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3" t="s">
        <v>46</v>
      </c>
      <c r="B40" s="133" t="s">
        <v>250</v>
      </c>
      <c r="C40" s="133" t="s">
        <v>251</v>
      </c>
      <c r="D40" s="133" t="s">
        <v>118</v>
      </c>
      <c r="E40" s="133" t="s">
        <v>117</v>
      </c>
      <c r="F40" s="133" t="s">
        <v>246</v>
      </c>
      <c r="G40" s="133" t="s">
        <v>247</v>
      </c>
      <c r="H40" s="134">
        <v>368736.48</v>
      </c>
      <c r="I40" s="134">
        <v>368736.48</v>
      </c>
      <c r="J40" s="134"/>
      <c r="K40" s="134"/>
      <c r="L40" s="134">
        <v>368736.48</v>
      </c>
      <c r="M40" s="133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3" t="s">
        <v>46</v>
      </c>
      <c r="B41" s="133" t="s">
        <v>252</v>
      </c>
      <c r="C41" s="133" t="s">
        <v>253</v>
      </c>
      <c r="D41" s="133" t="s">
        <v>78</v>
      </c>
      <c r="E41" s="133" t="s">
        <v>79</v>
      </c>
      <c r="F41" s="133" t="s">
        <v>254</v>
      </c>
      <c r="G41" s="133" t="s">
        <v>255</v>
      </c>
      <c r="H41" s="134">
        <v>20000</v>
      </c>
      <c r="I41" s="134">
        <v>20000</v>
      </c>
      <c r="J41" s="134"/>
      <c r="K41" s="134"/>
      <c r="L41" s="134">
        <v>20000</v>
      </c>
      <c r="M41" s="133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3" t="s">
        <v>46</v>
      </c>
      <c r="B42" s="133" t="s">
        <v>252</v>
      </c>
      <c r="C42" s="133" t="s">
        <v>253</v>
      </c>
      <c r="D42" s="133" t="s">
        <v>78</v>
      </c>
      <c r="E42" s="133" t="s">
        <v>79</v>
      </c>
      <c r="F42" s="133" t="s">
        <v>256</v>
      </c>
      <c r="G42" s="133" t="s">
        <v>257</v>
      </c>
      <c r="H42" s="134">
        <v>12500</v>
      </c>
      <c r="I42" s="134">
        <v>12500</v>
      </c>
      <c r="J42" s="134"/>
      <c r="K42" s="134"/>
      <c r="L42" s="134">
        <v>12500</v>
      </c>
      <c r="M42" s="133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3" t="s">
        <v>46</v>
      </c>
      <c r="B43" s="133" t="s">
        <v>252</v>
      </c>
      <c r="C43" s="133" t="s">
        <v>253</v>
      </c>
      <c r="D43" s="133" t="s">
        <v>78</v>
      </c>
      <c r="E43" s="133" t="s">
        <v>79</v>
      </c>
      <c r="F43" s="133" t="s">
        <v>258</v>
      </c>
      <c r="G43" s="133" t="s">
        <v>259</v>
      </c>
      <c r="H43" s="134">
        <v>10000</v>
      </c>
      <c r="I43" s="134">
        <v>10000</v>
      </c>
      <c r="J43" s="134"/>
      <c r="K43" s="134"/>
      <c r="L43" s="134">
        <v>10000</v>
      </c>
      <c r="M43" s="133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3" t="s">
        <v>46</v>
      </c>
      <c r="B44" s="133" t="s">
        <v>252</v>
      </c>
      <c r="C44" s="133" t="s">
        <v>253</v>
      </c>
      <c r="D44" s="133" t="s">
        <v>88</v>
      </c>
      <c r="E44" s="133" t="s">
        <v>79</v>
      </c>
      <c r="F44" s="133" t="s">
        <v>260</v>
      </c>
      <c r="G44" s="133" t="s">
        <v>261</v>
      </c>
      <c r="H44" s="134">
        <v>140000</v>
      </c>
      <c r="I44" s="134">
        <v>140000</v>
      </c>
      <c r="J44" s="134"/>
      <c r="K44" s="134"/>
      <c r="L44" s="134">
        <v>140000</v>
      </c>
      <c r="M44" s="133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3" t="s">
        <v>46</v>
      </c>
      <c r="B45" s="133" t="s">
        <v>252</v>
      </c>
      <c r="C45" s="133" t="s">
        <v>253</v>
      </c>
      <c r="D45" s="133" t="s">
        <v>88</v>
      </c>
      <c r="E45" s="133" t="s">
        <v>79</v>
      </c>
      <c r="F45" s="133" t="s">
        <v>262</v>
      </c>
      <c r="G45" s="133" t="s">
        <v>263</v>
      </c>
      <c r="H45" s="134">
        <v>4500</v>
      </c>
      <c r="I45" s="134">
        <v>4500</v>
      </c>
      <c r="J45" s="134"/>
      <c r="K45" s="134"/>
      <c r="L45" s="134">
        <v>4500</v>
      </c>
      <c r="M45" s="133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3" t="s">
        <v>46</v>
      </c>
      <c r="B46" s="133" t="s">
        <v>252</v>
      </c>
      <c r="C46" s="133" t="s">
        <v>253</v>
      </c>
      <c r="D46" s="133" t="s">
        <v>89</v>
      </c>
      <c r="E46" s="133" t="s">
        <v>90</v>
      </c>
      <c r="F46" s="133" t="s">
        <v>262</v>
      </c>
      <c r="G46" s="133" t="s">
        <v>263</v>
      </c>
      <c r="H46" s="134">
        <v>59500</v>
      </c>
      <c r="I46" s="134">
        <v>59500</v>
      </c>
      <c r="J46" s="134"/>
      <c r="K46" s="134"/>
      <c r="L46" s="134">
        <v>59500</v>
      </c>
      <c r="M46" s="133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3" t="s">
        <v>46</v>
      </c>
      <c r="B47" s="133" t="s">
        <v>252</v>
      </c>
      <c r="C47" s="133" t="s">
        <v>253</v>
      </c>
      <c r="D47" s="133" t="s">
        <v>103</v>
      </c>
      <c r="E47" s="133" t="s">
        <v>90</v>
      </c>
      <c r="F47" s="133" t="s">
        <v>264</v>
      </c>
      <c r="G47" s="133" t="s">
        <v>265</v>
      </c>
      <c r="H47" s="134">
        <v>27955</v>
      </c>
      <c r="I47" s="134">
        <v>27955</v>
      </c>
      <c r="J47" s="134"/>
      <c r="K47" s="134"/>
      <c r="L47" s="134">
        <v>27955</v>
      </c>
      <c r="M47" s="133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3" t="s">
        <v>46</v>
      </c>
      <c r="B48" s="133" t="s">
        <v>266</v>
      </c>
      <c r="C48" s="133" t="s">
        <v>267</v>
      </c>
      <c r="D48" s="133" t="s">
        <v>103</v>
      </c>
      <c r="E48" s="133" t="s">
        <v>90</v>
      </c>
      <c r="F48" s="133" t="s">
        <v>268</v>
      </c>
      <c r="G48" s="133" t="s">
        <v>269</v>
      </c>
      <c r="H48" s="134">
        <v>74690</v>
      </c>
      <c r="I48" s="134">
        <v>74690</v>
      </c>
      <c r="J48" s="134"/>
      <c r="K48" s="134"/>
      <c r="L48" s="134">
        <v>74690</v>
      </c>
      <c r="M48" s="133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3" t="s">
        <v>46</v>
      </c>
      <c r="B49" s="133" t="s">
        <v>252</v>
      </c>
      <c r="C49" s="133" t="s">
        <v>253</v>
      </c>
      <c r="D49" s="133" t="s">
        <v>103</v>
      </c>
      <c r="E49" s="133" t="s">
        <v>90</v>
      </c>
      <c r="F49" s="133" t="s">
        <v>270</v>
      </c>
      <c r="G49" s="133" t="s">
        <v>271</v>
      </c>
      <c r="H49" s="134">
        <v>35000</v>
      </c>
      <c r="I49" s="134">
        <v>35000</v>
      </c>
      <c r="J49" s="134"/>
      <c r="K49" s="134"/>
      <c r="L49" s="134">
        <v>35000</v>
      </c>
      <c r="M49" s="133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3" t="s">
        <v>46</v>
      </c>
      <c r="B50" s="133" t="s">
        <v>252</v>
      </c>
      <c r="C50" s="133" t="s">
        <v>253</v>
      </c>
      <c r="D50" s="133" t="s">
        <v>103</v>
      </c>
      <c r="E50" s="133" t="s">
        <v>90</v>
      </c>
      <c r="F50" s="133" t="s">
        <v>262</v>
      </c>
      <c r="G50" s="133" t="s">
        <v>263</v>
      </c>
      <c r="H50" s="134">
        <v>10000</v>
      </c>
      <c r="I50" s="134">
        <v>10000</v>
      </c>
      <c r="J50" s="134"/>
      <c r="K50" s="134"/>
      <c r="L50" s="134">
        <v>10000</v>
      </c>
      <c r="M50" s="133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3" t="s">
        <v>46</v>
      </c>
      <c r="B51" s="133" t="s">
        <v>272</v>
      </c>
      <c r="C51" s="133" t="s">
        <v>273</v>
      </c>
      <c r="D51" s="133" t="s">
        <v>103</v>
      </c>
      <c r="E51" s="133" t="s">
        <v>90</v>
      </c>
      <c r="F51" s="133" t="s">
        <v>274</v>
      </c>
      <c r="G51" s="133" t="s">
        <v>198</v>
      </c>
      <c r="H51" s="134">
        <v>20855</v>
      </c>
      <c r="I51" s="134">
        <v>20855</v>
      </c>
      <c r="J51" s="134"/>
      <c r="K51" s="134"/>
      <c r="L51" s="134">
        <v>20855</v>
      </c>
      <c r="M51" s="133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53.25" customHeight="1" outlineLevel="1" spans="1:23">
      <c r="A52" s="133" t="s">
        <v>46</v>
      </c>
      <c r="B52" s="133" t="s">
        <v>252</v>
      </c>
      <c r="C52" s="133" t="s">
        <v>253</v>
      </c>
      <c r="D52" s="133" t="s">
        <v>103</v>
      </c>
      <c r="E52" s="133" t="s">
        <v>90</v>
      </c>
      <c r="F52" s="133" t="s">
        <v>275</v>
      </c>
      <c r="G52" s="133" t="s">
        <v>276</v>
      </c>
      <c r="H52" s="134">
        <v>10000</v>
      </c>
      <c r="I52" s="134">
        <v>10000</v>
      </c>
      <c r="J52" s="134"/>
      <c r="K52" s="134"/>
      <c r="L52" s="134">
        <v>10000</v>
      </c>
      <c r="M52" s="133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53.25" customHeight="1" outlineLevel="1" spans="1:23">
      <c r="A53" s="133" t="s">
        <v>46</v>
      </c>
      <c r="B53" s="133" t="s">
        <v>252</v>
      </c>
      <c r="C53" s="133" t="s">
        <v>253</v>
      </c>
      <c r="D53" s="133" t="s">
        <v>131</v>
      </c>
      <c r="E53" s="133" t="s">
        <v>132</v>
      </c>
      <c r="F53" s="133" t="s">
        <v>264</v>
      </c>
      <c r="G53" s="133" t="s">
        <v>265</v>
      </c>
      <c r="H53" s="134">
        <v>51000</v>
      </c>
      <c r="I53" s="134">
        <v>51000</v>
      </c>
      <c r="J53" s="134"/>
      <c r="K53" s="134"/>
      <c r="L53" s="134">
        <v>51000</v>
      </c>
      <c r="M53" s="133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53.25" customHeight="1" outlineLevel="1" spans="1:23">
      <c r="A54" s="133" t="s">
        <v>46</v>
      </c>
      <c r="B54" s="133" t="s">
        <v>277</v>
      </c>
      <c r="C54" s="133" t="s">
        <v>278</v>
      </c>
      <c r="D54" s="133" t="s">
        <v>106</v>
      </c>
      <c r="E54" s="133" t="s">
        <v>107</v>
      </c>
      <c r="F54" s="133" t="s">
        <v>254</v>
      </c>
      <c r="G54" s="133" t="s">
        <v>255</v>
      </c>
      <c r="H54" s="134">
        <v>3200</v>
      </c>
      <c r="I54" s="134">
        <v>3200</v>
      </c>
      <c r="J54" s="134"/>
      <c r="K54" s="134"/>
      <c r="L54" s="134">
        <v>3200</v>
      </c>
      <c r="M54" s="133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ht="53.25" customHeight="1" outlineLevel="1" spans="1:23">
      <c r="A55" s="133" t="s">
        <v>46</v>
      </c>
      <c r="B55" s="133" t="s">
        <v>277</v>
      </c>
      <c r="C55" s="133" t="s">
        <v>278</v>
      </c>
      <c r="D55" s="133" t="s">
        <v>106</v>
      </c>
      <c r="E55" s="133" t="s">
        <v>107</v>
      </c>
      <c r="F55" s="133" t="s">
        <v>262</v>
      </c>
      <c r="G55" s="133" t="s">
        <v>263</v>
      </c>
      <c r="H55" s="134">
        <v>5000</v>
      </c>
      <c r="I55" s="134">
        <v>5000</v>
      </c>
      <c r="J55" s="134"/>
      <c r="K55" s="134"/>
      <c r="L55" s="134">
        <v>5000</v>
      </c>
      <c r="M55" s="133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ht="53.25" customHeight="1" outlineLevel="1" spans="1:23">
      <c r="A56" s="133" t="s">
        <v>46</v>
      </c>
      <c r="B56" s="133" t="s">
        <v>279</v>
      </c>
      <c r="C56" s="133" t="s">
        <v>280</v>
      </c>
      <c r="D56" s="133" t="s">
        <v>106</v>
      </c>
      <c r="E56" s="133" t="s">
        <v>107</v>
      </c>
      <c r="F56" s="133" t="s">
        <v>281</v>
      </c>
      <c r="G56" s="133" t="s">
        <v>282</v>
      </c>
      <c r="H56" s="134">
        <v>5000</v>
      </c>
      <c r="I56" s="134">
        <v>5000</v>
      </c>
      <c r="J56" s="134"/>
      <c r="K56" s="134"/>
      <c r="L56" s="134">
        <v>5000</v>
      </c>
      <c r="M56" s="133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ht="53.25" customHeight="1" outlineLevel="1" spans="1:23">
      <c r="A57" s="133" t="s">
        <v>46</v>
      </c>
      <c r="B57" s="133" t="s">
        <v>283</v>
      </c>
      <c r="C57" s="133" t="s">
        <v>284</v>
      </c>
      <c r="D57" s="133" t="s">
        <v>78</v>
      </c>
      <c r="E57" s="133" t="s">
        <v>79</v>
      </c>
      <c r="F57" s="133" t="s">
        <v>285</v>
      </c>
      <c r="G57" s="133" t="s">
        <v>284</v>
      </c>
      <c r="H57" s="134">
        <v>7932.48</v>
      </c>
      <c r="I57" s="134">
        <v>7932.48</v>
      </c>
      <c r="J57" s="134"/>
      <c r="K57" s="134"/>
      <c r="L57" s="134">
        <v>7932.48</v>
      </c>
      <c r="M57" s="133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ht="53.25" customHeight="1" outlineLevel="1" spans="1:23">
      <c r="A58" s="133" t="s">
        <v>46</v>
      </c>
      <c r="B58" s="133" t="s">
        <v>283</v>
      </c>
      <c r="C58" s="133" t="s">
        <v>284</v>
      </c>
      <c r="D58" s="133" t="s">
        <v>88</v>
      </c>
      <c r="E58" s="133" t="s">
        <v>79</v>
      </c>
      <c r="F58" s="133" t="s">
        <v>285</v>
      </c>
      <c r="G58" s="133" t="s">
        <v>284</v>
      </c>
      <c r="H58" s="134">
        <v>25697.52</v>
      </c>
      <c r="I58" s="134">
        <v>25697.52</v>
      </c>
      <c r="J58" s="134"/>
      <c r="K58" s="134"/>
      <c r="L58" s="134">
        <v>25697.52</v>
      </c>
      <c r="M58" s="133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ht="53.25" customHeight="1" outlineLevel="1" spans="1:23">
      <c r="A59" s="133" t="s">
        <v>46</v>
      </c>
      <c r="B59" s="133" t="s">
        <v>283</v>
      </c>
      <c r="C59" s="133" t="s">
        <v>284</v>
      </c>
      <c r="D59" s="133" t="s">
        <v>89</v>
      </c>
      <c r="E59" s="133" t="s">
        <v>90</v>
      </c>
      <c r="F59" s="133" t="s">
        <v>285</v>
      </c>
      <c r="G59" s="133" t="s">
        <v>284</v>
      </c>
      <c r="H59" s="134">
        <v>12230.16</v>
      </c>
      <c r="I59" s="134">
        <v>12230.16</v>
      </c>
      <c r="J59" s="134"/>
      <c r="K59" s="134"/>
      <c r="L59" s="134">
        <v>12230.16</v>
      </c>
      <c r="M59" s="133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ht="53.25" customHeight="1" outlineLevel="1" spans="1:23">
      <c r="A60" s="133" t="s">
        <v>46</v>
      </c>
      <c r="B60" s="133" t="s">
        <v>283</v>
      </c>
      <c r="C60" s="133" t="s">
        <v>284</v>
      </c>
      <c r="D60" s="133" t="s">
        <v>103</v>
      </c>
      <c r="E60" s="133" t="s">
        <v>90</v>
      </c>
      <c r="F60" s="133" t="s">
        <v>285</v>
      </c>
      <c r="G60" s="133" t="s">
        <v>284</v>
      </c>
      <c r="H60" s="134">
        <v>40505.76</v>
      </c>
      <c r="I60" s="134">
        <v>40505.76</v>
      </c>
      <c r="J60" s="134"/>
      <c r="K60" s="134"/>
      <c r="L60" s="134">
        <v>40505.76</v>
      </c>
      <c r="M60" s="133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ht="53.25" customHeight="1" outlineLevel="1" spans="1:23">
      <c r="A61" s="133" t="s">
        <v>46</v>
      </c>
      <c r="B61" s="133" t="s">
        <v>283</v>
      </c>
      <c r="C61" s="133" t="s">
        <v>284</v>
      </c>
      <c r="D61" s="133" t="s">
        <v>131</v>
      </c>
      <c r="E61" s="133" t="s">
        <v>132</v>
      </c>
      <c r="F61" s="133" t="s">
        <v>285</v>
      </c>
      <c r="G61" s="133" t="s">
        <v>284</v>
      </c>
      <c r="H61" s="134">
        <v>10298.64</v>
      </c>
      <c r="I61" s="134">
        <v>10298.64</v>
      </c>
      <c r="J61" s="134"/>
      <c r="K61" s="134"/>
      <c r="L61" s="134">
        <v>10298.64</v>
      </c>
      <c r="M61" s="133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ht="53.25" customHeight="1" outlineLevel="1" spans="1:23">
      <c r="A62" s="133" t="s">
        <v>46</v>
      </c>
      <c r="B62" s="133" t="s">
        <v>286</v>
      </c>
      <c r="C62" s="133" t="s">
        <v>287</v>
      </c>
      <c r="D62" s="133" t="s">
        <v>78</v>
      </c>
      <c r="E62" s="133" t="s">
        <v>79</v>
      </c>
      <c r="F62" s="133" t="s">
        <v>288</v>
      </c>
      <c r="G62" s="133" t="s">
        <v>289</v>
      </c>
      <c r="H62" s="134">
        <v>41400</v>
      </c>
      <c r="I62" s="134">
        <v>41400</v>
      </c>
      <c r="J62" s="134"/>
      <c r="K62" s="134"/>
      <c r="L62" s="134">
        <v>41400</v>
      </c>
      <c r="M62" s="133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ht="53.25" customHeight="1" outlineLevel="1" spans="1:23">
      <c r="A63" s="133" t="s">
        <v>46</v>
      </c>
      <c r="B63" s="133" t="s">
        <v>286</v>
      </c>
      <c r="C63" s="133" t="s">
        <v>287</v>
      </c>
      <c r="D63" s="133" t="s">
        <v>88</v>
      </c>
      <c r="E63" s="133" t="s">
        <v>79</v>
      </c>
      <c r="F63" s="133" t="s">
        <v>288</v>
      </c>
      <c r="G63" s="133" t="s">
        <v>289</v>
      </c>
      <c r="H63" s="134">
        <v>153000</v>
      </c>
      <c r="I63" s="134">
        <v>153000</v>
      </c>
      <c r="J63" s="134"/>
      <c r="K63" s="134"/>
      <c r="L63" s="134">
        <v>153000</v>
      </c>
      <c r="M63" s="133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ht="53.25" customHeight="1" outlineLevel="1" spans="1:23">
      <c r="A64" s="133" t="s">
        <v>46</v>
      </c>
      <c r="B64" s="133" t="s">
        <v>290</v>
      </c>
      <c r="C64" s="133" t="s">
        <v>291</v>
      </c>
      <c r="D64" s="133" t="s">
        <v>78</v>
      </c>
      <c r="E64" s="133" t="s">
        <v>79</v>
      </c>
      <c r="F64" s="133" t="s">
        <v>264</v>
      </c>
      <c r="G64" s="133" t="s">
        <v>265</v>
      </c>
      <c r="H64" s="134">
        <v>218000</v>
      </c>
      <c r="I64" s="134">
        <v>218000</v>
      </c>
      <c r="J64" s="134"/>
      <c r="K64" s="134"/>
      <c r="L64" s="134">
        <v>218000</v>
      </c>
      <c r="M64" s="133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ht="53.25" customHeight="1" outlineLevel="1" spans="1:23">
      <c r="A65" s="133" t="s">
        <v>46</v>
      </c>
      <c r="B65" s="133" t="s">
        <v>292</v>
      </c>
      <c r="C65" s="133" t="s">
        <v>293</v>
      </c>
      <c r="D65" s="133" t="s">
        <v>93</v>
      </c>
      <c r="E65" s="133" t="s">
        <v>92</v>
      </c>
      <c r="F65" s="133" t="s">
        <v>264</v>
      </c>
      <c r="G65" s="133" t="s">
        <v>265</v>
      </c>
      <c r="H65" s="134">
        <v>6000</v>
      </c>
      <c r="I65" s="134">
        <v>6000</v>
      </c>
      <c r="J65" s="134"/>
      <c r="K65" s="134"/>
      <c r="L65" s="134">
        <v>6000</v>
      </c>
      <c r="M65" s="133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ht="53.25" customHeight="1" outlineLevel="1" spans="1:23">
      <c r="A66" s="133" t="s">
        <v>46</v>
      </c>
      <c r="B66" s="133" t="s">
        <v>294</v>
      </c>
      <c r="C66" s="133" t="s">
        <v>295</v>
      </c>
      <c r="D66" s="133" t="s">
        <v>93</v>
      </c>
      <c r="E66" s="133" t="s">
        <v>92</v>
      </c>
      <c r="F66" s="133" t="s">
        <v>264</v>
      </c>
      <c r="G66" s="133" t="s">
        <v>265</v>
      </c>
      <c r="H66" s="134">
        <v>156000</v>
      </c>
      <c r="I66" s="134">
        <v>156000</v>
      </c>
      <c r="J66" s="134"/>
      <c r="K66" s="134"/>
      <c r="L66" s="134">
        <v>156000</v>
      </c>
      <c r="M66" s="133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ht="53.25" customHeight="1" outlineLevel="1" spans="1:23">
      <c r="A67" s="133" t="s">
        <v>46</v>
      </c>
      <c r="B67" s="133" t="s">
        <v>296</v>
      </c>
      <c r="C67" s="133" t="s">
        <v>297</v>
      </c>
      <c r="D67" s="133" t="s">
        <v>78</v>
      </c>
      <c r="E67" s="133" t="s">
        <v>79</v>
      </c>
      <c r="F67" s="133" t="s">
        <v>264</v>
      </c>
      <c r="G67" s="133" t="s">
        <v>265</v>
      </c>
      <c r="H67" s="134">
        <v>10000</v>
      </c>
      <c r="I67" s="134">
        <v>10000</v>
      </c>
      <c r="J67" s="134"/>
      <c r="K67" s="134"/>
      <c r="L67" s="134">
        <v>10000</v>
      </c>
      <c r="M67" s="133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ht="53.25" customHeight="1" outlineLevel="1" spans="1:23">
      <c r="A68" s="133" t="s">
        <v>46</v>
      </c>
      <c r="B68" s="133" t="s">
        <v>298</v>
      </c>
      <c r="C68" s="133" t="s">
        <v>299</v>
      </c>
      <c r="D68" s="133" t="s">
        <v>78</v>
      </c>
      <c r="E68" s="133" t="s">
        <v>79</v>
      </c>
      <c r="F68" s="133" t="s">
        <v>264</v>
      </c>
      <c r="G68" s="133" t="s">
        <v>265</v>
      </c>
      <c r="H68" s="134">
        <v>4575.6</v>
      </c>
      <c r="I68" s="134">
        <v>4575.6</v>
      </c>
      <c r="J68" s="134"/>
      <c r="K68" s="134"/>
      <c r="L68" s="134">
        <v>4575.6</v>
      </c>
      <c r="M68" s="133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ht="53.25" customHeight="1" outlineLevel="1" spans="1:23">
      <c r="A69" s="133" t="s">
        <v>46</v>
      </c>
      <c r="B69" s="133" t="s">
        <v>300</v>
      </c>
      <c r="C69" s="133" t="s">
        <v>301</v>
      </c>
      <c r="D69" s="133" t="s">
        <v>78</v>
      </c>
      <c r="E69" s="133" t="s">
        <v>79</v>
      </c>
      <c r="F69" s="133" t="s">
        <v>264</v>
      </c>
      <c r="G69" s="133" t="s">
        <v>265</v>
      </c>
      <c r="H69" s="134">
        <v>27453.6</v>
      </c>
      <c r="I69" s="134">
        <v>27453.6</v>
      </c>
      <c r="J69" s="134"/>
      <c r="K69" s="134"/>
      <c r="L69" s="134">
        <v>27453.6</v>
      </c>
      <c r="M69" s="133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ht="53.25" customHeight="1" outlineLevel="1" spans="1:23">
      <c r="A70" s="133" t="s">
        <v>46</v>
      </c>
      <c r="B70" s="133" t="s">
        <v>302</v>
      </c>
      <c r="C70" s="133" t="s">
        <v>303</v>
      </c>
      <c r="D70" s="133" t="s">
        <v>98</v>
      </c>
      <c r="E70" s="133" t="s">
        <v>97</v>
      </c>
      <c r="F70" s="133" t="s">
        <v>264</v>
      </c>
      <c r="G70" s="133" t="s">
        <v>265</v>
      </c>
      <c r="H70" s="134">
        <v>3431.7</v>
      </c>
      <c r="I70" s="134">
        <v>3431.7</v>
      </c>
      <c r="J70" s="134"/>
      <c r="K70" s="134"/>
      <c r="L70" s="134">
        <v>3431.7</v>
      </c>
      <c r="M70" s="133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ht="53.25" customHeight="1" outlineLevel="1" spans="1:23">
      <c r="A71" s="133" t="s">
        <v>46</v>
      </c>
      <c r="B71" s="133" t="s">
        <v>304</v>
      </c>
      <c r="C71" s="133" t="s">
        <v>305</v>
      </c>
      <c r="D71" s="133" t="s">
        <v>84</v>
      </c>
      <c r="E71" s="133" t="s">
        <v>85</v>
      </c>
      <c r="F71" s="133" t="s">
        <v>264</v>
      </c>
      <c r="G71" s="133" t="s">
        <v>265</v>
      </c>
      <c r="H71" s="134">
        <v>30000</v>
      </c>
      <c r="I71" s="134">
        <v>30000</v>
      </c>
      <c r="J71" s="134"/>
      <c r="K71" s="134"/>
      <c r="L71" s="134">
        <v>30000</v>
      </c>
      <c r="M71" s="133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ht="53.25" customHeight="1" outlineLevel="1" spans="1:23">
      <c r="A72" s="133" t="s">
        <v>46</v>
      </c>
      <c r="B72" s="133" t="s">
        <v>306</v>
      </c>
      <c r="C72" s="133" t="s">
        <v>307</v>
      </c>
      <c r="D72" s="133" t="s">
        <v>93</v>
      </c>
      <c r="E72" s="133" t="s">
        <v>92</v>
      </c>
      <c r="F72" s="133" t="s">
        <v>264</v>
      </c>
      <c r="G72" s="133" t="s">
        <v>265</v>
      </c>
      <c r="H72" s="134">
        <v>200000</v>
      </c>
      <c r="I72" s="134">
        <v>200000</v>
      </c>
      <c r="J72" s="134"/>
      <c r="K72" s="134"/>
      <c r="L72" s="134">
        <v>200000</v>
      </c>
      <c r="M72" s="133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ht="53.25" customHeight="1" outlineLevel="1" spans="1:23">
      <c r="A73" s="133" t="s">
        <v>46</v>
      </c>
      <c r="B73" s="133" t="s">
        <v>308</v>
      </c>
      <c r="C73" s="133" t="s">
        <v>309</v>
      </c>
      <c r="D73" s="133" t="s">
        <v>93</v>
      </c>
      <c r="E73" s="133" t="s">
        <v>92</v>
      </c>
      <c r="F73" s="133" t="s">
        <v>264</v>
      </c>
      <c r="G73" s="133" t="s">
        <v>265</v>
      </c>
      <c r="H73" s="134">
        <v>300000</v>
      </c>
      <c r="I73" s="134">
        <v>300000</v>
      </c>
      <c r="J73" s="134"/>
      <c r="K73" s="134"/>
      <c r="L73" s="134">
        <v>300000</v>
      </c>
      <c r="M73" s="133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ht="53.25" customHeight="1" outlineLevel="1" spans="1:23">
      <c r="A74" s="133" t="s">
        <v>46</v>
      </c>
      <c r="B74" s="133" t="s">
        <v>310</v>
      </c>
      <c r="C74" s="133" t="s">
        <v>311</v>
      </c>
      <c r="D74" s="133" t="s">
        <v>78</v>
      </c>
      <c r="E74" s="133" t="s">
        <v>79</v>
      </c>
      <c r="F74" s="133" t="s">
        <v>264</v>
      </c>
      <c r="G74" s="133" t="s">
        <v>265</v>
      </c>
      <c r="H74" s="134">
        <v>30000</v>
      </c>
      <c r="I74" s="134">
        <v>30000</v>
      </c>
      <c r="J74" s="134"/>
      <c r="K74" s="134"/>
      <c r="L74" s="134">
        <v>30000</v>
      </c>
      <c r="M74" s="133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ht="53.25" customHeight="1" outlineLevel="1" spans="1:23">
      <c r="A75" s="133" t="s">
        <v>46</v>
      </c>
      <c r="B75" s="133" t="s">
        <v>312</v>
      </c>
      <c r="C75" s="133" t="s">
        <v>313</v>
      </c>
      <c r="D75" s="133" t="s">
        <v>149</v>
      </c>
      <c r="E75" s="133" t="s">
        <v>150</v>
      </c>
      <c r="F75" s="133" t="s">
        <v>264</v>
      </c>
      <c r="G75" s="133" t="s">
        <v>265</v>
      </c>
      <c r="H75" s="134">
        <v>15000</v>
      </c>
      <c r="I75" s="134">
        <v>15000</v>
      </c>
      <c r="J75" s="134"/>
      <c r="K75" s="134"/>
      <c r="L75" s="134">
        <v>15000</v>
      </c>
      <c r="M75" s="133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ht="53.25" customHeight="1" outlineLevel="1" spans="1:23">
      <c r="A76" s="133" t="s">
        <v>46</v>
      </c>
      <c r="B76" s="133" t="s">
        <v>314</v>
      </c>
      <c r="C76" s="133" t="s">
        <v>315</v>
      </c>
      <c r="D76" s="133" t="s">
        <v>78</v>
      </c>
      <c r="E76" s="133" t="s">
        <v>79</v>
      </c>
      <c r="F76" s="133" t="s">
        <v>288</v>
      </c>
      <c r="G76" s="133" t="s">
        <v>289</v>
      </c>
      <c r="H76" s="134">
        <v>35000</v>
      </c>
      <c r="I76" s="134">
        <v>35000</v>
      </c>
      <c r="J76" s="134"/>
      <c r="K76" s="134"/>
      <c r="L76" s="134">
        <v>35000</v>
      </c>
      <c r="M76" s="133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ht="53.25" customHeight="1" outlineLevel="1" spans="1:23">
      <c r="A77" s="133" t="s">
        <v>46</v>
      </c>
      <c r="B77" s="133" t="s">
        <v>316</v>
      </c>
      <c r="C77" s="133" t="s">
        <v>317</v>
      </c>
      <c r="D77" s="133" t="s">
        <v>149</v>
      </c>
      <c r="E77" s="133" t="s">
        <v>150</v>
      </c>
      <c r="F77" s="133" t="s">
        <v>264</v>
      </c>
      <c r="G77" s="133" t="s">
        <v>265</v>
      </c>
      <c r="H77" s="134">
        <v>10000</v>
      </c>
      <c r="I77" s="134">
        <v>10000</v>
      </c>
      <c r="J77" s="134"/>
      <c r="K77" s="134"/>
      <c r="L77" s="134">
        <v>10000</v>
      </c>
      <c r="M77" s="133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ht="53.25" customHeight="1" outlineLevel="1" spans="1:23">
      <c r="A78" s="133" t="s">
        <v>46</v>
      </c>
      <c r="B78" s="133" t="s">
        <v>318</v>
      </c>
      <c r="C78" s="133" t="s">
        <v>319</v>
      </c>
      <c r="D78" s="133" t="s">
        <v>106</v>
      </c>
      <c r="E78" s="133" t="s">
        <v>107</v>
      </c>
      <c r="F78" s="133" t="s">
        <v>320</v>
      </c>
      <c r="G78" s="133" t="s">
        <v>321</v>
      </c>
      <c r="H78" s="134">
        <v>32936.4</v>
      </c>
      <c r="I78" s="134">
        <v>32936.4</v>
      </c>
      <c r="J78" s="134"/>
      <c r="K78" s="134"/>
      <c r="L78" s="134">
        <v>32936.4</v>
      </c>
      <c r="M78" s="133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ht="53.25" customHeight="1" outlineLevel="1" spans="1:23">
      <c r="A79" s="133" t="s">
        <v>46</v>
      </c>
      <c r="B79" s="133" t="s">
        <v>322</v>
      </c>
      <c r="C79" s="133" t="s">
        <v>323</v>
      </c>
      <c r="D79" s="133" t="s">
        <v>114</v>
      </c>
      <c r="E79" s="133" t="s">
        <v>115</v>
      </c>
      <c r="F79" s="133" t="s">
        <v>281</v>
      </c>
      <c r="G79" s="133" t="s">
        <v>282</v>
      </c>
      <c r="H79" s="134">
        <v>56760</v>
      </c>
      <c r="I79" s="134">
        <v>56760</v>
      </c>
      <c r="J79" s="134"/>
      <c r="K79" s="134"/>
      <c r="L79" s="134">
        <v>56760</v>
      </c>
      <c r="M79" s="133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ht="53.25" customHeight="1" outlineLevel="1" spans="1:23">
      <c r="A80" s="133" t="s">
        <v>46</v>
      </c>
      <c r="B80" s="133" t="s">
        <v>324</v>
      </c>
      <c r="C80" s="133" t="s">
        <v>325</v>
      </c>
      <c r="D80" s="133" t="s">
        <v>80</v>
      </c>
      <c r="E80" s="133" t="s">
        <v>81</v>
      </c>
      <c r="F80" s="133" t="s">
        <v>281</v>
      </c>
      <c r="G80" s="133" t="s">
        <v>282</v>
      </c>
      <c r="H80" s="134">
        <v>79800</v>
      </c>
      <c r="I80" s="134">
        <v>79800</v>
      </c>
      <c r="J80" s="134"/>
      <c r="K80" s="134"/>
      <c r="L80" s="134">
        <v>79800</v>
      </c>
      <c r="M80" s="133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ht="53.25" customHeight="1" outlineLevel="1" spans="1:23">
      <c r="A81" s="133" t="s">
        <v>46</v>
      </c>
      <c r="B81" s="133" t="s">
        <v>326</v>
      </c>
      <c r="C81" s="133" t="s">
        <v>327</v>
      </c>
      <c r="D81" s="133" t="s">
        <v>78</v>
      </c>
      <c r="E81" s="133" t="s">
        <v>79</v>
      </c>
      <c r="F81" s="133" t="s">
        <v>281</v>
      </c>
      <c r="G81" s="133" t="s">
        <v>282</v>
      </c>
      <c r="H81" s="134">
        <v>33600</v>
      </c>
      <c r="I81" s="134">
        <v>33600</v>
      </c>
      <c r="J81" s="134"/>
      <c r="K81" s="134"/>
      <c r="L81" s="134">
        <v>33600</v>
      </c>
      <c r="M81" s="133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ht="53.25" customHeight="1" outlineLevel="1" spans="1:23">
      <c r="A82" s="133" t="s">
        <v>46</v>
      </c>
      <c r="B82" s="133" t="s">
        <v>328</v>
      </c>
      <c r="C82" s="133" t="s">
        <v>329</v>
      </c>
      <c r="D82" s="133" t="s">
        <v>78</v>
      </c>
      <c r="E82" s="133" t="s">
        <v>79</v>
      </c>
      <c r="F82" s="133" t="s">
        <v>281</v>
      </c>
      <c r="G82" s="133" t="s">
        <v>282</v>
      </c>
      <c r="H82" s="134">
        <v>39600</v>
      </c>
      <c r="I82" s="134">
        <v>39600</v>
      </c>
      <c r="J82" s="134"/>
      <c r="K82" s="134"/>
      <c r="L82" s="134">
        <v>39600</v>
      </c>
      <c r="M82" s="133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ht="53.25" customHeight="1" outlineLevel="1" spans="1:23">
      <c r="A83" s="133" t="s">
        <v>46</v>
      </c>
      <c r="B83" s="133" t="s">
        <v>330</v>
      </c>
      <c r="C83" s="133" t="s">
        <v>331</v>
      </c>
      <c r="D83" s="133" t="s">
        <v>78</v>
      </c>
      <c r="E83" s="133" t="s">
        <v>79</v>
      </c>
      <c r="F83" s="133" t="s">
        <v>281</v>
      </c>
      <c r="G83" s="133" t="s">
        <v>282</v>
      </c>
      <c r="H83" s="134">
        <v>90000</v>
      </c>
      <c r="I83" s="134">
        <v>90000</v>
      </c>
      <c r="J83" s="134"/>
      <c r="K83" s="134"/>
      <c r="L83" s="134">
        <v>90000</v>
      </c>
      <c r="M83" s="133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ht="53.25" customHeight="1" outlineLevel="1" spans="1:23">
      <c r="A84" s="133" t="s">
        <v>46</v>
      </c>
      <c r="B84" s="133" t="s">
        <v>332</v>
      </c>
      <c r="C84" s="133" t="s">
        <v>333</v>
      </c>
      <c r="D84" s="133" t="s">
        <v>78</v>
      </c>
      <c r="E84" s="133" t="s">
        <v>79</v>
      </c>
      <c r="F84" s="133" t="s">
        <v>260</v>
      </c>
      <c r="G84" s="133" t="s">
        <v>261</v>
      </c>
      <c r="H84" s="134">
        <v>60000</v>
      </c>
      <c r="I84" s="134">
        <v>60000</v>
      </c>
      <c r="J84" s="134"/>
      <c r="K84" s="134"/>
      <c r="L84" s="134">
        <v>60000</v>
      </c>
      <c r="M84" s="133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ht="53.25" customHeight="1" outlineLevel="1" spans="1:23">
      <c r="A85" s="133" t="s">
        <v>46</v>
      </c>
      <c r="B85" s="133" t="s">
        <v>334</v>
      </c>
      <c r="C85" s="133" t="s">
        <v>335</v>
      </c>
      <c r="D85" s="133" t="s">
        <v>78</v>
      </c>
      <c r="E85" s="133" t="s">
        <v>79</v>
      </c>
      <c r="F85" s="133" t="s">
        <v>281</v>
      </c>
      <c r="G85" s="133" t="s">
        <v>282</v>
      </c>
      <c r="H85" s="134">
        <v>324000</v>
      </c>
      <c r="I85" s="134">
        <v>324000</v>
      </c>
      <c r="J85" s="134"/>
      <c r="K85" s="134"/>
      <c r="L85" s="134">
        <v>324000</v>
      </c>
      <c r="M85" s="133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ht="53.25" customHeight="1" outlineLevel="1" spans="1:23">
      <c r="A86" s="133" t="s">
        <v>46</v>
      </c>
      <c r="B86" s="133" t="s">
        <v>336</v>
      </c>
      <c r="C86" s="133" t="s">
        <v>337</v>
      </c>
      <c r="D86" s="133" t="s">
        <v>78</v>
      </c>
      <c r="E86" s="133" t="s">
        <v>79</v>
      </c>
      <c r="F86" s="133" t="s">
        <v>281</v>
      </c>
      <c r="G86" s="133" t="s">
        <v>282</v>
      </c>
      <c r="H86" s="134">
        <v>252000</v>
      </c>
      <c r="I86" s="134">
        <v>252000</v>
      </c>
      <c r="J86" s="134"/>
      <c r="K86" s="134"/>
      <c r="L86" s="134">
        <v>252000</v>
      </c>
      <c r="M86" s="133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  <row r="87" ht="53.25" customHeight="1" outlineLevel="1" spans="1:23">
      <c r="A87" s="133" t="s">
        <v>46</v>
      </c>
      <c r="B87" s="133" t="s">
        <v>338</v>
      </c>
      <c r="C87" s="133" t="s">
        <v>339</v>
      </c>
      <c r="D87" s="133" t="s">
        <v>78</v>
      </c>
      <c r="E87" s="133" t="s">
        <v>79</v>
      </c>
      <c r="F87" s="133" t="s">
        <v>281</v>
      </c>
      <c r="G87" s="133" t="s">
        <v>282</v>
      </c>
      <c r="H87" s="134">
        <v>252000</v>
      </c>
      <c r="I87" s="134">
        <v>252000</v>
      </c>
      <c r="J87" s="134"/>
      <c r="K87" s="134"/>
      <c r="L87" s="134">
        <v>252000</v>
      </c>
      <c r="M87" s="133"/>
      <c r="N87" s="134"/>
      <c r="O87" s="134"/>
      <c r="P87" s="134"/>
      <c r="Q87" s="134"/>
      <c r="R87" s="134"/>
      <c r="S87" s="134"/>
      <c r="T87" s="134"/>
      <c r="U87" s="134"/>
      <c r="V87" s="134"/>
      <c r="W87" s="134"/>
    </row>
    <row r="88" ht="53.25" customHeight="1" outlineLevel="1" spans="1:23">
      <c r="A88" s="133" t="s">
        <v>46</v>
      </c>
      <c r="B88" s="133" t="s">
        <v>340</v>
      </c>
      <c r="C88" s="133" t="s">
        <v>341</v>
      </c>
      <c r="D88" s="133" t="s">
        <v>78</v>
      </c>
      <c r="E88" s="133" t="s">
        <v>79</v>
      </c>
      <c r="F88" s="133" t="s">
        <v>281</v>
      </c>
      <c r="G88" s="133" t="s">
        <v>282</v>
      </c>
      <c r="H88" s="134">
        <v>252000</v>
      </c>
      <c r="I88" s="134">
        <v>252000</v>
      </c>
      <c r="J88" s="134"/>
      <c r="K88" s="134"/>
      <c r="L88" s="134">
        <v>252000</v>
      </c>
      <c r="M88" s="133"/>
      <c r="N88" s="134"/>
      <c r="O88" s="134"/>
      <c r="P88" s="134"/>
      <c r="Q88" s="134"/>
      <c r="R88" s="134"/>
      <c r="S88" s="134"/>
      <c r="T88" s="134"/>
      <c r="U88" s="134"/>
      <c r="V88" s="134"/>
      <c r="W88" s="134"/>
    </row>
    <row r="89" ht="53.25" customHeight="1" outlineLevel="1" spans="1:23">
      <c r="A89" s="133" t="s">
        <v>46</v>
      </c>
      <c r="B89" s="133" t="s">
        <v>342</v>
      </c>
      <c r="C89" s="133" t="s">
        <v>343</v>
      </c>
      <c r="D89" s="133" t="s">
        <v>78</v>
      </c>
      <c r="E89" s="133" t="s">
        <v>79</v>
      </c>
      <c r="F89" s="133" t="s">
        <v>281</v>
      </c>
      <c r="G89" s="133" t="s">
        <v>282</v>
      </c>
      <c r="H89" s="134">
        <v>691200</v>
      </c>
      <c r="I89" s="134">
        <v>691200</v>
      </c>
      <c r="J89" s="134"/>
      <c r="K89" s="134"/>
      <c r="L89" s="134">
        <v>691200</v>
      </c>
      <c r="M89" s="133"/>
      <c r="N89" s="134"/>
      <c r="O89" s="134"/>
      <c r="P89" s="134"/>
      <c r="Q89" s="134"/>
      <c r="R89" s="134"/>
      <c r="S89" s="134"/>
      <c r="T89" s="134"/>
      <c r="U89" s="134"/>
      <c r="V89" s="134"/>
      <c r="W89" s="134"/>
    </row>
    <row r="90" ht="53.25" customHeight="1" outlineLevel="1" spans="1:23">
      <c r="A90" s="133" t="s">
        <v>46</v>
      </c>
      <c r="B90" s="133" t="s">
        <v>344</v>
      </c>
      <c r="C90" s="133" t="s">
        <v>345</v>
      </c>
      <c r="D90" s="133" t="s">
        <v>78</v>
      </c>
      <c r="E90" s="133" t="s">
        <v>79</v>
      </c>
      <c r="F90" s="133" t="s">
        <v>281</v>
      </c>
      <c r="G90" s="133" t="s">
        <v>282</v>
      </c>
      <c r="H90" s="134">
        <v>168000</v>
      </c>
      <c r="I90" s="134">
        <v>168000</v>
      </c>
      <c r="J90" s="134"/>
      <c r="K90" s="134"/>
      <c r="L90" s="134">
        <v>168000</v>
      </c>
      <c r="M90" s="133"/>
      <c r="N90" s="134"/>
      <c r="O90" s="134"/>
      <c r="P90" s="134"/>
      <c r="Q90" s="134"/>
      <c r="R90" s="134"/>
      <c r="S90" s="134"/>
      <c r="T90" s="134"/>
      <c r="U90" s="134"/>
      <c r="V90" s="134"/>
      <c r="W90" s="134"/>
    </row>
    <row r="91" ht="53.25" customHeight="1" outlineLevel="1" spans="1:23">
      <c r="A91" s="133" t="s">
        <v>46</v>
      </c>
      <c r="B91" s="133" t="s">
        <v>346</v>
      </c>
      <c r="C91" s="133" t="s">
        <v>347</v>
      </c>
      <c r="D91" s="133" t="s">
        <v>78</v>
      </c>
      <c r="E91" s="133" t="s">
        <v>79</v>
      </c>
      <c r="F91" s="133" t="s">
        <v>281</v>
      </c>
      <c r="G91" s="133" t="s">
        <v>282</v>
      </c>
      <c r="H91" s="134">
        <v>192000</v>
      </c>
      <c r="I91" s="134">
        <v>192000</v>
      </c>
      <c r="J91" s="134"/>
      <c r="K91" s="134"/>
      <c r="L91" s="134">
        <v>192000</v>
      </c>
      <c r="M91" s="133"/>
      <c r="N91" s="134"/>
      <c r="O91" s="134"/>
      <c r="P91" s="134"/>
      <c r="Q91" s="134"/>
      <c r="R91" s="134"/>
      <c r="S91" s="134"/>
      <c r="T91" s="134"/>
      <c r="U91" s="134"/>
      <c r="V91" s="134"/>
      <c r="W91" s="134"/>
    </row>
    <row r="92" ht="53.25" customHeight="1" outlineLevel="1" spans="1:23">
      <c r="A92" s="133" t="s">
        <v>46</v>
      </c>
      <c r="B92" s="133" t="s">
        <v>348</v>
      </c>
      <c r="C92" s="133" t="s">
        <v>349</v>
      </c>
      <c r="D92" s="133" t="s">
        <v>78</v>
      </c>
      <c r="E92" s="133" t="s">
        <v>79</v>
      </c>
      <c r="F92" s="133" t="s">
        <v>281</v>
      </c>
      <c r="G92" s="133" t="s">
        <v>282</v>
      </c>
      <c r="H92" s="134">
        <v>336000</v>
      </c>
      <c r="I92" s="134">
        <v>336000</v>
      </c>
      <c r="J92" s="134"/>
      <c r="K92" s="134"/>
      <c r="L92" s="134">
        <v>336000</v>
      </c>
      <c r="M92" s="133"/>
      <c r="N92" s="134"/>
      <c r="O92" s="134"/>
      <c r="P92" s="134"/>
      <c r="Q92" s="134"/>
      <c r="R92" s="134"/>
      <c r="S92" s="134"/>
      <c r="T92" s="134"/>
      <c r="U92" s="134"/>
      <c r="V92" s="134"/>
      <c r="W92" s="134"/>
    </row>
    <row r="93" ht="53.25" customHeight="1" outlineLevel="1" spans="1:23">
      <c r="A93" s="133" t="s">
        <v>46</v>
      </c>
      <c r="B93" s="133" t="s">
        <v>350</v>
      </c>
      <c r="C93" s="133" t="s">
        <v>351</v>
      </c>
      <c r="D93" s="133" t="s">
        <v>78</v>
      </c>
      <c r="E93" s="133" t="s">
        <v>79</v>
      </c>
      <c r="F93" s="133" t="s">
        <v>281</v>
      </c>
      <c r="G93" s="133" t="s">
        <v>282</v>
      </c>
      <c r="H93" s="134">
        <v>134400</v>
      </c>
      <c r="I93" s="134">
        <v>134400</v>
      </c>
      <c r="J93" s="134"/>
      <c r="K93" s="134"/>
      <c r="L93" s="134">
        <v>134400</v>
      </c>
      <c r="M93" s="133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ht="53.25" customHeight="1" outlineLevel="1" spans="1:23">
      <c r="A94" s="133" t="s">
        <v>46</v>
      </c>
      <c r="B94" s="133" t="s">
        <v>352</v>
      </c>
      <c r="C94" s="133" t="s">
        <v>353</v>
      </c>
      <c r="D94" s="133" t="s">
        <v>78</v>
      </c>
      <c r="E94" s="133" t="s">
        <v>79</v>
      </c>
      <c r="F94" s="133" t="s">
        <v>281</v>
      </c>
      <c r="G94" s="133" t="s">
        <v>282</v>
      </c>
      <c r="H94" s="134">
        <v>134400</v>
      </c>
      <c r="I94" s="134">
        <v>134400</v>
      </c>
      <c r="J94" s="134"/>
      <c r="K94" s="134"/>
      <c r="L94" s="134">
        <v>134400</v>
      </c>
      <c r="M94" s="133"/>
      <c r="N94" s="134"/>
      <c r="O94" s="134"/>
      <c r="P94" s="134"/>
      <c r="Q94" s="134"/>
      <c r="R94" s="134"/>
      <c r="S94" s="134"/>
      <c r="T94" s="134"/>
      <c r="U94" s="134"/>
      <c r="V94" s="134"/>
      <c r="W94" s="134"/>
    </row>
    <row r="95" ht="53.25" customHeight="1" outlineLevel="1" spans="1:23">
      <c r="A95" s="133" t="s">
        <v>46</v>
      </c>
      <c r="B95" s="133" t="s">
        <v>354</v>
      </c>
      <c r="C95" s="133" t="s">
        <v>355</v>
      </c>
      <c r="D95" s="133" t="s">
        <v>78</v>
      </c>
      <c r="E95" s="133" t="s">
        <v>79</v>
      </c>
      <c r="F95" s="133" t="s">
        <v>281</v>
      </c>
      <c r="G95" s="133" t="s">
        <v>282</v>
      </c>
      <c r="H95" s="134">
        <v>28224</v>
      </c>
      <c r="I95" s="134">
        <v>28224</v>
      </c>
      <c r="J95" s="134"/>
      <c r="K95" s="134"/>
      <c r="L95" s="134">
        <v>28224</v>
      </c>
      <c r="M95" s="133"/>
      <c r="N95" s="134"/>
      <c r="O95" s="134"/>
      <c r="P95" s="134"/>
      <c r="Q95" s="134"/>
      <c r="R95" s="134"/>
      <c r="S95" s="134"/>
      <c r="T95" s="134"/>
      <c r="U95" s="134"/>
      <c r="V95" s="134"/>
      <c r="W95" s="134"/>
    </row>
    <row r="96" ht="53.25" customHeight="1" outlineLevel="1" spans="1:23">
      <c r="A96" s="133" t="s">
        <v>46</v>
      </c>
      <c r="B96" s="133" t="s">
        <v>356</v>
      </c>
      <c r="C96" s="133" t="s">
        <v>357</v>
      </c>
      <c r="D96" s="133" t="s">
        <v>78</v>
      </c>
      <c r="E96" s="133" t="s">
        <v>79</v>
      </c>
      <c r="F96" s="133" t="s">
        <v>281</v>
      </c>
      <c r="G96" s="133" t="s">
        <v>282</v>
      </c>
      <c r="H96" s="134">
        <v>16800</v>
      </c>
      <c r="I96" s="134">
        <v>16800</v>
      </c>
      <c r="J96" s="134"/>
      <c r="K96" s="134"/>
      <c r="L96" s="134">
        <v>16800</v>
      </c>
      <c r="M96" s="133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ht="30.75" customHeight="1" spans="1:23">
      <c r="A97" s="140" t="s">
        <v>30</v>
      </c>
      <c r="B97" s="140"/>
      <c r="C97" s="140"/>
      <c r="D97" s="140"/>
      <c r="E97" s="140"/>
      <c r="F97" s="140"/>
      <c r="G97" s="140"/>
      <c r="H97" s="134">
        <v>13422338.92</v>
      </c>
      <c r="I97" s="134">
        <v>13422338.92</v>
      </c>
      <c r="J97" s="134"/>
      <c r="K97" s="134"/>
      <c r="L97" s="134">
        <v>13422338.92</v>
      </c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97:G9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opLeftCell="A4" workbookViewId="0">
      <selection activeCell="Q4" sqref="Q4:Q6"/>
    </sheetView>
  </sheetViews>
  <sheetFormatPr defaultColWidth="10.2857142857143" defaultRowHeight="15" customHeight="1"/>
  <cols>
    <col min="1" max="1" width="5.71428571428571" customWidth="1"/>
    <col min="2" max="2" width="7.57142857142857" customWidth="1"/>
    <col min="3" max="3" width="11" customWidth="1"/>
    <col min="4" max="4" width="9.28571428571429" customWidth="1"/>
    <col min="5" max="5" width="5.85714285714286" customWidth="1"/>
    <col min="6" max="6" width="9.28571428571429" customWidth="1"/>
    <col min="7" max="7" width="5.85714285714286" customWidth="1"/>
    <col min="8" max="8" width="7.85714285714286" customWidth="1"/>
    <col min="9" max="9" width="12.1428571428571" customWidth="1"/>
    <col min="10" max="10" width="9.28571428571429" customWidth="1"/>
    <col min="11" max="11" width="12.7142857142857" customWidth="1"/>
    <col min="12" max="13" width="7.57142857142857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6" t="s">
        <v>359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0" t="str">
        <f>"单位名称："&amp;"芒市五岔路乡人民政府"</f>
        <v>单位名称：芒市五岔路乡人民政府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360</v>
      </c>
      <c r="B4" s="132" t="s">
        <v>204</v>
      </c>
      <c r="C4" s="132" t="s">
        <v>205</v>
      </c>
      <c r="D4" s="132" t="s">
        <v>361</v>
      </c>
      <c r="E4" s="132" t="s">
        <v>206</v>
      </c>
      <c r="F4" s="132" t="s">
        <v>207</v>
      </c>
      <c r="G4" s="132" t="s">
        <v>362</v>
      </c>
      <c r="H4" s="132" t="s">
        <v>363</v>
      </c>
      <c r="I4" s="132" t="s">
        <v>30</v>
      </c>
      <c r="J4" s="132" t="s">
        <v>364</v>
      </c>
      <c r="K4" s="132"/>
      <c r="L4" s="132"/>
      <c r="M4" s="132"/>
      <c r="N4" s="132" t="s">
        <v>216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365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218</v>
      </c>
      <c r="Q7" s="132" t="s">
        <v>219</v>
      </c>
      <c r="R7" s="132" t="s">
        <v>220</v>
      </c>
      <c r="S7" s="132" t="s">
        <v>221</v>
      </c>
      <c r="T7" s="132" t="s">
        <v>222</v>
      </c>
      <c r="U7" s="132" t="s">
        <v>223</v>
      </c>
      <c r="V7" s="132" t="s">
        <v>224</v>
      </c>
      <c r="W7" s="132" t="s">
        <v>225</v>
      </c>
    </row>
    <row r="8" ht="52.5" customHeight="1" spans="1:23">
      <c r="A8" s="133"/>
      <c r="B8" s="133"/>
      <c r="C8" s="133" t="s">
        <v>366</v>
      </c>
      <c r="D8" s="133"/>
      <c r="E8" s="133"/>
      <c r="F8" s="133"/>
      <c r="G8" s="133"/>
      <c r="H8" s="133"/>
      <c r="I8" s="134">
        <v>54000</v>
      </c>
      <c r="J8" s="134">
        <v>54000</v>
      </c>
      <c r="K8" s="134">
        <v>54000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3" t="s">
        <v>367</v>
      </c>
      <c r="B9" s="133" t="s">
        <v>368</v>
      </c>
      <c r="C9" s="133" t="s">
        <v>366</v>
      </c>
      <c r="D9" s="133" t="s">
        <v>46</v>
      </c>
      <c r="E9" s="133" t="s">
        <v>80</v>
      </c>
      <c r="F9" s="133" t="s">
        <v>81</v>
      </c>
      <c r="G9" s="133" t="s">
        <v>264</v>
      </c>
      <c r="H9" s="133" t="s">
        <v>265</v>
      </c>
      <c r="I9" s="134">
        <v>54000</v>
      </c>
      <c r="J9" s="134">
        <v>54000</v>
      </c>
      <c r="K9" s="134">
        <v>54000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3"/>
      <c r="B10" s="133"/>
      <c r="C10" s="133" t="s">
        <v>369</v>
      </c>
      <c r="D10" s="133"/>
      <c r="E10" s="133"/>
      <c r="F10" s="133"/>
      <c r="G10" s="133"/>
      <c r="H10" s="133"/>
      <c r="I10" s="134">
        <v>500</v>
      </c>
      <c r="J10" s="134"/>
      <c r="K10" s="134"/>
      <c r="L10" s="134"/>
      <c r="M10" s="134">
        <v>500</v>
      </c>
      <c r="N10" s="133"/>
      <c r="O10" s="133"/>
      <c r="P10" s="133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3" t="s">
        <v>367</v>
      </c>
      <c r="B11" s="133" t="s">
        <v>370</v>
      </c>
      <c r="C11" s="133" t="s">
        <v>369</v>
      </c>
      <c r="D11" s="133" t="s">
        <v>46</v>
      </c>
      <c r="E11" s="133" t="s">
        <v>143</v>
      </c>
      <c r="F11" s="133" t="s">
        <v>144</v>
      </c>
      <c r="G11" s="133" t="s">
        <v>281</v>
      </c>
      <c r="H11" s="133" t="s">
        <v>282</v>
      </c>
      <c r="I11" s="134">
        <v>500</v>
      </c>
      <c r="J11" s="134"/>
      <c r="K11" s="134"/>
      <c r="L11" s="134"/>
      <c r="M11" s="134">
        <v>500</v>
      </c>
      <c r="N11" s="133"/>
      <c r="O11" s="133"/>
      <c r="P11" s="133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3"/>
      <c r="B12" s="133"/>
      <c r="C12" s="133" t="s">
        <v>371</v>
      </c>
      <c r="D12" s="133"/>
      <c r="E12" s="133"/>
      <c r="F12" s="133"/>
      <c r="G12" s="133"/>
      <c r="H12" s="133"/>
      <c r="I12" s="134">
        <v>1500000</v>
      </c>
      <c r="J12" s="134"/>
      <c r="K12" s="134"/>
      <c r="L12" s="134"/>
      <c r="M12" s="134"/>
      <c r="N12" s="133"/>
      <c r="O12" s="133"/>
      <c r="P12" s="133"/>
      <c r="Q12" s="134"/>
      <c r="R12" s="134">
        <v>1500000</v>
      </c>
      <c r="S12" s="134"/>
      <c r="T12" s="134"/>
      <c r="U12" s="134"/>
      <c r="V12" s="134"/>
      <c r="W12" s="134">
        <v>1500000</v>
      </c>
    </row>
    <row r="13" ht="52.5" customHeight="1" outlineLevel="1" spans="1:23">
      <c r="A13" s="133" t="s">
        <v>367</v>
      </c>
      <c r="B13" s="133" t="s">
        <v>372</v>
      </c>
      <c r="C13" s="133" t="s">
        <v>371</v>
      </c>
      <c r="D13" s="133" t="s">
        <v>46</v>
      </c>
      <c r="E13" s="133" t="s">
        <v>80</v>
      </c>
      <c r="F13" s="133" t="s">
        <v>81</v>
      </c>
      <c r="G13" s="133" t="s">
        <v>264</v>
      </c>
      <c r="H13" s="133" t="s">
        <v>265</v>
      </c>
      <c r="I13" s="134">
        <v>100000</v>
      </c>
      <c r="J13" s="134"/>
      <c r="K13" s="134"/>
      <c r="L13" s="134"/>
      <c r="M13" s="134"/>
      <c r="N13" s="133"/>
      <c r="O13" s="133"/>
      <c r="P13" s="133"/>
      <c r="Q13" s="134"/>
      <c r="R13" s="134">
        <v>100000</v>
      </c>
      <c r="S13" s="134"/>
      <c r="T13" s="134"/>
      <c r="U13" s="134"/>
      <c r="V13" s="134"/>
      <c r="W13" s="134">
        <v>100000</v>
      </c>
    </row>
    <row r="14" ht="52.5" customHeight="1" outlineLevel="1" spans="1:23">
      <c r="A14" s="133" t="s">
        <v>367</v>
      </c>
      <c r="B14" s="133" t="s">
        <v>372</v>
      </c>
      <c r="C14" s="133" t="s">
        <v>371</v>
      </c>
      <c r="D14" s="133" t="s">
        <v>46</v>
      </c>
      <c r="E14" s="133" t="s">
        <v>80</v>
      </c>
      <c r="F14" s="133" t="s">
        <v>81</v>
      </c>
      <c r="G14" s="133" t="s">
        <v>254</v>
      </c>
      <c r="H14" s="133" t="s">
        <v>255</v>
      </c>
      <c r="I14" s="134">
        <v>30000</v>
      </c>
      <c r="J14" s="134"/>
      <c r="K14" s="134"/>
      <c r="L14" s="134"/>
      <c r="M14" s="134"/>
      <c r="N14" s="133"/>
      <c r="O14" s="133"/>
      <c r="P14" s="133"/>
      <c r="Q14" s="134"/>
      <c r="R14" s="134">
        <v>30000</v>
      </c>
      <c r="S14" s="134"/>
      <c r="T14" s="134"/>
      <c r="U14" s="134"/>
      <c r="V14" s="134"/>
      <c r="W14" s="134">
        <v>30000</v>
      </c>
    </row>
    <row r="15" ht="52.5" customHeight="1" outlineLevel="1" spans="1:23">
      <c r="A15" s="133" t="s">
        <v>367</v>
      </c>
      <c r="B15" s="133" t="s">
        <v>372</v>
      </c>
      <c r="C15" s="133" t="s">
        <v>371</v>
      </c>
      <c r="D15" s="133" t="s">
        <v>46</v>
      </c>
      <c r="E15" s="133" t="s">
        <v>80</v>
      </c>
      <c r="F15" s="133" t="s">
        <v>81</v>
      </c>
      <c r="G15" s="133" t="s">
        <v>258</v>
      </c>
      <c r="H15" s="133" t="s">
        <v>259</v>
      </c>
      <c r="I15" s="134">
        <v>50000</v>
      </c>
      <c r="J15" s="134"/>
      <c r="K15" s="134"/>
      <c r="L15" s="134"/>
      <c r="M15" s="134"/>
      <c r="N15" s="133"/>
      <c r="O15" s="133"/>
      <c r="P15" s="133"/>
      <c r="Q15" s="134"/>
      <c r="R15" s="134">
        <v>50000</v>
      </c>
      <c r="S15" s="134"/>
      <c r="T15" s="134"/>
      <c r="U15" s="134"/>
      <c r="V15" s="134"/>
      <c r="W15" s="134">
        <v>50000</v>
      </c>
    </row>
    <row r="16" ht="52.5" customHeight="1" outlineLevel="1" spans="1:23">
      <c r="A16" s="133" t="s">
        <v>367</v>
      </c>
      <c r="B16" s="133" t="s">
        <v>372</v>
      </c>
      <c r="C16" s="133" t="s">
        <v>371</v>
      </c>
      <c r="D16" s="133" t="s">
        <v>46</v>
      </c>
      <c r="E16" s="133" t="s">
        <v>80</v>
      </c>
      <c r="F16" s="133" t="s">
        <v>81</v>
      </c>
      <c r="G16" s="133" t="s">
        <v>256</v>
      </c>
      <c r="H16" s="133" t="s">
        <v>257</v>
      </c>
      <c r="I16" s="134">
        <v>50000</v>
      </c>
      <c r="J16" s="134"/>
      <c r="K16" s="134"/>
      <c r="L16" s="134"/>
      <c r="M16" s="134"/>
      <c r="N16" s="133"/>
      <c r="O16" s="133"/>
      <c r="P16" s="133"/>
      <c r="Q16" s="134"/>
      <c r="R16" s="134">
        <v>50000</v>
      </c>
      <c r="S16" s="134"/>
      <c r="T16" s="134"/>
      <c r="U16" s="134"/>
      <c r="V16" s="134"/>
      <c r="W16" s="134">
        <v>50000</v>
      </c>
    </row>
    <row r="17" ht="52.5" customHeight="1" outlineLevel="1" spans="1:23">
      <c r="A17" s="133" t="s">
        <v>367</v>
      </c>
      <c r="B17" s="133" t="s">
        <v>372</v>
      </c>
      <c r="C17" s="133" t="s">
        <v>371</v>
      </c>
      <c r="D17" s="133" t="s">
        <v>46</v>
      </c>
      <c r="E17" s="133" t="s">
        <v>80</v>
      </c>
      <c r="F17" s="133" t="s">
        <v>81</v>
      </c>
      <c r="G17" s="133" t="s">
        <v>260</v>
      </c>
      <c r="H17" s="133" t="s">
        <v>261</v>
      </c>
      <c r="I17" s="134">
        <v>50000</v>
      </c>
      <c r="J17" s="134"/>
      <c r="K17" s="134"/>
      <c r="L17" s="134"/>
      <c r="M17" s="134"/>
      <c r="N17" s="133"/>
      <c r="O17" s="133"/>
      <c r="P17" s="133"/>
      <c r="Q17" s="134"/>
      <c r="R17" s="134">
        <v>50000</v>
      </c>
      <c r="S17" s="134"/>
      <c r="T17" s="134"/>
      <c r="U17" s="134"/>
      <c r="V17" s="134"/>
      <c r="W17" s="134">
        <v>50000</v>
      </c>
    </row>
    <row r="18" ht="52.5" customHeight="1" outlineLevel="1" spans="1:23">
      <c r="A18" s="133" t="s">
        <v>367</v>
      </c>
      <c r="B18" s="133" t="s">
        <v>372</v>
      </c>
      <c r="C18" s="133" t="s">
        <v>371</v>
      </c>
      <c r="D18" s="133" t="s">
        <v>46</v>
      </c>
      <c r="E18" s="133" t="s">
        <v>80</v>
      </c>
      <c r="F18" s="133" t="s">
        <v>81</v>
      </c>
      <c r="G18" s="133" t="s">
        <v>268</v>
      </c>
      <c r="H18" s="133" t="s">
        <v>269</v>
      </c>
      <c r="I18" s="134">
        <v>100000</v>
      </c>
      <c r="J18" s="134"/>
      <c r="K18" s="134"/>
      <c r="L18" s="134"/>
      <c r="M18" s="134"/>
      <c r="N18" s="133"/>
      <c r="O18" s="133"/>
      <c r="P18" s="133"/>
      <c r="Q18" s="134"/>
      <c r="R18" s="134">
        <v>100000</v>
      </c>
      <c r="S18" s="134"/>
      <c r="T18" s="134"/>
      <c r="U18" s="134"/>
      <c r="V18" s="134"/>
      <c r="W18" s="134">
        <v>100000</v>
      </c>
    </row>
    <row r="19" ht="52.5" customHeight="1" outlineLevel="1" spans="1:23">
      <c r="A19" s="133" t="s">
        <v>367</v>
      </c>
      <c r="B19" s="133" t="s">
        <v>372</v>
      </c>
      <c r="C19" s="133" t="s">
        <v>371</v>
      </c>
      <c r="D19" s="133" t="s">
        <v>46</v>
      </c>
      <c r="E19" s="133" t="s">
        <v>80</v>
      </c>
      <c r="F19" s="133" t="s">
        <v>81</v>
      </c>
      <c r="G19" s="133" t="s">
        <v>288</v>
      </c>
      <c r="H19" s="133" t="s">
        <v>289</v>
      </c>
      <c r="I19" s="134">
        <v>50000</v>
      </c>
      <c r="J19" s="134"/>
      <c r="K19" s="134"/>
      <c r="L19" s="134"/>
      <c r="M19" s="134"/>
      <c r="N19" s="133"/>
      <c r="O19" s="133"/>
      <c r="P19" s="133"/>
      <c r="Q19" s="134"/>
      <c r="R19" s="134">
        <v>50000</v>
      </c>
      <c r="S19" s="134"/>
      <c r="T19" s="134"/>
      <c r="U19" s="134"/>
      <c r="V19" s="134"/>
      <c r="W19" s="134">
        <v>50000</v>
      </c>
    </row>
    <row r="20" ht="52.5" customHeight="1" outlineLevel="1" spans="1:23">
      <c r="A20" s="133" t="s">
        <v>367</v>
      </c>
      <c r="B20" s="133" t="s">
        <v>372</v>
      </c>
      <c r="C20" s="133" t="s">
        <v>371</v>
      </c>
      <c r="D20" s="133" t="s">
        <v>46</v>
      </c>
      <c r="E20" s="133" t="s">
        <v>80</v>
      </c>
      <c r="F20" s="133" t="s">
        <v>81</v>
      </c>
      <c r="G20" s="133" t="s">
        <v>262</v>
      </c>
      <c r="H20" s="133" t="s">
        <v>263</v>
      </c>
      <c r="I20" s="134">
        <v>100000</v>
      </c>
      <c r="J20" s="134"/>
      <c r="K20" s="134"/>
      <c r="L20" s="134"/>
      <c r="M20" s="134"/>
      <c r="N20" s="133"/>
      <c r="O20" s="133"/>
      <c r="P20" s="133"/>
      <c r="Q20" s="134"/>
      <c r="R20" s="134">
        <v>100000</v>
      </c>
      <c r="S20" s="134"/>
      <c r="T20" s="134"/>
      <c r="U20" s="134"/>
      <c r="V20" s="134"/>
      <c r="W20" s="134">
        <v>100000</v>
      </c>
    </row>
    <row r="21" ht="52.5" customHeight="1" outlineLevel="1" spans="1:23">
      <c r="A21" s="133" t="s">
        <v>367</v>
      </c>
      <c r="B21" s="133" t="s">
        <v>372</v>
      </c>
      <c r="C21" s="133" t="s">
        <v>371</v>
      </c>
      <c r="D21" s="133" t="s">
        <v>46</v>
      </c>
      <c r="E21" s="133" t="s">
        <v>80</v>
      </c>
      <c r="F21" s="133" t="s">
        <v>81</v>
      </c>
      <c r="G21" s="133" t="s">
        <v>281</v>
      </c>
      <c r="H21" s="133" t="s">
        <v>282</v>
      </c>
      <c r="I21" s="134">
        <v>20000</v>
      </c>
      <c r="J21" s="134"/>
      <c r="K21" s="134"/>
      <c r="L21" s="134"/>
      <c r="M21" s="134"/>
      <c r="N21" s="133"/>
      <c r="O21" s="133"/>
      <c r="P21" s="133"/>
      <c r="Q21" s="134"/>
      <c r="R21" s="134">
        <v>20000</v>
      </c>
      <c r="S21" s="134"/>
      <c r="T21" s="134"/>
      <c r="U21" s="134"/>
      <c r="V21" s="134"/>
      <c r="W21" s="134">
        <v>20000</v>
      </c>
    </row>
    <row r="22" ht="52.5" customHeight="1" outlineLevel="1" spans="1:23">
      <c r="A22" s="133" t="s">
        <v>367</v>
      </c>
      <c r="B22" s="133" t="s">
        <v>372</v>
      </c>
      <c r="C22" s="133" t="s">
        <v>371</v>
      </c>
      <c r="D22" s="133" t="s">
        <v>46</v>
      </c>
      <c r="E22" s="133" t="s">
        <v>80</v>
      </c>
      <c r="F22" s="133" t="s">
        <v>81</v>
      </c>
      <c r="G22" s="133" t="s">
        <v>373</v>
      </c>
      <c r="H22" s="133" t="s">
        <v>374</v>
      </c>
      <c r="I22" s="134">
        <v>100000</v>
      </c>
      <c r="J22" s="134"/>
      <c r="K22" s="134"/>
      <c r="L22" s="134"/>
      <c r="M22" s="134"/>
      <c r="N22" s="133"/>
      <c r="O22" s="133"/>
      <c r="P22" s="133"/>
      <c r="Q22" s="134"/>
      <c r="R22" s="134">
        <v>100000</v>
      </c>
      <c r="S22" s="134"/>
      <c r="T22" s="134"/>
      <c r="U22" s="134"/>
      <c r="V22" s="134"/>
      <c r="W22" s="134">
        <v>100000</v>
      </c>
    </row>
    <row r="23" ht="52.5" customHeight="1" outlineLevel="1" spans="1:23">
      <c r="A23" s="133" t="s">
        <v>367</v>
      </c>
      <c r="B23" s="133" t="s">
        <v>372</v>
      </c>
      <c r="C23" s="133" t="s">
        <v>371</v>
      </c>
      <c r="D23" s="133" t="s">
        <v>46</v>
      </c>
      <c r="E23" s="133" t="s">
        <v>80</v>
      </c>
      <c r="F23" s="133" t="s">
        <v>81</v>
      </c>
      <c r="G23" s="133" t="s">
        <v>375</v>
      </c>
      <c r="H23" s="133" t="s">
        <v>376</v>
      </c>
      <c r="I23" s="134">
        <v>650000</v>
      </c>
      <c r="J23" s="134"/>
      <c r="K23" s="134"/>
      <c r="L23" s="134"/>
      <c r="M23" s="134"/>
      <c r="N23" s="133"/>
      <c r="O23" s="133"/>
      <c r="P23" s="133"/>
      <c r="Q23" s="134"/>
      <c r="R23" s="134">
        <v>650000</v>
      </c>
      <c r="S23" s="134"/>
      <c r="T23" s="134"/>
      <c r="U23" s="134"/>
      <c r="V23" s="134"/>
      <c r="W23" s="134">
        <v>650000</v>
      </c>
    </row>
    <row r="24" ht="52.5" customHeight="1" outlineLevel="1" spans="1:23">
      <c r="A24" s="133" t="s">
        <v>367</v>
      </c>
      <c r="B24" s="133" t="s">
        <v>372</v>
      </c>
      <c r="C24" s="133" t="s">
        <v>371</v>
      </c>
      <c r="D24" s="133" t="s">
        <v>46</v>
      </c>
      <c r="E24" s="133" t="s">
        <v>80</v>
      </c>
      <c r="F24" s="133" t="s">
        <v>81</v>
      </c>
      <c r="G24" s="133" t="s">
        <v>377</v>
      </c>
      <c r="H24" s="133" t="s">
        <v>378</v>
      </c>
      <c r="I24" s="134">
        <v>200000</v>
      </c>
      <c r="J24" s="134"/>
      <c r="K24" s="134"/>
      <c r="L24" s="134"/>
      <c r="M24" s="134"/>
      <c r="N24" s="133"/>
      <c r="O24" s="133"/>
      <c r="P24" s="133"/>
      <c r="Q24" s="134"/>
      <c r="R24" s="134">
        <v>200000</v>
      </c>
      <c r="S24" s="134"/>
      <c r="T24" s="134"/>
      <c r="U24" s="134"/>
      <c r="V24" s="134"/>
      <c r="W24" s="134">
        <v>200000</v>
      </c>
    </row>
    <row r="25" ht="30" customHeight="1" spans="1:23">
      <c r="A25" s="135" t="s">
        <v>30</v>
      </c>
      <c r="B25" s="135"/>
      <c r="C25" s="135"/>
      <c r="D25" s="135"/>
      <c r="E25" s="135"/>
      <c r="F25" s="135"/>
      <c r="G25" s="135"/>
      <c r="H25" s="135"/>
      <c r="I25" s="134">
        <v>1554500</v>
      </c>
      <c r="J25" s="134">
        <v>54000</v>
      </c>
      <c r="K25" s="134">
        <v>54000</v>
      </c>
      <c r="L25" s="134"/>
      <c r="M25" s="134">
        <v>500</v>
      </c>
      <c r="N25" s="134"/>
      <c r="O25" s="134"/>
      <c r="P25" s="134"/>
      <c r="Q25" s="134"/>
      <c r="R25" s="134">
        <v>1500000</v>
      </c>
      <c r="S25" s="134"/>
      <c r="T25" s="134"/>
      <c r="U25" s="134"/>
      <c r="V25" s="134"/>
      <c r="W25" s="134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tabSelected="1" topLeftCell="A6" workbookViewId="0">
      <selection activeCell="A7" sqref="A7:A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5" t="s">
        <v>379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4" t="str">
        <f>"单位名称："&amp;"芒市五岔路乡人民政府"</f>
        <v>单位名称：芒市五岔路乡人民政府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4" customHeight="1" spans="1:10">
      <c r="A4" s="127" t="s">
        <v>380</v>
      </c>
      <c r="B4" s="127" t="s">
        <v>381</v>
      </c>
      <c r="C4" s="127" t="s">
        <v>382</v>
      </c>
      <c r="D4" s="127" t="s">
        <v>383</v>
      </c>
      <c r="E4" s="127" t="s">
        <v>384</v>
      </c>
      <c r="F4" s="127" t="s">
        <v>385</v>
      </c>
      <c r="G4" s="127" t="s">
        <v>386</v>
      </c>
      <c r="H4" s="127" t="s">
        <v>387</v>
      </c>
      <c r="I4" s="127" t="s">
        <v>388</v>
      </c>
      <c r="J4" s="127" t="s">
        <v>389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390</v>
      </c>
      <c r="B7" s="128" t="s">
        <v>391</v>
      </c>
      <c r="C7" s="128" t="s">
        <v>392</v>
      </c>
      <c r="D7" s="128" t="s">
        <v>393</v>
      </c>
      <c r="E7" s="128" t="s">
        <v>394</v>
      </c>
      <c r="F7" s="128" t="s">
        <v>395</v>
      </c>
      <c r="G7" s="127" t="s">
        <v>396</v>
      </c>
      <c r="H7" s="127" t="s">
        <v>397</v>
      </c>
      <c r="I7" s="128" t="s">
        <v>398</v>
      </c>
      <c r="J7" s="128" t="s">
        <v>391</v>
      </c>
    </row>
    <row r="8" ht="52.5" customHeight="1" outlineLevel="1" spans="1:10">
      <c r="A8" s="128" t="s">
        <v>369</v>
      </c>
      <c r="B8" s="128" t="s">
        <v>391</v>
      </c>
      <c r="C8" s="128" t="s">
        <v>392</v>
      </c>
      <c r="D8" s="128" t="s">
        <v>399</v>
      </c>
      <c r="E8" s="128" t="s">
        <v>400</v>
      </c>
      <c r="F8" s="128" t="s">
        <v>395</v>
      </c>
      <c r="G8" s="127" t="s">
        <v>401</v>
      </c>
      <c r="H8" s="127" t="s">
        <v>402</v>
      </c>
      <c r="I8" s="128" t="s">
        <v>398</v>
      </c>
      <c r="J8" s="128" t="s">
        <v>391</v>
      </c>
    </row>
    <row r="9" ht="52.5" customHeight="1" outlineLevel="1" spans="1:10">
      <c r="A9" s="128" t="s">
        <v>369</v>
      </c>
      <c r="B9" s="128" t="s">
        <v>391</v>
      </c>
      <c r="C9" s="128" t="s">
        <v>403</v>
      </c>
      <c r="D9" s="128" t="s">
        <v>404</v>
      </c>
      <c r="E9" s="128" t="s">
        <v>405</v>
      </c>
      <c r="F9" s="128" t="s">
        <v>406</v>
      </c>
      <c r="G9" s="127" t="s">
        <v>407</v>
      </c>
      <c r="H9" s="127" t="s">
        <v>397</v>
      </c>
      <c r="I9" s="128" t="s">
        <v>398</v>
      </c>
      <c r="J9" s="128" t="s">
        <v>391</v>
      </c>
    </row>
    <row r="10" ht="52.5" customHeight="1" outlineLevel="1" spans="1:10">
      <c r="A10" s="128" t="s">
        <v>369</v>
      </c>
      <c r="B10" s="128" t="s">
        <v>391</v>
      </c>
      <c r="C10" s="128" t="s">
        <v>408</v>
      </c>
      <c r="D10" s="128" t="s">
        <v>409</v>
      </c>
      <c r="E10" s="128" t="s">
        <v>410</v>
      </c>
      <c r="F10" s="128" t="s">
        <v>406</v>
      </c>
      <c r="G10" s="127" t="s">
        <v>407</v>
      </c>
      <c r="H10" s="127" t="s">
        <v>397</v>
      </c>
      <c r="I10" s="128" t="s">
        <v>398</v>
      </c>
      <c r="J10" s="128" t="s">
        <v>391</v>
      </c>
    </row>
    <row r="11" ht="52.5" customHeight="1" outlineLevel="1" spans="1:10">
      <c r="A11" s="128" t="s">
        <v>366</v>
      </c>
      <c r="B11" s="128" t="s">
        <v>411</v>
      </c>
      <c r="C11" s="128" t="s">
        <v>392</v>
      </c>
      <c r="D11" s="128" t="s">
        <v>412</v>
      </c>
      <c r="E11" s="128" t="s">
        <v>413</v>
      </c>
      <c r="F11" s="128" t="s">
        <v>406</v>
      </c>
      <c r="G11" s="127" t="s">
        <v>62</v>
      </c>
      <c r="H11" s="127" t="s">
        <v>414</v>
      </c>
      <c r="I11" s="128" t="s">
        <v>398</v>
      </c>
      <c r="J11" s="128" t="s">
        <v>366</v>
      </c>
    </row>
    <row r="12" ht="52.5" customHeight="1" outlineLevel="1" spans="1:10">
      <c r="A12" s="128" t="s">
        <v>366</v>
      </c>
      <c r="B12" s="128" t="s">
        <v>411</v>
      </c>
      <c r="C12" s="128" t="s">
        <v>403</v>
      </c>
      <c r="D12" s="128" t="s">
        <v>404</v>
      </c>
      <c r="E12" s="128" t="s">
        <v>415</v>
      </c>
      <c r="F12" s="128" t="s">
        <v>395</v>
      </c>
      <c r="G12" s="127" t="s">
        <v>416</v>
      </c>
      <c r="H12" s="127" t="s">
        <v>397</v>
      </c>
      <c r="I12" s="128" t="s">
        <v>417</v>
      </c>
      <c r="J12" s="128" t="s">
        <v>366</v>
      </c>
    </row>
    <row r="13" ht="52.5" customHeight="1" outlineLevel="1" spans="1:10">
      <c r="A13" s="128" t="s">
        <v>366</v>
      </c>
      <c r="B13" s="128" t="s">
        <v>411</v>
      </c>
      <c r="C13" s="128" t="s">
        <v>408</v>
      </c>
      <c r="D13" s="128" t="s">
        <v>409</v>
      </c>
      <c r="E13" s="128" t="s">
        <v>418</v>
      </c>
      <c r="F13" s="128" t="s">
        <v>406</v>
      </c>
      <c r="G13" s="127" t="s">
        <v>407</v>
      </c>
      <c r="H13" s="127" t="s">
        <v>397</v>
      </c>
      <c r="I13" s="128" t="s">
        <v>417</v>
      </c>
      <c r="J13" s="128" t="s">
        <v>366</v>
      </c>
    </row>
    <row r="14" ht="52.5" customHeight="1" outlineLevel="1" spans="1:10">
      <c r="A14" s="128" t="s">
        <v>371</v>
      </c>
      <c r="B14" s="128" t="s">
        <v>419</v>
      </c>
      <c r="C14" s="128" t="s">
        <v>392</v>
      </c>
      <c r="D14" s="128" t="s">
        <v>412</v>
      </c>
      <c r="E14" s="128" t="s">
        <v>420</v>
      </c>
      <c r="F14" s="128" t="s">
        <v>406</v>
      </c>
      <c r="G14" s="127" t="s">
        <v>421</v>
      </c>
      <c r="H14" s="127" t="s">
        <v>422</v>
      </c>
      <c r="I14" s="128" t="s">
        <v>398</v>
      </c>
      <c r="J14" s="128" t="s">
        <v>371</v>
      </c>
    </row>
    <row r="15" ht="52.5" customHeight="1" outlineLevel="1" spans="1:10">
      <c r="A15" s="128" t="s">
        <v>371</v>
      </c>
      <c r="B15" s="128" t="s">
        <v>419</v>
      </c>
      <c r="C15" s="128" t="s">
        <v>403</v>
      </c>
      <c r="D15" s="128" t="s">
        <v>404</v>
      </c>
      <c r="E15" s="128" t="s">
        <v>423</v>
      </c>
      <c r="F15" s="128" t="s">
        <v>406</v>
      </c>
      <c r="G15" s="127" t="s">
        <v>407</v>
      </c>
      <c r="H15" s="127" t="s">
        <v>397</v>
      </c>
      <c r="I15" s="128" t="s">
        <v>417</v>
      </c>
      <c r="J15" s="128" t="s">
        <v>371</v>
      </c>
    </row>
    <row r="16" ht="52.5" customHeight="1" outlineLevel="1" spans="1:10">
      <c r="A16" s="128" t="s">
        <v>371</v>
      </c>
      <c r="B16" s="128" t="s">
        <v>419</v>
      </c>
      <c r="C16" s="128" t="s">
        <v>408</v>
      </c>
      <c r="D16" s="128" t="s">
        <v>409</v>
      </c>
      <c r="E16" s="128" t="s">
        <v>418</v>
      </c>
      <c r="F16" s="128" t="s">
        <v>406</v>
      </c>
      <c r="G16" s="127" t="s">
        <v>424</v>
      </c>
      <c r="H16" s="127" t="s">
        <v>397</v>
      </c>
      <c r="I16" s="128" t="s">
        <v>417</v>
      </c>
      <c r="J16" s="128" t="s">
        <v>371</v>
      </c>
    </row>
  </sheetData>
  <mergeCells count="8">
    <mergeCell ref="A2:J2"/>
    <mergeCell ref="A3:E3"/>
    <mergeCell ref="A7:A10"/>
    <mergeCell ref="A11:A13"/>
    <mergeCell ref="A14:A16"/>
    <mergeCell ref="B7:B10"/>
    <mergeCell ref="B11:B13"/>
    <mergeCell ref="B14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振東</cp:lastModifiedBy>
  <dcterms:created xsi:type="dcterms:W3CDTF">2025-03-24T02:38:00Z</dcterms:created>
  <dcterms:modified xsi:type="dcterms:W3CDTF">2026-01-04T07:59:50Z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44FBE11B672A491F99EB1F2AE13A13AD_13</vt:lpwstr>
  </property>
  <property fmtid="{D5CDD505-2E9C-101B-9397-08002B2CF9AE}" pid="4" name="CalculationRule">
    <vt:i4>0</vt:i4>
  </property>
</Properties>
</file>