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<sst xmlns="http://schemas.openxmlformats.org/spreadsheetml/2006/main" count="248" uniqueCount="147">
  <si>
    <t>芒市2020年1-5月主要经济指标表</t>
  </si>
  <si>
    <t>芒市统计局</t>
  </si>
  <si>
    <t>指标名称</t>
  </si>
  <si>
    <t>单位</t>
  </si>
  <si>
    <t>1-5月数据</t>
  </si>
  <si>
    <t>同比±%</t>
  </si>
  <si>
    <t>上月±%</t>
  </si>
  <si>
    <t>与上月相比增减百分点</t>
  </si>
  <si>
    <t>上年同期数据</t>
  </si>
  <si>
    <t>与上年同期增速相比的增减百分点</t>
  </si>
  <si>
    <t>2020年计划±%</t>
  </si>
  <si>
    <t>比计划增减多少百分点</t>
  </si>
  <si>
    <t>绝对额</t>
  </si>
  <si>
    <t>±%</t>
  </si>
  <si>
    <t>一.生产总值（1-3月）</t>
  </si>
  <si>
    <t>亿元</t>
  </si>
  <si>
    <t xml:space="preserve"> #第一产业（不含农林牧渔服务业）</t>
  </si>
  <si>
    <t xml:space="preserve">  第二产业（不含金属制品、机械和设备修理业）</t>
  </si>
  <si>
    <t xml:space="preserve">  第三产业</t>
  </si>
  <si>
    <t xml:space="preserve"> 1.农林牧渔业</t>
  </si>
  <si>
    <t xml:space="preserve">     #种植业</t>
  </si>
  <si>
    <t xml:space="preserve">      林业</t>
  </si>
  <si>
    <t xml:space="preserve">      牧业</t>
  </si>
  <si>
    <t xml:space="preserve">      渔业</t>
  </si>
  <si>
    <t xml:space="preserve">      农林牧渔服务业</t>
  </si>
  <si>
    <t xml:space="preserve"> 2.工业</t>
  </si>
  <si>
    <t xml:space="preserve">      #金属制品、机械和设备修理业</t>
  </si>
  <si>
    <t>-</t>
  </si>
  <si>
    <t xml:space="preserve"> 3.建筑业</t>
  </si>
  <si>
    <t xml:space="preserve"> 4.批发和零售业</t>
  </si>
  <si>
    <t xml:space="preserve"> 5.交通运输、仓储和邮政业</t>
  </si>
  <si>
    <t xml:space="preserve"> 6.住宿和餐饮业</t>
  </si>
  <si>
    <t xml:space="preserve"> 7.金融业</t>
  </si>
  <si>
    <t xml:space="preserve"> 8.房地产业</t>
  </si>
  <si>
    <t xml:space="preserve"> 9.其他服务业</t>
  </si>
  <si>
    <t xml:space="preserve">    #营利性服务业</t>
  </si>
  <si>
    <t xml:space="preserve">     非营利性服务业</t>
  </si>
  <si>
    <t>二.农林牧渔业总产值（1-3月）</t>
  </si>
  <si>
    <t xml:space="preserve">    #种植业</t>
  </si>
  <si>
    <t xml:space="preserve">     林业</t>
  </si>
  <si>
    <t xml:space="preserve">     牧业</t>
  </si>
  <si>
    <t xml:space="preserve">     渔业</t>
  </si>
  <si>
    <t xml:space="preserve">     农林牧渔服务业</t>
  </si>
  <si>
    <t xml:space="preserve"> 猪存栏</t>
  </si>
  <si>
    <t>头</t>
  </si>
  <si>
    <t xml:space="preserve"> 猪出栏</t>
  </si>
  <si>
    <t xml:space="preserve"> 羊存栏</t>
  </si>
  <si>
    <t>只</t>
  </si>
  <si>
    <t xml:space="preserve"> 羊出栏</t>
  </si>
  <si>
    <t xml:space="preserve"> 牛存栏</t>
  </si>
  <si>
    <t xml:space="preserve"> 牛出栏</t>
  </si>
  <si>
    <t xml:space="preserve"> 禽存栏</t>
  </si>
  <si>
    <t xml:space="preserve"> 禽出栏</t>
  </si>
  <si>
    <t xml:space="preserve"> 肉类总产量</t>
  </si>
  <si>
    <t>吨</t>
  </si>
  <si>
    <t>三.城镇常住居民人均可支配收入（1-3月）</t>
  </si>
  <si>
    <t>元</t>
  </si>
  <si>
    <t xml:space="preserve">    农村常住居民人均可支配收入（1-3月）</t>
  </si>
  <si>
    <t>四.固定资产投资总额</t>
  </si>
  <si>
    <t xml:space="preserve">    #:房地产投资</t>
  </si>
  <si>
    <t xml:space="preserve">         项目投资</t>
  </si>
  <si>
    <t>第一产业</t>
  </si>
  <si>
    <t>第二产业</t>
  </si>
  <si>
    <t>第三产业</t>
  </si>
  <si>
    <t xml:space="preserve">  商品房施工面积</t>
  </si>
  <si>
    <t>平方米</t>
  </si>
  <si>
    <t xml:space="preserve">  商品房竣工面积</t>
  </si>
  <si>
    <t xml:space="preserve">  商品房销售面积</t>
  </si>
  <si>
    <t xml:space="preserve">  商品房待售面积</t>
  </si>
  <si>
    <t>五.财政总收入</t>
  </si>
  <si>
    <t xml:space="preserve">    #一般公共预算收入</t>
  </si>
  <si>
    <t xml:space="preserve">   财政总支出</t>
  </si>
  <si>
    <t xml:space="preserve">     #一般公共预算支出</t>
  </si>
  <si>
    <t xml:space="preserve">      #八项支出小计</t>
  </si>
  <si>
    <t xml:space="preserve">         #一般公共服务支出</t>
  </si>
  <si>
    <t>六、规模以上工业总产值</t>
  </si>
  <si>
    <t xml:space="preserve">   规模以上工业增加值</t>
  </si>
  <si>
    <t xml:space="preserve">   #轻工业</t>
  </si>
  <si>
    <t xml:space="preserve">    重工业</t>
  </si>
  <si>
    <t xml:space="preserve">    # 采矿业</t>
  </si>
  <si>
    <t>　　 制造业</t>
  </si>
  <si>
    <t>　　电力、热力、燃气及水生产和供应业</t>
  </si>
  <si>
    <t xml:space="preserve">  #常用有色金属矿采选（铅锌）</t>
  </si>
  <si>
    <t xml:space="preserve">    谷物磨制</t>
  </si>
  <si>
    <t xml:space="preserve">     制糖业</t>
  </si>
  <si>
    <t xml:space="preserve">     饮料制造</t>
  </si>
  <si>
    <t xml:space="preserve">     精制茶加工</t>
  </si>
  <si>
    <t xml:space="preserve">     人造板制造</t>
  </si>
  <si>
    <t xml:space="preserve">     橡胶制品业</t>
  </si>
  <si>
    <t xml:space="preserve">     水泥制造业</t>
  </si>
  <si>
    <t xml:space="preserve">  石膏、水泥制品及类似制品制造</t>
  </si>
  <si>
    <t xml:space="preserve">     铁合金冶炼</t>
  </si>
  <si>
    <t xml:space="preserve">     贵金属冶炼</t>
  </si>
  <si>
    <t xml:space="preserve">   汽车车身、挂车制造</t>
  </si>
  <si>
    <t xml:space="preserve">     电力生产和供应业</t>
  </si>
  <si>
    <t xml:space="preserve">        #电力生产</t>
  </si>
  <si>
    <t xml:space="preserve">         电力供应</t>
  </si>
  <si>
    <t xml:space="preserve"> 燃气生产和供应业</t>
  </si>
  <si>
    <t xml:space="preserve"> 自来水生产和供应</t>
  </si>
  <si>
    <t xml:space="preserve">   大  米</t>
  </si>
  <si>
    <t xml:space="preserve">     #贡 米</t>
  </si>
  <si>
    <t xml:space="preserve">   咖  啡</t>
  </si>
  <si>
    <t xml:space="preserve">   成品糖</t>
  </si>
  <si>
    <t xml:space="preserve">   精制茶</t>
  </si>
  <si>
    <t xml:space="preserve">    口罩</t>
  </si>
  <si>
    <t>万只</t>
  </si>
  <si>
    <t xml:space="preserve">   人造板</t>
  </si>
  <si>
    <t>立方米</t>
  </si>
  <si>
    <t xml:space="preserve">   纸制品</t>
  </si>
  <si>
    <t xml:space="preserve">   工业硅</t>
  </si>
  <si>
    <t xml:space="preserve">   水  泥</t>
  </si>
  <si>
    <t>万吨</t>
  </si>
  <si>
    <t xml:space="preserve">   商品混凝土</t>
  </si>
  <si>
    <t xml:space="preserve">   黄 金</t>
  </si>
  <si>
    <t>千克</t>
  </si>
  <si>
    <t xml:space="preserve">   改装汽车</t>
  </si>
  <si>
    <t>辆</t>
  </si>
  <si>
    <t xml:space="preserve">   自来水生产量</t>
  </si>
  <si>
    <t>万立方米</t>
  </si>
  <si>
    <t xml:space="preserve">   发电量</t>
  </si>
  <si>
    <t>万千瓦小时</t>
  </si>
  <si>
    <t xml:space="preserve">   天然气</t>
  </si>
  <si>
    <t xml:space="preserve">   机织服装</t>
  </si>
  <si>
    <t>万件</t>
  </si>
  <si>
    <t xml:space="preserve">   橡  胶</t>
  </si>
  <si>
    <t>全社会用电量</t>
  </si>
  <si>
    <t>工业用电量</t>
  </si>
  <si>
    <t>七.社会消费品零售总额</t>
  </si>
  <si>
    <t>其中：城镇</t>
  </si>
  <si>
    <t xml:space="preserve">      农村</t>
  </si>
  <si>
    <t xml:space="preserve">  商品销售额</t>
  </si>
  <si>
    <t xml:space="preserve">   批发业商品销售额</t>
  </si>
  <si>
    <t xml:space="preserve">   零售业商品销售额</t>
  </si>
  <si>
    <t xml:space="preserve">   住宿业营业额</t>
  </si>
  <si>
    <t xml:space="preserve">   餐饮业营业额</t>
  </si>
  <si>
    <t>八.外贸进出口总额</t>
  </si>
  <si>
    <t>九.旅游业社会总收入</t>
  </si>
  <si>
    <t xml:space="preserve">    接待海外旅游者</t>
  </si>
  <si>
    <t>人</t>
  </si>
  <si>
    <t xml:space="preserve">    接待国内旅游者</t>
  </si>
  <si>
    <t>万人次</t>
  </si>
  <si>
    <t>十.居民消费价格指数</t>
  </si>
  <si>
    <t>%</t>
  </si>
  <si>
    <t>十一.金融机构人民币存贷款余额</t>
  </si>
  <si>
    <t>万元</t>
  </si>
  <si>
    <t xml:space="preserve">   #金融机构人民币存款余额</t>
  </si>
  <si>
    <t xml:space="preserve">   #金融机构人民币贷款余额</t>
  </si>
</sst>
</file>

<file path=xl/styles.xml><?xml version="1.0" encoding="utf-8"?>
<styleSheet xmlns="http://schemas.openxmlformats.org/spreadsheetml/2006/main">
  <numFmts count="9">
    <numFmt numFmtId="176" formatCode="0.0_ "/>
    <numFmt numFmtId="177" formatCode="0.000_ "/>
    <numFmt numFmtId="44" formatCode="_ &quot;￥&quot;* #,##0.00_ ;_ &quot;￥&quot;* \-#,##0.00_ ;_ &quot;￥&quot;* &quot;-&quot;??_ ;_ @_ "/>
    <numFmt numFmtId="178" formatCode="0.0000_ "/>
    <numFmt numFmtId="41" formatCode="_ * #,##0_ ;_ * \-#,##0_ ;_ * &quot;-&quot;_ ;_ @_ "/>
    <numFmt numFmtId="43" formatCode="_ * #,##0.00_ ;_ * \-#,##0.00_ ;_ * &quot;-&quot;??_ ;_ @_ "/>
    <numFmt numFmtId="179" formatCode="0_ "/>
    <numFmt numFmtId="42" formatCode="_ &quot;￥&quot;* #,##0_ ;_ &quot;￥&quot;* \-#,##0_ ;_ &quot;￥&quot;* &quot;-&quot;_ ;_ @_ "/>
    <numFmt numFmtId="180" formatCode="0.0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  <scheme val="minor"/>
    </font>
    <font>
      <sz val="8"/>
      <color indexed="10"/>
      <name val="宋体"/>
      <charset val="134"/>
      <scheme val="minor"/>
    </font>
    <font>
      <sz val="10"/>
      <color indexed="10"/>
      <name val="宋体"/>
      <charset val="134"/>
    </font>
    <font>
      <sz val="9"/>
      <name val="宋体"/>
      <charset val="134"/>
      <scheme val="major"/>
    </font>
    <font>
      <sz val="16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9"/>
      <color rgb="FF0000FF"/>
      <name val="宋体"/>
      <charset val="134"/>
    </font>
    <font>
      <sz val="9"/>
      <color rgb="FFFF0000"/>
      <name val="宋体"/>
      <charset val="134"/>
    </font>
    <font>
      <sz val="9"/>
      <color indexed="12"/>
      <name val="宋体"/>
      <charset val="134"/>
    </font>
    <font>
      <sz val="9"/>
      <color indexed="10"/>
      <name val="宋体"/>
      <charset val="134"/>
    </font>
    <font>
      <sz val="9"/>
      <color rgb="FFFF0000"/>
      <name val="宋体"/>
      <charset val="134"/>
      <scheme val="major"/>
    </font>
    <font>
      <sz val="8"/>
      <color theme="1"/>
      <name val="宋体"/>
      <charset val="134"/>
      <scheme val="minor"/>
    </font>
    <font>
      <sz val="9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6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" fillId="0" borderId="0"/>
    <xf numFmtId="0" fontId="2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2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2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20" applyFont="1" applyFill="1" applyAlignment="1">
      <alignment horizontal="left" vertical="center" wrapText="1"/>
    </xf>
    <xf numFmtId="0" fontId="6" fillId="0" borderId="0" xfId="20" applyFont="1" applyFill="1" applyAlignment="1">
      <alignment horizontal="center" vertical="center" wrapText="1"/>
    </xf>
    <xf numFmtId="0" fontId="7" fillId="0" borderId="0" xfId="20" applyFont="1" applyFill="1" applyAlignment="1">
      <alignment horizontal="center" vertical="center" wrapText="1"/>
    </xf>
    <xf numFmtId="176" fontId="8" fillId="0" borderId="0" xfId="20" applyNumberFormat="1" applyFont="1" applyFill="1" applyAlignment="1">
      <alignment horizontal="center" vertical="center" wrapText="1"/>
    </xf>
    <xf numFmtId="0" fontId="9" fillId="0" borderId="0" xfId="20" applyFont="1" applyFill="1" applyAlignment="1">
      <alignment horizontal="center" vertical="center" wrapText="1"/>
    </xf>
    <xf numFmtId="0" fontId="0" fillId="0" borderId="0" xfId="20" applyFont="1" applyFill="1" applyBorder="1" applyAlignment="1">
      <alignment horizontal="left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11" fillId="0" borderId="2" xfId="20" applyFont="1" applyFill="1" applyBorder="1" applyAlignment="1">
      <alignment horizontal="center" vertical="center" wrapText="1"/>
    </xf>
    <xf numFmtId="0" fontId="12" fillId="0" borderId="2" xfId="20" applyFont="1" applyBorder="1" applyAlignment="1">
      <alignment horizontal="center" vertical="center" wrapText="1"/>
    </xf>
    <xf numFmtId="176" fontId="8" fillId="0" borderId="2" xfId="20" applyNumberFormat="1" applyFont="1" applyBorder="1" applyAlignment="1">
      <alignment horizontal="center" vertical="center" wrapText="1"/>
    </xf>
    <xf numFmtId="176" fontId="8" fillId="0" borderId="3" xfId="20" applyNumberFormat="1" applyFont="1" applyBorder="1" applyAlignment="1">
      <alignment horizontal="center" vertical="center" wrapText="1"/>
    </xf>
    <xf numFmtId="176" fontId="8" fillId="2" borderId="3" xfId="20" applyNumberFormat="1" applyFont="1" applyFill="1" applyBorder="1" applyAlignment="1">
      <alignment horizontal="center" vertical="center" wrapText="1"/>
    </xf>
    <xf numFmtId="0" fontId="12" fillId="0" borderId="4" xfId="20" applyFont="1" applyBorder="1" applyAlignment="1">
      <alignment horizontal="center" vertical="center" wrapText="1"/>
    </xf>
    <xf numFmtId="176" fontId="8" fillId="0" borderId="1" xfId="20" applyNumberFormat="1" applyFont="1" applyBorder="1" applyAlignment="1">
      <alignment horizontal="center" vertical="center" wrapText="1"/>
    </xf>
    <xf numFmtId="176" fontId="8" fillId="0" borderId="5" xfId="20" applyNumberFormat="1" applyFont="1" applyBorder="1" applyAlignment="1">
      <alignment horizontal="center" vertical="center" wrapText="1"/>
    </xf>
    <xf numFmtId="176" fontId="8" fillId="2" borderId="5" xfId="20" applyNumberFormat="1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left" vertical="center" wrapText="1"/>
    </xf>
    <xf numFmtId="0" fontId="12" fillId="0" borderId="2" xfId="20" applyFont="1" applyFill="1" applyBorder="1" applyAlignment="1">
      <alignment horizontal="center" vertical="center" wrapText="1"/>
    </xf>
    <xf numFmtId="176" fontId="8" fillId="0" borderId="2" xfId="20" applyNumberFormat="1" applyFont="1" applyFill="1" applyBorder="1" applyAlignment="1">
      <alignment horizontal="center" vertical="center" wrapText="1"/>
    </xf>
    <xf numFmtId="176" fontId="8" fillId="2" borderId="2" xfId="20" applyNumberFormat="1" applyFont="1" applyFill="1" applyBorder="1" applyAlignment="1">
      <alignment horizontal="center" vertical="center" wrapText="1"/>
    </xf>
    <xf numFmtId="178" fontId="12" fillId="0" borderId="2" xfId="20" applyNumberFormat="1" applyFont="1" applyFill="1" applyBorder="1" applyAlignment="1">
      <alignment horizontal="center" vertical="center" wrapText="1"/>
    </xf>
    <xf numFmtId="0" fontId="10" fillId="0" borderId="1" xfId="20" applyFont="1" applyBorder="1" applyAlignment="1" applyProtection="1">
      <alignment horizontal="left" vertical="center" wrapText="1"/>
    </xf>
    <xf numFmtId="177" fontId="12" fillId="0" borderId="2" xfId="20" applyNumberFormat="1" applyFont="1" applyFill="1" applyBorder="1" applyAlignment="1">
      <alignment horizontal="center" vertical="center" wrapText="1"/>
    </xf>
    <xf numFmtId="0" fontId="10" fillId="0" borderId="1" xfId="20" applyFont="1" applyBorder="1" applyAlignment="1" applyProtection="1">
      <alignment horizontal="left" vertical="center"/>
    </xf>
    <xf numFmtId="0" fontId="10" fillId="0" borderId="1" xfId="20" applyFont="1" applyFill="1" applyBorder="1" applyAlignment="1">
      <alignment vertical="center"/>
    </xf>
    <xf numFmtId="0" fontId="11" fillId="0" borderId="2" xfId="20" applyFont="1" applyFill="1" applyBorder="1" applyAlignment="1">
      <alignment horizontal="center" vertical="center" wrapText="1" shrinkToFit="1"/>
    </xf>
    <xf numFmtId="179" fontId="12" fillId="0" borderId="2" xfId="20" applyNumberFormat="1" applyFont="1" applyFill="1" applyBorder="1" applyAlignment="1">
      <alignment horizontal="center" vertical="center" wrapText="1"/>
    </xf>
    <xf numFmtId="0" fontId="12" fillId="0" borderId="2" xfId="20" applyFont="1" applyBorder="1" applyAlignment="1">
      <alignment horizontal="center" vertical="center"/>
    </xf>
    <xf numFmtId="0" fontId="12" fillId="0" borderId="2" xfId="20" applyFont="1" applyFill="1" applyBorder="1" applyAlignment="1">
      <alignment horizontal="center" vertical="center"/>
    </xf>
    <xf numFmtId="0" fontId="8" fillId="0" borderId="2" xfId="20" applyFont="1" applyFill="1" applyBorder="1" applyAlignment="1">
      <alignment horizontal="center" vertical="center"/>
    </xf>
    <xf numFmtId="176" fontId="8" fillId="0" borderId="2" xfId="20" applyNumberFormat="1" applyFont="1" applyBorder="1" applyAlignment="1">
      <alignment vertical="center"/>
    </xf>
    <xf numFmtId="0" fontId="1" fillId="0" borderId="2" xfId="20" applyFont="1" applyFill="1" applyBorder="1" applyAlignment="1">
      <alignment horizontal="center" vertical="center"/>
    </xf>
    <xf numFmtId="178" fontId="8" fillId="0" borderId="2" xfId="2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/>
    </xf>
    <xf numFmtId="31" fontId="7" fillId="0" borderId="0" xfId="20" applyNumberFormat="1" applyFont="1" applyFill="1" applyAlignment="1">
      <alignment horizontal="center" vertical="center" wrapText="1"/>
    </xf>
    <xf numFmtId="176" fontId="8" fillId="3" borderId="2" xfId="20" applyNumberFormat="1" applyFont="1" applyFill="1" applyBorder="1" applyAlignment="1">
      <alignment horizontal="center" vertical="center" wrapText="1"/>
    </xf>
    <xf numFmtId="0" fontId="12" fillId="0" borderId="3" xfId="20" applyFont="1" applyFill="1" applyBorder="1" applyAlignment="1">
      <alignment horizontal="center" vertical="center" wrapText="1"/>
    </xf>
    <xf numFmtId="0" fontId="12" fillId="0" borderId="5" xfId="20" applyFont="1" applyFill="1" applyBorder="1" applyAlignment="1">
      <alignment horizontal="center" vertical="center" wrapText="1"/>
    </xf>
    <xf numFmtId="179" fontId="13" fillId="0" borderId="2" xfId="20" applyNumberFormat="1" applyFont="1" applyFill="1" applyBorder="1" applyAlignment="1">
      <alignment horizontal="center" vertical="center" wrapText="1"/>
    </xf>
    <xf numFmtId="176" fontId="12" fillId="0" borderId="2" xfId="20" applyNumberFormat="1" applyFont="1" applyFill="1" applyBorder="1" applyAlignment="1">
      <alignment horizontal="center" vertical="center" wrapText="1"/>
    </xf>
    <xf numFmtId="0" fontId="13" fillId="0" borderId="2" xfId="20" applyFont="1" applyFill="1" applyBorder="1" applyAlignment="1">
      <alignment horizontal="center" vertical="center" wrapText="1"/>
    </xf>
    <xf numFmtId="0" fontId="14" fillId="0" borderId="2" xfId="20" applyFont="1" applyFill="1" applyBorder="1" applyAlignment="1">
      <alignment horizontal="center" vertical="center" wrapText="1"/>
    </xf>
    <xf numFmtId="176" fontId="13" fillId="0" borderId="2" xfId="20" applyNumberFormat="1" applyFont="1" applyFill="1" applyBorder="1" applyAlignment="1">
      <alignment horizontal="center" vertical="center" wrapText="1"/>
    </xf>
    <xf numFmtId="0" fontId="15" fillId="0" borderId="2" xfId="20" applyFont="1" applyFill="1" applyBorder="1" applyAlignment="1">
      <alignment horizontal="center" vertical="center" wrapText="1"/>
    </xf>
    <xf numFmtId="0" fontId="16" fillId="0" borderId="2" xfId="20" applyFont="1" applyFill="1" applyBorder="1" applyAlignment="1">
      <alignment horizontal="center" vertical="center"/>
    </xf>
    <xf numFmtId="176" fontId="16" fillId="0" borderId="2" xfId="20" applyNumberFormat="1" applyFont="1" applyFill="1" applyBorder="1" applyAlignment="1">
      <alignment horizontal="center" vertical="center" wrapText="1"/>
    </xf>
    <xf numFmtId="179" fontId="16" fillId="0" borderId="2" xfId="20" applyNumberFormat="1" applyFont="1" applyFill="1" applyBorder="1" applyAlignment="1">
      <alignment horizontal="center" vertical="center" wrapText="1"/>
    </xf>
    <xf numFmtId="178" fontId="17" fillId="0" borderId="2" xfId="20" applyNumberFormat="1" applyFont="1" applyFill="1" applyBorder="1" applyAlignment="1">
      <alignment horizontal="center" vertical="center" wrapText="1"/>
    </xf>
    <xf numFmtId="179" fontId="18" fillId="0" borderId="2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9" fontId="11" fillId="0" borderId="2" xfId="0" applyNumberFormat="1" applyFont="1" applyBorder="1" applyAlignment="1">
      <alignment horizontal="right" vertical="center"/>
    </xf>
    <xf numFmtId="0" fontId="11" fillId="0" borderId="0" xfId="20" applyFont="1" applyFill="1" applyAlignment="1">
      <alignment horizontal="center" vertical="center" wrapText="1"/>
    </xf>
    <xf numFmtId="179" fontId="1" fillId="0" borderId="0" xfId="20" applyNumberFormat="1" applyFont="1" applyFill="1" applyAlignment="1">
      <alignment horizontal="center" vertical="center" wrapText="1"/>
    </xf>
    <xf numFmtId="179" fontId="18" fillId="0" borderId="2" xfId="0" applyNumberFormat="1" applyFont="1" applyBorder="1" applyAlignment="1">
      <alignment vertical="center"/>
    </xf>
    <xf numFmtId="179" fontId="8" fillId="0" borderId="2" xfId="20" applyNumberFormat="1" applyFont="1" applyFill="1" applyBorder="1" applyAlignment="1">
      <alignment horizontal="center" vertical="center" wrapText="1"/>
    </xf>
    <xf numFmtId="180" fontId="12" fillId="0" borderId="2" xfId="20" applyNumberFormat="1" applyFont="1" applyFill="1" applyBorder="1" applyAlignment="1">
      <alignment horizontal="center" vertical="center" wrapText="1"/>
    </xf>
    <xf numFmtId="180" fontId="8" fillId="0" borderId="2" xfId="20" applyNumberFormat="1" applyFont="1" applyFill="1" applyBorder="1" applyAlignment="1">
      <alignment horizontal="center" vertical="center" wrapText="1"/>
    </xf>
    <xf numFmtId="0" fontId="16" fillId="0" borderId="2" xfId="20" applyFont="1" applyFill="1" applyBorder="1" applyAlignment="1">
      <alignment horizontal="center" vertical="center" wrapText="1"/>
    </xf>
    <xf numFmtId="0" fontId="13" fillId="0" borderId="1" xfId="20" applyFont="1" applyFill="1" applyBorder="1" applyAlignment="1">
      <alignment horizontal="center" vertical="center" wrapText="1"/>
    </xf>
    <xf numFmtId="0" fontId="19" fillId="0" borderId="0" xfId="2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75"/>
  <sheetViews>
    <sheetView tabSelected="1" topLeftCell="A82" workbookViewId="0">
      <selection activeCell="G43" sqref="G43"/>
    </sheetView>
  </sheetViews>
  <sheetFormatPr defaultColWidth="10" defaultRowHeight="13"/>
  <cols>
    <col min="1" max="1" width="28.8909090909091" style="7" customWidth="1"/>
    <col min="2" max="2" width="9" style="8" customWidth="1"/>
    <col min="3" max="3" width="10.6636363636364" style="9" customWidth="1"/>
    <col min="4" max="5" width="8.10909090909091" style="10" customWidth="1"/>
    <col min="6" max="6" width="7.78181818181818" style="10" customWidth="1"/>
    <col min="7" max="7" width="10.4454545454545" style="9" customWidth="1"/>
    <col min="8" max="8" width="8.10909090909091" style="10" customWidth="1"/>
    <col min="9" max="9" width="9.44545454545455" style="10" customWidth="1"/>
    <col min="10" max="10" width="7.33636363636364" style="9" customWidth="1"/>
    <col min="11" max="11" width="7.44545454545455" style="1" customWidth="1"/>
    <col min="12" max="256" width="10" style="9"/>
    <col min="257" max="257" width="28.8909090909091" style="9" customWidth="1"/>
    <col min="258" max="258" width="9" style="9" customWidth="1"/>
    <col min="259" max="259" width="10.6636363636364" style="9" customWidth="1"/>
    <col min="260" max="261" width="8.10909090909091" style="9" customWidth="1"/>
    <col min="262" max="262" width="7.78181818181818" style="9" customWidth="1"/>
    <col min="263" max="265" width="8.10909090909091" style="9" customWidth="1"/>
    <col min="266" max="266" width="7.33636363636364" style="9" customWidth="1"/>
    <col min="267" max="267" width="7.44545454545455" style="9" customWidth="1"/>
    <col min="268" max="512" width="10" style="9"/>
    <col min="513" max="513" width="28.8909090909091" style="9" customWidth="1"/>
    <col min="514" max="514" width="9" style="9" customWidth="1"/>
    <col min="515" max="515" width="10.6636363636364" style="9" customWidth="1"/>
    <col min="516" max="517" width="8.10909090909091" style="9" customWidth="1"/>
    <col min="518" max="518" width="7.78181818181818" style="9" customWidth="1"/>
    <col min="519" max="521" width="8.10909090909091" style="9" customWidth="1"/>
    <col min="522" max="522" width="7.33636363636364" style="9" customWidth="1"/>
    <col min="523" max="523" width="7.44545454545455" style="9" customWidth="1"/>
    <col min="524" max="768" width="10" style="9"/>
    <col min="769" max="769" width="28.8909090909091" style="9" customWidth="1"/>
    <col min="770" max="770" width="9" style="9" customWidth="1"/>
    <col min="771" max="771" width="10.6636363636364" style="9" customWidth="1"/>
    <col min="772" max="773" width="8.10909090909091" style="9" customWidth="1"/>
    <col min="774" max="774" width="7.78181818181818" style="9" customWidth="1"/>
    <col min="775" max="777" width="8.10909090909091" style="9" customWidth="1"/>
    <col min="778" max="778" width="7.33636363636364" style="9" customWidth="1"/>
    <col min="779" max="779" width="7.44545454545455" style="9" customWidth="1"/>
    <col min="780" max="1024" width="10" style="9"/>
    <col min="1025" max="1025" width="28.8909090909091" style="9" customWidth="1"/>
    <col min="1026" max="1026" width="9" style="9" customWidth="1"/>
    <col min="1027" max="1027" width="10.6636363636364" style="9" customWidth="1"/>
    <col min="1028" max="1029" width="8.10909090909091" style="9" customWidth="1"/>
    <col min="1030" max="1030" width="7.78181818181818" style="9" customWidth="1"/>
    <col min="1031" max="1033" width="8.10909090909091" style="9" customWidth="1"/>
    <col min="1034" max="1034" width="7.33636363636364" style="9" customWidth="1"/>
    <col min="1035" max="1035" width="7.44545454545455" style="9" customWidth="1"/>
    <col min="1036" max="1280" width="10" style="9"/>
    <col min="1281" max="1281" width="28.8909090909091" style="9" customWidth="1"/>
    <col min="1282" max="1282" width="9" style="9" customWidth="1"/>
    <col min="1283" max="1283" width="10.6636363636364" style="9" customWidth="1"/>
    <col min="1284" max="1285" width="8.10909090909091" style="9" customWidth="1"/>
    <col min="1286" max="1286" width="7.78181818181818" style="9" customWidth="1"/>
    <col min="1287" max="1289" width="8.10909090909091" style="9" customWidth="1"/>
    <col min="1290" max="1290" width="7.33636363636364" style="9" customWidth="1"/>
    <col min="1291" max="1291" width="7.44545454545455" style="9" customWidth="1"/>
    <col min="1292" max="1536" width="10" style="9"/>
    <col min="1537" max="1537" width="28.8909090909091" style="9" customWidth="1"/>
    <col min="1538" max="1538" width="9" style="9" customWidth="1"/>
    <col min="1539" max="1539" width="10.6636363636364" style="9" customWidth="1"/>
    <col min="1540" max="1541" width="8.10909090909091" style="9" customWidth="1"/>
    <col min="1542" max="1542" width="7.78181818181818" style="9" customWidth="1"/>
    <col min="1543" max="1545" width="8.10909090909091" style="9" customWidth="1"/>
    <col min="1546" max="1546" width="7.33636363636364" style="9" customWidth="1"/>
    <col min="1547" max="1547" width="7.44545454545455" style="9" customWidth="1"/>
    <col min="1548" max="1792" width="10" style="9"/>
    <col min="1793" max="1793" width="28.8909090909091" style="9" customWidth="1"/>
    <col min="1794" max="1794" width="9" style="9" customWidth="1"/>
    <col min="1795" max="1795" width="10.6636363636364" style="9" customWidth="1"/>
    <col min="1796" max="1797" width="8.10909090909091" style="9" customWidth="1"/>
    <col min="1798" max="1798" width="7.78181818181818" style="9" customWidth="1"/>
    <col min="1799" max="1801" width="8.10909090909091" style="9" customWidth="1"/>
    <col min="1802" max="1802" width="7.33636363636364" style="9" customWidth="1"/>
    <col min="1803" max="1803" width="7.44545454545455" style="9" customWidth="1"/>
    <col min="1804" max="2048" width="10" style="9"/>
    <col min="2049" max="2049" width="28.8909090909091" style="9" customWidth="1"/>
    <col min="2050" max="2050" width="9" style="9" customWidth="1"/>
    <col min="2051" max="2051" width="10.6636363636364" style="9" customWidth="1"/>
    <col min="2052" max="2053" width="8.10909090909091" style="9" customWidth="1"/>
    <col min="2054" max="2054" width="7.78181818181818" style="9" customWidth="1"/>
    <col min="2055" max="2057" width="8.10909090909091" style="9" customWidth="1"/>
    <col min="2058" max="2058" width="7.33636363636364" style="9" customWidth="1"/>
    <col min="2059" max="2059" width="7.44545454545455" style="9" customWidth="1"/>
    <col min="2060" max="2304" width="10" style="9"/>
    <col min="2305" max="2305" width="28.8909090909091" style="9" customWidth="1"/>
    <col min="2306" max="2306" width="9" style="9" customWidth="1"/>
    <col min="2307" max="2307" width="10.6636363636364" style="9" customWidth="1"/>
    <col min="2308" max="2309" width="8.10909090909091" style="9" customWidth="1"/>
    <col min="2310" max="2310" width="7.78181818181818" style="9" customWidth="1"/>
    <col min="2311" max="2313" width="8.10909090909091" style="9" customWidth="1"/>
    <col min="2314" max="2314" width="7.33636363636364" style="9" customWidth="1"/>
    <col min="2315" max="2315" width="7.44545454545455" style="9" customWidth="1"/>
    <col min="2316" max="2560" width="10" style="9"/>
    <col min="2561" max="2561" width="28.8909090909091" style="9" customWidth="1"/>
    <col min="2562" max="2562" width="9" style="9" customWidth="1"/>
    <col min="2563" max="2563" width="10.6636363636364" style="9" customWidth="1"/>
    <col min="2564" max="2565" width="8.10909090909091" style="9" customWidth="1"/>
    <col min="2566" max="2566" width="7.78181818181818" style="9" customWidth="1"/>
    <col min="2567" max="2569" width="8.10909090909091" style="9" customWidth="1"/>
    <col min="2570" max="2570" width="7.33636363636364" style="9" customWidth="1"/>
    <col min="2571" max="2571" width="7.44545454545455" style="9" customWidth="1"/>
    <col min="2572" max="2816" width="10" style="9"/>
    <col min="2817" max="2817" width="28.8909090909091" style="9" customWidth="1"/>
    <col min="2818" max="2818" width="9" style="9" customWidth="1"/>
    <col min="2819" max="2819" width="10.6636363636364" style="9" customWidth="1"/>
    <col min="2820" max="2821" width="8.10909090909091" style="9" customWidth="1"/>
    <col min="2822" max="2822" width="7.78181818181818" style="9" customWidth="1"/>
    <col min="2823" max="2825" width="8.10909090909091" style="9" customWidth="1"/>
    <col min="2826" max="2826" width="7.33636363636364" style="9" customWidth="1"/>
    <col min="2827" max="2827" width="7.44545454545455" style="9" customWidth="1"/>
    <col min="2828" max="3072" width="10" style="9"/>
    <col min="3073" max="3073" width="28.8909090909091" style="9" customWidth="1"/>
    <col min="3074" max="3074" width="9" style="9" customWidth="1"/>
    <col min="3075" max="3075" width="10.6636363636364" style="9" customWidth="1"/>
    <col min="3076" max="3077" width="8.10909090909091" style="9" customWidth="1"/>
    <col min="3078" max="3078" width="7.78181818181818" style="9" customWidth="1"/>
    <col min="3079" max="3081" width="8.10909090909091" style="9" customWidth="1"/>
    <col min="3082" max="3082" width="7.33636363636364" style="9" customWidth="1"/>
    <col min="3083" max="3083" width="7.44545454545455" style="9" customWidth="1"/>
    <col min="3084" max="3328" width="10" style="9"/>
    <col min="3329" max="3329" width="28.8909090909091" style="9" customWidth="1"/>
    <col min="3330" max="3330" width="9" style="9" customWidth="1"/>
    <col min="3331" max="3331" width="10.6636363636364" style="9" customWidth="1"/>
    <col min="3332" max="3333" width="8.10909090909091" style="9" customWidth="1"/>
    <col min="3334" max="3334" width="7.78181818181818" style="9" customWidth="1"/>
    <col min="3335" max="3337" width="8.10909090909091" style="9" customWidth="1"/>
    <col min="3338" max="3338" width="7.33636363636364" style="9" customWidth="1"/>
    <col min="3339" max="3339" width="7.44545454545455" style="9" customWidth="1"/>
    <col min="3340" max="3584" width="10" style="9"/>
    <col min="3585" max="3585" width="28.8909090909091" style="9" customWidth="1"/>
    <col min="3586" max="3586" width="9" style="9" customWidth="1"/>
    <col min="3587" max="3587" width="10.6636363636364" style="9" customWidth="1"/>
    <col min="3588" max="3589" width="8.10909090909091" style="9" customWidth="1"/>
    <col min="3590" max="3590" width="7.78181818181818" style="9" customWidth="1"/>
    <col min="3591" max="3593" width="8.10909090909091" style="9" customWidth="1"/>
    <col min="3594" max="3594" width="7.33636363636364" style="9" customWidth="1"/>
    <col min="3595" max="3595" width="7.44545454545455" style="9" customWidth="1"/>
    <col min="3596" max="3840" width="10" style="9"/>
    <col min="3841" max="3841" width="28.8909090909091" style="9" customWidth="1"/>
    <col min="3842" max="3842" width="9" style="9" customWidth="1"/>
    <col min="3843" max="3843" width="10.6636363636364" style="9" customWidth="1"/>
    <col min="3844" max="3845" width="8.10909090909091" style="9" customWidth="1"/>
    <col min="3846" max="3846" width="7.78181818181818" style="9" customWidth="1"/>
    <col min="3847" max="3849" width="8.10909090909091" style="9" customWidth="1"/>
    <col min="3850" max="3850" width="7.33636363636364" style="9" customWidth="1"/>
    <col min="3851" max="3851" width="7.44545454545455" style="9" customWidth="1"/>
    <col min="3852" max="4096" width="10" style="9"/>
    <col min="4097" max="4097" width="28.8909090909091" style="9" customWidth="1"/>
    <col min="4098" max="4098" width="9" style="9" customWidth="1"/>
    <col min="4099" max="4099" width="10.6636363636364" style="9" customWidth="1"/>
    <col min="4100" max="4101" width="8.10909090909091" style="9" customWidth="1"/>
    <col min="4102" max="4102" width="7.78181818181818" style="9" customWidth="1"/>
    <col min="4103" max="4105" width="8.10909090909091" style="9" customWidth="1"/>
    <col min="4106" max="4106" width="7.33636363636364" style="9" customWidth="1"/>
    <col min="4107" max="4107" width="7.44545454545455" style="9" customWidth="1"/>
    <col min="4108" max="4352" width="10" style="9"/>
    <col min="4353" max="4353" width="28.8909090909091" style="9" customWidth="1"/>
    <col min="4354" max="4354" width="9" style="9" customWidth="1"/>
    <col min="4355" max="4355" width="10.6636363636364" style="9" customWidth="1"/>
    <col min="4356" max="4357" width="8.10909090909091" style="9" customWidth="1"/>
    <col min="4358" max="4358" width="7.78181818181818" style="9" customWidth="1"/>
    <col min="4359" max="4361" width="8.10909090909091" style="9" customWidth="1"/>
    <col min="4362" max="4362" width="7.33636363636364" style="9" customWidth="1"/>
    <col min="4363" max="4363" width="7.44545454545455" style="9" customWidth="1"/>
    <col min="4364" max="4608" width="10" style="9"/>
    <col min="4609" max="4609" width="28.8909090909091" style="9" customWidth="1"/>
    <col min="4610" max="4610" width="9" style="9" customWidth="1"/>
    <col min="4611" max="4611" width="10.6636363636364" style="9" customWidth="1"/>
    <col min="4612" max="4613" width="8.10909090909091" style="9" customWidth="1"/>
    <col min="4614" max="4614" width="7.78181818181818" style="9" customWidth="1"/>
    <col min="4615" max="4617" width="8.10909090909091" style="9" customWidth="1"/>
    <col min="4618" max="4618" width="7.33636363636364" style="9" customWidth="1"/>
    <col min="4619" max="4619" width="7.44545454545455" style="9" customWidth="1"/>
    <col min="4620" max="4864" width="10" style="9"/>
    <col min="4865" max="4865" width="28.8909090909091" style="9" customWidth="1"/>
    <col min="4866" max="4866" width="9" style="9" customWidth="1"/>
    <col min="4867" max="4867" width="10.6636363636364" style="9" customWidth="1"/>
    <col min="4868" max="4869" width="8.10909090909091" style="9" customWidth="1"/>
    <col min="4870" max="4870" width="7.78181818181818" style="9" customWidth="1"/>
    <col min="4871" max="4873" width="8.10909090909091" style="9" customWidth="1"/>
    <col min="4874" max="4874" width="7.33636363636364" style="9" customWidth="1"/>
    <col min="4875" max="4875" width="7.44545454545455" style="9" customWidth="1"/>
    <col min="4876" max="5120" width="10" style="9"/>
    <col min="5121" max="5121" width="28.8909090909091" style="9" customWidth="1"/>
    <col min="5122" max="5122" width="9" style="9" customWidth="1"/>
    <col min="5123" max="5123" width="10.6636363636364" style="9" customWidth="1"/>
    <col min="5124" max="5125" width="8.10909090909091" style="9" customWidth="1"/>
    <col min="5126" max="5126" width="7.78181818181818" style="9" customWidth="1"/>
    <col min="5127" max="5129" width="8.10909090909091" style="9" customWidth="1"/>
    <col min="5130" max="5130" width="7.33636363636364" style="9" customWidth="1"/>
    <col min="5131" max="5131" width="7.44545454545455" style="9" customWidth="1"/>
    <col min="5132" max="5376" width="10" style="9"/>
    <col min="5377" max="5377" width="28.8909090909091" style="9" customWidth="1"/>
    <col min="5378" max="5378" width="9" style="9" customWidth="1"/>
    <col min="5379" max="5379" width="10.6636363636364" style="9" customWidth="1"/>
    <col min="5380" max="5381" width="8.10909090909091" style="9" customWidth="1"/>
    <col min="5382" max="5382" width="7.78181818181818" style="9" customWidth="1"/>
    <col min="5383" max="5385" width="8.10909090909091" style="9" customWidth="1"/>
    <col min="5386" max="5386" width="7.33636363636364" style="9" customWidth="1"/>
    <col min="5387" max="5387" width="7.44545454545455" style="9" customWidth="1"/>
    <col min="5388" max="5632" width="10" style="9"/>
    <col min="5633" max="5633" width="28.8909090909091" style="9" customWidth="1"/>
    <col min="5634" max="5634" width="9" style="9" customWidth="1"/>
    <col min="5635" max="5635" width="10.6636363636364" style="9" customWidth="1"/>
    <col min="5636" max="5637" width="8.10909090909091" style="9" customWidth="1"/>
    <col min="5638" max="5638" width="7.78181818181818" style="9" customWidth="1"/>
    <col min="5639" max="5641" width="8.10909090909091" style="9" customWidth="1"/>
    <col min="5642" max="5642" width="7.33636363636364" style="9" customWidth="1"/>
    <col min="5643" max="5643" width="7.44545454545455" style="9" customWidth="1"/>
    <col min="5644" max="5888" width="10" style="9"/>
    <col min="5889" max="5889" width="28.8909090909091" style="9" customWidth="1"/>
    <col min="5890" max="5890" width="9" style="9" customWidth="1"/>
    <col min="5891" max="5891" width="10.6636363636364" style="9" customWidth="1"/>
    <col min="5892" max="5893" width="8.10909090909091" style="9" customWidth="1"/>
    <col min="5894" max="5894" width="7.78181818181818" style="9" customWidth="1"/>
    <col min="5895" max="5897" width="8.10909090909091" style="9" customWidth="1"/>
    <col min="5898" max="5898" width="7.33636363636364" style="9" customWidth="1"/>
    <col min="5899" max="5899" width="7.44545454545455" style="9" customWidth="1"/>
    <col min="5900" max="6144" width="10" style="9"/>
    <col min="6145" max="6145" width="28.8909090909091" style="9" customWidth="1"/>
    <col min="6146" max="6146" width="9" style="9" customWidth="1"/>
    <col min="6147" max="6147" width="10.6636363636364" style="9" customWidth="1"/>
    <col min="6148" max="6149" width="8.10909090909091" style="9" customWidth="1"/>
    <col min="6150" max="6150" width="7.78181818181818" style="9" customWidth="1"/>
    <col min="6151" max="6153" width="8.10909090909091" style="9" customWidth="1"/>
    <col min="6154" max="6154" width="7.33636363636364" style="9" customWidth="1"/>
    <col min="6155" max="6155" width="7.44545454545455" style="9" customWidth="1"/>
    <col min="6156" max="6400" width="10" style="9"/>
    <col min="6401" max="6401" width="28.8909090909091" style="9" customWidth="1"/>
    <col min="6402" max="6402" width="9" style="9" customWidth="1"/>
    <col min="6403" max="6403" width="10.6636363636364" style="9" customWidth="1"/>
    <col min="6404" max="6405" width="8.10909090909091" style="9" customWidth="1"/>
    <col min="6406" max="6406" width="7.78181818181818" style="9" customWidth="1"/>
    <col min="6407" max="6409" width="8.10909090909091" style="9" customWidth="1"/>
    <col min="6410" max="6410" width="7.33636363636364" style="9" customWidth="1"/>
    <col min="6411" max="6411" width="7.44545454545455" style="9" customWidth="1"/>
    <col min="6412" max="6656" width="10" style="9"/>
    <col min="6657" max="6657" width="28.8909090909091" style="9" customWidth="1"/>
    <col min="6658" max="6658" width="9" style="9" customWidth="1"/>
    <col min="6659" max="6659" width="10.6636363636364" style="9" customWidth="1"/>
    <col min="6660" max="6661" width="8.10909090909091" style="9" customWidth="1"/>
    <col min="6662" max="6662" width="7.78181818181818" style="9" customWidth="1"/>
    <col min="6663" max="6665" width="8.10909090909091" style="9" customWidth="1"/>
    <col min="6666" max="6666" width="7.33636363636364" style="9" customWidth="1"/>
    <col min="6667" max="6667" width="7.44545454545455" style="9" customWidth="1"/>
    <col min="6668" max="6912" width="10" style="9"/>
    <col min="6913" max="6913" width="28.8909090909091" style="9" customWidth="1"/>
    <col min="6914" max="6914" width="9" style="9" customWidth="1"/>
    <col min="6915" max="6915" width="10.6636363636364" style="9" customWidth="1"/>
    <col min="6916" max="6917" width="8.10909090909091" style="9" customWidth="1"/>
    <col min="6918" max="6918" width="7.78181818181818" style="9" customWidth="1"/>
    <col min="6919" max="6921" width="8.10909090909091" style="9" customWidth="1"/>
    <col min="6922" max="6922" width="7.33636363636364" style="9" customWidth="1"/>
    <col min="6923" max="6923" width="7.44545454545455" style="9" customWidth="1"/>
    <col min="6924" max="7168" width="10" style="9"/>
    <col min="7169" max="7169" width="28.8909090909091" style="9" customWidth="1"/>
    <col min="7170" max="7170" width="9" style="9" customWidth="1"/>
    <col min="7171" max="7171" width="10.6636363636364" style="9" customWidth="1"/>
    <col min="7172" max="7173" width="8.10909090909091" style="9" customWidth="1"/>
    <col min="7174" max="7174" width="7.78181818181818" style="9" customWidth="1"/>
    <col min="7175" max="7177" width="8.10909090909091" style="9" customWidth="1"/>
    <col min="7178" max="7178" width="7.33636363636364" style="9" customWidth="1"/>
    <col min="7179" max="7179" width="7.44545454545455" style="9" customWidth="1"/>
    <col min="7180" max="7424" width="10" style="9"/>
    <col min="7425" max="7425" width="28.8909090909091" style="9" customWidth="1"/>
    <col min="7426" max="7426" width="9" style="9" customWidth="1"/>
    <col min="7427" max="7427" width="10.6636363636364" style="9" customWidth="1"/>
    <col min="7428" max="7429" width="8.10909090909091" style="9" customWidth="1"/>
    <col min="7430" max="7430" width="7.78181818181818" style="9" customWidth="1"/>
    <col min="7431" max="7433" width="8.10909090909091" style="9" customWidth="1"/>
    <col min="7434" max="7434" width="7.33636363636364" style="9" customWidth="1"/>
    <col min="7435" max="7435" width="7.44545454545455" style="9" customWidth="1"/>
    <col min="7436" max="7680" width="10" style="9"/>
    <col min="7681" max="7681" width="28.8909090909091" style="9" customWidth="1"/>
    <col min="7682" max="7682" width="9" style="9" customWidth="1"/>
    <col min="7683" max="7683" width="10.6636363636364" style="9" customWidth="1"/>
    <col min="7684" max="7685" width="8.10909090909091" style="9" customWidth="1"/>
    <col min="7686" max="7686" width="7.78181818181818" style="9" customWidth="1"/>
    <col min="7687" max="7689" width="8.10909090909091" style="9" customWidth="1"/>
    <col min="7690" max="7690" width="7.33636363636364" style="9" customWidth="1"/>
    <col min="7691" max="7691" width="7.44545454545455" style="9" customWidth="1"/>
    <col min="7692" max="7936" width="10" style="9"/>
    <col min="7937" max="7937" width="28.8909090909091" style="9" customWidth="1"/>
    <col min="7938" max="7938" width="9" style="9" customWidth="1"/>
    <col min="7939" max="7939" width="10.6636363636364" style="9" customWidth="1"/>
    <col min="7940" max="7941" width="8.10909090909091" style="9" customWidth="1"/>
    <col min="7942" max="7942" width="7.78181818181818" style="9" customWidth="1"/>
    <col min="7943" max="7945" width="8.10909090909091" style="9" customWidth="1"/>
    <col min="7946" max="7946" width="7.33636363636364" style="9" customWidth="1"/>
    <col min="7947" max="7947" width="7.44545454545455" style="9" customWidth="1"/>
    <col min="7948" max="8192" width="10" style="9"/>
    <col min="8193" max="8193" width="28.8909090909091" style="9" customWidth="1"/>
    <col min="8194" max="8194" width="9" style="9" customWidth="1"/>
    <col min="8195" max="8195" width="10.6636363636364" style="9" customWidth="1"/>
    <col min="8196" max="8197" width="8.10909090909091" style="9" customWidth="1"/>
    <col min="8198" max="8198" width="7.78181818181818" style="9" customWidth="1"/>
    <col min="8199" max="8201" width="8.10909090909091" style="9" customWidth="1"/>
    <col min="8202" max="8202" width="7.33636363636364" style="9" customWidth="1"/>
    <col min="8203" max="8203" width="7.44545454545455" style="9" customWidth="1"/>
    <col min="8204" max="8448" width="10" style="9"/>
    <col min="8449" max="8449" width="28.8909090909091" style="9" customWidth="1"/>
    <col min="8450" max="8450" width="9" style="9" customWidth="1"/>
    <col min="8451" max="8451" width="10.6636363636364" style="9" customWidth="1"/>
    <col min="8452" max="8453" width="8.10909090909091" style="9" customWidth="1"/>
    <col min="8454" max="8454" width="7.78181818181818" style="9" customWidth="1"/>
    <col min="8455" max="8457" width="8.10909090909091" style="9" customWidth="1"/>
    <col min="8458" max="8458" width="7.33636363636364" style="9" customWidth="1"/>
    <col min="8459" max="8459" width="7.44545454545455" style="9" customWidth="1"/>
    <col min="8460" max="8704" width="10" style="9"/>
    <col min="8705" max="8705" width="28.8909090909091" style="9" customWidth="1"/>
    <col min="8706" max="8706" width="9" style="9" customWidth="1"/>
    <col min="8707" max="8707" width="10.6636363636364" style="9" customWidth="1"/>
    <col min="8708" max="8709" width="8.10909090909091" style="9" customWidth="1"/>
    <col min="8710" max="8710" width="7.78181818181818" style="9" customWidth="1"/>
    <col min="8711" max="8713" width="8.10909090909091" style="9" customWidth="1"/>
    <col min="8714" max="8714" width="7.33636363636364" style="9" customWidth="1"/>
    <col min="8715" max="8715" width="7.44545454545455" style="9" customWidth="1"/>
    <col min="8716" max="8960" width="10" style="9"/>
    <col min="8961" max="8961" width="28.8909090909091" style="9" customWidth="1"/>
    <col min="8962" max="8962" width="9" style="9" customWidth="1"/>
    <col min="8963" max="8963" width="10.6636363636364" style="9" customWidth="1"/>
    <col min="8964" max="8965" width="8.10909090909091" style="9" customWidth="1"/>
    <col min="8966" max="8966" width="7.78181818181818" style="9" customWidth="1"/>
    <col min="8967" max="8969" width="8.10909090909091" style="9" customWidth="1"/>
    <col min="8970" max="8970" width="7.33636363636364" style="9" customWidth="1"/>
    <col min="8971" max="8971" width="7.44545454545455" style="9" customWidth="1"/>
    <col min="8972" max="9216" width="10" style="9"/>
    <col min="9217" max="9217" width="28.8909090909091" style="9" customWidth="1"/>
    <col min="9218" max="9218" width="9" style="9" customWidth="1"/>
    <col min="9219" max="9219" width="10.6636363636364" style="9" customWidth="1"/>
    <col min="9220" max="9221" width="8.10909090909091" style="9" customWidth="1"/>
    <col min="9222" max="9222" width="7.78181818181818" style="9" customWidth="1"/>
    <col min="9223" max="9225" width="8.10909090909091" style="9" customWidth="1"/>
    <col min="9226" max="9226" width="7.33636363636364" style="9" customWidth="1"/>
    <col min="9227" max="9227" width="7.44545454545455" style="9" customWidth="1"/>
    <col min="9228" max="9472" width="10" style="9"/>
    <col min="9473" max="9473" width="28.8909090909091" style="9" customWidth="1"/>
    <col min="9474" max="9474" width="9" style="9" customWidth="1"/>
    <col min="9475" max="9475" width="10.6636363636364" style="9" customWidth="1"/>
    <col min="9476" max="9477" width="8.10909090909091" style="9" customWidth="1"/>
    <col min="9478" max="9478" width="7.78181818181818" style="9" customWidth="1"/>
    <col min="9479" max="9481" width="8.10909090909091" style="9" customWidth="1"/>
    <col min="9482" max="9482" width="7.33636363636364" style="9" customWidth="1"/>
    <col min="9483" max="9483" width="7.44545454545455" style="9" customWidth="1"/>
    <col min="9484" max="9728" width="10" style="9"/>
    <col min="9729" max="9729" width="28.8909090909091" style="9" customWidth="1"/>
    <col min="9730" max="9730" width="9" style="9" customWidth="1"/>
    <col min="9731" max="9731" width="10.6636363636364" style="9" customWidth="1"/>
    <col min="9732" max="9733" width="8.10909090909091" style="9" customWidth="1"/>
    <col min="9734" max="9734" width="7.78181818181818" style="9" customWidth="1"/>
    <col min="9735" max="9737" width="8.10909090909091" style="9" customWidth="1"/>
    <col min="9738" max="9738" width="7.33636363636364" style="9" customWidth="1"/>
    <col min="9739" max="9739" width="7.44545454545455" style="9" customWidth="1"/>
    <col min="9740" max="9984" width="10" style="9"/>
    <col min="9985" max="9985" width="28.8909090909091" style="9" customWidth="1"/>
    <col min="9986" max="9986" width="9" style="9" customWidth="1"/>
    <col min="9987" max="9987" width="10.6636363636364" style="9" customWidth="1"/>
    <col min="9988" max="9989" width="8.10909090909091" style="9" customWidth="1"/>
    <col min="9990" max="9990" width="7.78181818181818" style="9" customWidth="1"/>
    <col min="9991" max="9993" width="8.10909090909091" style="9" customWidth="1"/>
    <col min="9994" max="9994" width="7.33636363636364" style="9" customWidth="1"/>
    <col min="9995" max="9995" width="7.44545454545455" style="9" customWidth="1"/>
    <col min="9996" max="10240" width="10" style="9"/>
    <col min="10241" max="10241" width="28.8909090909091" style="9" customWidth="1"/>
    <col min="10242" max="10242" width="9" style="9" customWidth="1"/>
    <col min="10243" max="10243" width="10.6636363636364" style="9" customWidth="1"/>
    <col min="10244" max="10245" width="8.10909090909091" style="9" customWidth="1"/>
    <col min="10246" max="10246" width="7.78181818181818" style="9" customWidth="1"/>
    <col min="10247" max="10249" width="8.10909090909091" style="9" customWidth="1"/>
    <col min="10250" max="10250" width="7.33636363636364" style="9" customWidth="1"/>
    <col min="10251" max="10251" width="7.44545454545455" style="9" customWidth="1"/>
    <col min="10252" max="10496" width="10" style="9"/>
    <col min="10497" max="10497" width="28.8909090909091" style="9" customWidth="1"/>
    <col min="10498" max="10498" width="9" style="9" customWidth="1"/>
    <col min="10499" max="10499" width="10.6636363636364" style="9" customWidth="1"/>
    <col min="10500" max="10501" width="8.10909090909091" style="9" customWidth="1"/>
    <col min="10502" max="10502" width="7.78181818181818" style="9" customWidth="1"/>
    <col min="10503" max="10505" width="8.10909090909091" style="9" customWidth="1"/>
    <col min="10506" max="10506" width="7.33636363636364" style="9" customWidth="1"/>
    <col min="10507" max="10507" width="7.44545454545455" style="9" customWidth="1"/>
    <col min="10508" max="10752" width="10" style="9"/>
    <col min="10753" max="10753" width="28.8909090909091" style="9" customWidth="1"/>
    <col min="10754" max="10754" width="9" style="9" customWidth="1"/>
    <col min="10755" max="10755" width="10.6636363636364" style="9" customWidth="1"/>
    <col min="10756" max="10757" width="8.10909090909091" style="9" customWidth="1"/>
    <col min="10758" max="10758" width="7.78181818181818" style="9" customWidth="1"/>
    <col min="10759" max="10761" width="8.10909090909091" style="9" customWidth="1"/>
    <col min="10762" max="10762" width="7.33636363636364" style="9" customWidth="1"/>
    <col min="10763" max="10763" width="7.44545454545455" style="9" customWidth="1"/>
    <col min="10764" max="11008" width="10" style="9"/>
    <col min="11009" max="11009" width="28.8909090909091" style="9" customWidth="1"/>
    <col min="11010" max="11010" width="9" style="9" customWidth="1"/>
    <col min="11011" max="11011" width="10.6636363636364" style="9" customWidth="1"/>
    <col min="11012" max="11013" width="8.10909090909091" style="9" customWidth="1"/>
    <col min="11014" max="11014" width="7.78181818181818" style="9" customWidth="1"/>
    <col min="11015" max="11017" width="8.10909090909091" style="9" customWidth="1"/>
    <col min="11018" max="11018" width="7.33636363636364" style="9" customWidth="1"/>
    <col min="11019" max="11019" width="7.44545454545455" style="9" customWidth="1"/>
    <col min="11020" max="11264" width="10" style="9"/>
    <col min="11265" max="11265" width="28.8909090909091" style="9" customWidth="1"/>
    <col min="11266" max="11266" width="9" style="9" customWidth="1"/>
    <col min="11267" max="11267" width="10.6636363636364" style="9" customWidth="1"/>
    <col min="11268" max="11269" width="8.10909090909091" style="9" customWidth="1"/>
    <col min="11270" max="11270" width="7.78181818181818" style="9" customWidth="1"/>
    <col min="11271" max="11273" width="8.10909090909091" style="9" customWidth="1"/>
    <col min="11274" max="11274" width="7.33636363636364" style="9" customWidth="1"/>
    <col min="11275" max="11275" width="7.44545454545455" style="9" customWidth="1"/>
    <col min="11276" max="11520" width="10" style="9"/>
    <col min="11521" max="11521" width="28.8909090909091" style="9" customWidth="1"/>
    <col min="11522" max="11522" width="9" style="9" customWidth="1"/>
    <col min="11523" max="11523" width="10.6636363636364" style="9" customWidth="1"/>
    <col min="11524" max="11525" width="8.10909090909091" style="9" customWidth="1"/>
    <col min="11526" max="11526" width="7.78181818181818" style="9" customWidth="1"/>
    <col min="11527" max="11529" width="8.10909090909091" style="9" customWidth="1"/>
    <col min="11530" max="11530" width="7.33636363636364" style="9" customWidth="1"/>
    <col min="11531" max="11531" width="7.44545454545455" style="9" customWidth="1"/>
    <col min="11532" max="11776" width="10" style="9"/>
    <col min="11777" max="11777" width="28.8909090909091" style="9" customWidth="1"/>
    <col min="11778" max="11778" width="9" style="9" customWidth="1"/>
    <col min="11779" max="11779" width="10.6636363636364" style="9" customWidth="1"/>
    <col min="11780" max="11781" width="8.10909090909091" style="9" customWidth="1"/>
    <col min="11782" max="11782" width="7.78181818181818" style="9" customWidth="1"/>
    <col min="11783" max="11785" width="8.10909090909091" style="9" customWidth="1"/>
    <col min="11786" max="11786" width="7.33636363636364" style="9" customWidth="1"/>
    <col min="11787" max="11787" width="7.44545454545455" style="9" customWidth="1"/>
    <col min="11788" max="12032" width="10" style="9"/>
    <col min="12033" max="12033" width="28.8909090909091" style="9" customWidth="1"/>
    <col min="12034" max="12034" width="9" style="9" customWidth="1"/>
    <col min="12035" max="12035" width="10.6636363636364" style="9" customWidth="1"/>
    <col min="12036" max="12037" width="8.10909090909091" style="9" customWidth="1"/>
    <col min="12038" max="12038" width="7.78181818181818" style="9" customWidth="1"/>
    <col min="12039" max="12041" width="8.10909090909091" style="9" customWidth="1"/>
    <col min="12042" max="12042" width="7.33636363636364" style="9" customWidth="1"/>
    <col min="12043" max="12043" width="7.44545454545455" style="9" customWidth="1"/>
    <col min="12044" max="12288" width="10" style="9"/>
    <col min="12289" max="12289" width="28.8909090909091" style="9" customWidth="1"/>
    <col min="12290" max="12290" width="9" style="9" customWidth="1"/>
    <col min="12291" max="12291" width="10.6636363636364" style="9" customWidth="1"/>
    <col min="12292" max="12293" width="8.10909090909091" style="9" customWidth="1"/>
    <col min="12294" max="12294" width="7.78181818181818" style="9" customWidth="1"/>
    <col min="12295" max="12297" width="8.10909090909091" style="9" customWidth="1"/>
    <col min="12298" max="12298" width="7.33636363636364" style="9" customWidth="1"/>
    <col min="12299" max="12299" width="7.44545454545455" style="9" customWidth="1"/>
    <col min="12300" max="12544" width="10" style="9"/>
    <col min="12545" max="12545" width="28.8909090909091" style="9" customWidth="1"/>
    <col min="12546" max="12546" width="9" style="9" customWidth="1"/>
    <col min="12547" max="12547" width="10.6636363636364" style="9" customWidth="1"/>
    <col min="12548" max="12549" width="8.10909090909091" style="9" customWidth="1"/>
    <col min="12550" max="12550" width="7.78181818181818" style="9" customWidth="1"/>
    <col min="12551" max="12553" width="8.10909090909091" style="9" customWidth="1"/>
    <col min="12554" max="12554" width="7.33636363636364" style="9" customWidth="1"/>
    <col min="12555" max="12555" width="7.44545454545455" style="9" customWidth="1"/>
    <col min="12556" max="12800" width="10" style="9"/>
    <col min="12801" max="12801" width="28.8909090909091" style="9" customWidth="1"/>
    <col min="12802" max="12802" width="9" style="9" customWidth="1"/>
    <col min="12803" max="12803" width="10.6636363636364" style="9" customWidth="1"/>
    <col min="12804" max="12805" width="8.10909090909091" style="9" customWidth="1"/>
    <col min="12806" max="12806" width="7.78181818181818" style="9" customWidth="1"/>
    <col min="12807" max="12809" width="8.10909090909091" style="9" customWidth="1"/>
    <col min="12810" max="12810" width="7.33636363636364" style="9" customWidth="1"/>
    <col min="12811" max="12811" width="7.44545454545455" style="9" customWidth="1"/>
    <col min="12812" max="13056" width="10" style="9"/>
    <col min="13057" max="13057" width="28.8909090909091" style="9" customWidth="1"/>
    <col min="13058" max="13058" width="9" style="9" customWidth="1"/>
    <col min="13059" max="13059" width="10.6636363636364" style="9" customWidth="1"/>
    <col min="13060" max="13061" width="8.10909090909091" style="9" customWidth="1"/>
    <col min="13062" max="13062" width="7.78181818181818" style="9" customWidth="1"/>
    <col min="13063" max="13065" width="8.10909090909091" style="9" customWidth="1"/>
    <col min="13066" max="13066" width="7.33636363636364" style="9" customWidth="1"/>
    <col min="13067" max="13067" width="7.44545454545455" style="9" customWidth="1"/>
    <col min="13068" max="13312" width="10" style="9"/>
    <col min="13313" max="13313" width="28.8909090909091" style="9" customWidth="1"/>
    <col min="13314" max="13314" width="9" style="9" customWidth="1"/>
    <col min="13315" max="13315" width="10.6636363636364" style="9" customWidth="1"/>
    <col min="13316" max="13317" width="8.10909090909091" style="9" customWidth="1"/>
    <col min="13318" max="13318" width="7.78181818181818" style="9" customWidth="1"/>
    <col min="13319" max="13321" width="8.10909090909091" style="9" customWidth="1"/>
    <col min="13322" max="13322" width="7.33636363636364" style="9" customWidth="1"/>
    <col min="13323" max="13323" width="7.44545454545455" style="9" customWidth="1"/>
    <col min="13324" max="13568" width="10" style="9"/>
    <col min="13569" max="13569" width="28.8909090909091" style="9" customWidth="1"/>
    <col min="13570" max="13570" width="9" style="9" customWidth="1"/>
    <col min="13571" max="13571" width="10.6636363636364" style="9" customWidth="1"/>
    <col min="13572" max="13573" width="8.10909090909091" style="9" customWidth="1"/>
    <col min="13574" max="13574" width="7.78181818181818" style="9" customWidth="1"/>
    <col min="13575" max="13577" width="8.10909090909091" style="9" customWidth="1"/>
    <col min="13578" max="13578" width="7.33636363636364" style="9" customWidth="1"/>
    <col min="13579" max="13579" width="7.44545454545455" style="9" customWidth="1"/>
    <col min="13580" max="13824" width="10" style="9"/>
    <col min="13825" max="13825" width="28.8909090909091" style="9" customWidth="1"/>
    <col min="13826" max="13826" width="9" style="9" customWidth="1"/>
    <col min="13827" max="13827" width="10.6636363636364" style="9" customWidth="1"/>
    <col min="13828" max="13829" width="8.10909090909091" style="9" customWidth="1"/>
    <col min="13830" max="13830" width="7.78181818181818" style="9" customWidth="1"/>
    <col min="13831" max="13833" width="8.10909090909091" style="9" customWidth="1"/>
    <col min="13834" max="13834" width="7.33636363636364" style="9" customWidth="1"/>
    <col min="13835" max="13835" width="7.44545454545455" style="9" customWidth="1"/>
    <col min="13836" max="14080" width="10" style="9"/>
    <col min="14081" max="14081" width="28.8909090909091" style="9" customWidth="1"/>
    <col min="14082" max="14082" width="9" style="9" customWidth="1"/>
    <col min="14083" max="14083" width="10.6636363636364" style="9" customWidth="1"/>
    <col min="14084" max="14085" width="8.10909090909091" style="9" customWidth="1"/>
    <col min="14086" max="14086" width="7.78181818181818" style="9" customWidth="1"/>
    <col min="14087" max="14089" width="8.10909090909091" style="9" customWidth="1"/>
    <col min="14090" max="14090" width="7.33636363636364" style="9" customWidth="1"/>
    <col min="14091" max="14091" width="7.44545454545455" style="9" customWidth="1"/>
    <col min="14092" max="14336" width="10" style="9"/>
    <col min="14337" max="14337" width="28.8909090909091" style="9" customWidth="1"/>
    <col min="14338" max="14338" width="9" style="9" customWidth="1"/>
    <col min="14339" max="14339" width="10.6636363636364" style="9" customWidth="1"/>
    <col min="14340" max="14341" width="8.10909090909091" style="9" customWidth="1"/>
    <col min="14342" max="14342" width="7.78181818181818" style="9" customWidth="1"/>
    <col min="14343" max="14345" width="8.10909090909091" style="9" customWidth="1"/>
    <col min="14346" max="14346" width="7.33636363636364" style="9" customWidth="1"/>
    <col min="14347" max="14347" width="7.44545454545455" style="9" customWidth="1"/>
    <col min="14348" max="14592" width="10" style="9"/>
    <col min="14593" max="14593" width="28.8909090909091" style="9" customWidth="1"/>
    <col min="14594" max="14594" width="9" style="9" customWidth="1"/>
    <col min="14595" max="14595" width="10.6636363636364" style="9" customWidth="1"/>
    <col min="14596" max="14597" width="8.10909090909091" style="9" customWidth="1"/>
    <col min="14598" max="14598" width="7.78181818181818" style="9" customWidth="1"/>
    <col min="14599" max="14601" width="8.10909090909091" style="9" customWidth="1"/>
    <col min="14602" max="14602" width="7.33636363636364" style="9" customWidth="1"/>
    <col min="14603" max="14603" width="7.44545454545455" style="9" customWidth="1"/>
    <col min="14604" max="14848" width="10" style="9"/>
    <col min="14849" max="14849" width="28.8909090909091" style="9" customWidth="1"/>
    <col min="14850" max="14850" width="9" style="9" customWidth="1"/>
    <col min="14851" max="14851" width="10.6636363636364" style="9" customWidth="1"/>
    <col min="14852" max="14853" width="8.10909090909091" style="9" customWidth="1"/>
    <col min="14854" max="14854" width="7.78181818181818" style="9" customWidth="1"/>
    <col min="14855" max="14857" width="8.10909090909091" style="9" customWidth="1"/>
    <col min="14858" max="14858" width="7.33636363636364" style="9" customWidth="1"/>
    <col min="14859" max="14859" width="7.44545454545455" style="9" customWidth="1"/>
    <col min="14860" max="15104" width="10" style="9"/>
    <col min="15105" max="15105" width="28.8909090909091" style="9" customWidth="1"/>
    <col min="15106" max="15106" width="9" style="9" customWidth="1"/>
    <col min="15107" max="15107" width="10.6636363636364" style="9" customWidth="1"/>
    <col min="15108" max="15109" width="8.10909090909091" style="9" customWidth="1"/>
    <col min="15110" max="15110" width="7.78181818181818" style="9" customWidth="1"/>
    <col min="15111" max="15113" width="8.10909090909091" style="9" customWidth="1"/>
    <col min="15114" max="15114" width="7.33636363636364" style="9" customWidth="1"/>
    <col min="15115" max="15115" width="7.44545454545455" style="9" customWidth="1"/>
    <col min="15116" max="15360" width="10" style="9"/>
    <col min="15361" max="15361" width="28.8909090909091" style="9" customWidth="1"/>
    <col min="15362" max="15362" width="9" style="9" customWidth="1"/>
    <col min="15363" max="15363" width="10.6636363636364" style="9" customWidth="1"/>
    <col min="15364" max="15365" width="8.10909090909091" style="9" customWidth="1"/>
    <col min="15366" max="15366" width="7.78181818181818" style="9" customWidth="1"/>
    <col min="15367" max="15369" width="8.10909090909091" style="9" customWidth="1"/>
    <col min="15370" max="15370" width="7.33636363636364" style="9" customWidth="1"/>
    <col min="15371" max="15371" width="7.44545454545455" style="9" customWidth="1"/>
    <col min="15372" max="15616" width="10" style="9"/>
    <col min="15617" max="15617" width="28.8909090909091" style="9" customWidth="1"/>
    <col min="15618" max="15618" width="9" style="9" customWidth="1"/>
    <col min="15619" max="15619" width="10.6636363636364" style="9" customWidth="1"/>
    <col min="15620" max="15621" width="8.10909090909091" style="9" customWidth="1"/>
    <col min="15622" max="15622" width="7.78181818181818" style="9" customWidth="1"/>
    <col min="15623" max="15625" width="8.10909090909091" style="9" customWidth="1"/>
    <col min="15626" max="15626" width="7.33636363636364" style="9" customWidth="1"/>
    <col min="15627" max="15627" width="7.44545454545455" style="9" customWidth="1"/>
    <col min="15628" max="15872" width="10" style="9"/>
    <col min="15873" max="15873" width="28.8909090909091" style="9" customWidth="1"/>
    <col min="15874" max="15874" width="9" style="9" customWidth="1"/>
    <col min="15875" max="15875" width="10.6636363636364" style="9" customWidth="1"/>
    <col min="15876" max="15877" width="8.10909090909091" style="9" customWidth="1"/>
    <col min="15878" max="15878" width="7.78181818181818" style="9" customWidth="1"/>
    <col min="15879" max="15881" width="8.10909090909091" style="9" customWidth="1"/>
    <col min="15882" max="15882" width="7.33636363636364" style="9" customWidth="1"/>
    <col min="15883" max="15883" width="7.44545454545455" style="9" customWidth="1"/>
    <col min="15884" max="16128" width="10" style="9"/>
    <col min="16129" max="16129" width="28.8909090909091" style="9" customWidth="1"/>
    <col min="16130" max="16130" width="9" style="9" customWidth="1"/>
    <col min="16131" max="16131" width="10.6636363636364" style="9" customWidth="1"/>
    <col min="16132" max="16133" width="8.10909090909091" style="9" customWidth="1"/>
    <col min="16134" max="16134" width="7.78181818181818" style="9" customWidth="1"/>
    <col min="16135" max="16137" width="8.10909090909091" style="9" customWidth="1"/>
    <col min="16138" max="16138" width="7.33636363636364" style="9" customWidth="1"/>
    <col min="16139" max="16139" width="7.44545454545455" style="9" customWidth="1"/>
    <col min="16140" max="16384" width="10" style="9"/>
  </cols>
  <sheetData>
    <row r="1" s="1" customFormat="1" ht="28.2" customHeight="1" spans="1:11">
      <c r="A1" s="11" t="s">
        <v>0</v>
      </c>
      <c r="B1" s="11"/>
      <c r="C1" s="11"/>
      <c r="D1" s="10"/>
      <c r="E1" s="10"/>
      <c r="F1" s="10"/>
      <c r="G1" s="11"/>
      <c r="H1" s="10"/>
      <c r="I1" s="10"/>
      <c r="J1" s="11"/>
      <c r="K1" s="11"/>
    </row>
    <row r="2" s="1" customFormat="1" ht="14.4" customHeight="1" spans="1:10">
      <c r="A2" s="12" t="s">
        <v>1</v>
      </c>
      <c r="B2" s="12"/>
      <c r="C2" s="12"/>
      <c r="D2" s="10"/>
      <c r="E2" s="10"/>
      <c r="F2" s="10"/>
      <c r="H2" s="10"/>
      <c r="I2" s="10"/>
      <c r="J2" s="41"/>
    </row>
    <row r="3" s="1" customFormat="1" ht="14.4" customHeight="1" spans="1:11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8" t="s">
        <v>7</v>
      </c>
      <c r="G3" s="19" t="s">
        <v>8</v>
      </c>
      <c r="H3" s="20"/>
      <c r="I3" s="42" t="s">
        <v>9</v>
      </c>
      <c r="J3" s="43" t="s">
        <v>10</v>
      </c>
      <c r="K3" s="43" t="s">
        <v>11</v>
      </c>
    </row>
    <row r="4" s="1" customFormat="1" ht="14.4" customHeight="1" spans="1:11">
      <c r="A4" s="13"/>
      <c r="B4" s="14"/>
      <c r="C4" s="15"/>
      <c r="D4" s="16"/>
      <c r="E4" s="21"/>
      <c r="F4" s="22"/>
      <c r="G4" s="15" t="s">
        <v>12</v>
      </c>
      <c r="H4" s="17" t="s">
        <v>13</v>
      </c>
      <c r="I4" s="42"/>
      <c r="J4" s="44"/>
      <c r="K4" s="44"/>
    </row>
    <row r="5" s="1" customFormat="1" ht="14.4" hidden="1" customHeight="1" spans="1:11">
      <c r="A5" s="23" t="s">
        <v>14</v>
      </c>
      <c r="B5" s="14" t="s">
        <v>15</v>
      </c>
      <c r="C5" s="24">
        <v>22.1723</v>
      </c>
      <c r="D5" s="25">
        <v>10.5</v>
      </c>
      <c r="E5" s="25"/>
      <c r="F5" s="26">
        <f>D5-E5</f>
        <v>10.5</v>
      </c>
      <c r="G5" s="24">
        <v>22.1723</v>
      </c>
      <c r="H5" s="25">
        <v>10.5</v>
      </c>
      <c r="I5" s="42">
        <f>D5-H5</f>
        <v>0</v>
      </c>
      <c r="J5" s="45">
        <v>9</v>
      </c>
      <c r="K5" s="46" t="e">
        <f>C5/#REF!*100</f>
        <v>#REF!</v>
      </c>
    </row>
    <row r="6" s="1" customFormat="1" ht="14.4" hidden="1" customHeight="1" spans="1:11">
      <c r="A6" s="23" t="s">
        <v>16</v>
      </c>
      <c r="B6" s="14" t="s">
        <v>15</v>
      </c>
      <c r="C6" s="27">
        <v>3.5356</v>
      </c>
      <c r="D6" s="25">
        <v>5.3</v>
      </c>
      <c r="E6" s="25"/>
      <c r="F6" s="26">
        <f t="shared" ref="F6:F69" si="0">D6-E6</f>
        <v>5.3</v>
      </c>
      <c r="G6" s="27">
        <v>3.5356</v>
      </c>
      <c r="H6" s="25">
        <v>5.3</v>
      </c>
      <c r="I6" s="42">
        <f t="shared" ref="I6:I69" si="1">D6-H6</f>
        <v>0</v>
      </c>
      <c r="J6" s="47">
        <v>6.3</v>
      </c>
      <c r="K6" s="46" t="e">
        <f>C6/#REF!*100</f>
        <v>#REF!</v>
      </c>
    </row>
    <row r="7" s="1" customFormat="1" ht="14.4" hidden="1" customHeight="1" spans="1:11">
      <c r="A7" s="23" t="s">
        <v>17</v>
      </c>
      <c r="B7" s="14" t="s">
        <v>15</v>
      </c>
      <c r="C7" s="27">
        <v>7.7712</v>
      </c>
      <c r="D7" s="25">
        <v>13.2</v>
      </c>
      <c r="E7" s="25"/>
      <c r="F7" s="26">
        <f t="shared" si="0"/>
        <v>13.2</v>
      </c>
      <c r="G7" s="27">
        <v>7.7712</v>
      </c>
      <c r="H7" s="25">
        <v>13.2</v>
      </c>
      <c r="I7" s="42">
        <f t="shared" si="1"/>
        <v>0</v>
      </c>
      <c r="J7" s="47">
        <v>12.5</v>
      </c>
      <c r="K7" s="46" t="e">
        <f>C7/#REF!*100</f>
        <v>#REF!</v>
      </c>
    </row>
    <row r="8" s="1" customFormat="1" ht="14.4" hidden="1" customHeight="1" spans="1:11">
      <c r="A8" s="23" t="s">
        <v>18</v>
      </c>
      <c r="B8" s="14" t="s">
        <v>15</v>
      </c>
      <c r="C8" s="27">
        <v>10.8655</v>
      </c>
      <c r="D8" s="25">
        <v>9.7</v>
      </c>
      <c r="E8" s="25"/>
      <c r="F8" s="26">
        <f t="shared" si="0"/>
        <v>9.7</v>
      </c>
      <c r="G8" s="27">
        <v>10.8655</v>
      </c>
      <c r="H8" s="25">
        <v>9.7</v>
      </c>
      <c r="I8" s="42">
        <f t="shared" si="1"/>
        <v>0</v>
      </c>
      <c r="J8" s="47">
        <v>8.8</v>
      </c>
      <c r="K8" s="46" t="e">
        <f>C8/#REF!*100</f>
        <v>#REF!</v>
      </c>
    </row>
    <row r="9" s="1" customFormat="1" ht="14.4" hidden="1" customHeight="1" spans="1:11">
      <c r="A9" s="23" t="s">
        <v>19</v>
      </c>
      <c r="B9" s="14" t="s">
        <v>15</v>
      </c>
      <c r="C9" s="27">
        <v>3.6221</v>
      </c>
      <c r="D9" s="25">
        <v>5.3</v>
      </c>
      <c r="E9" s="25"/>
      <c r="F9" s="26">
        <f t="shared" si="0"/>
        <v>5.3</v>
      </c>
      <c r="G9" s="27">
        <v>3.6221</v>
      </c>
      <c r="H9" s="25">
        <v>5.3</v>
      </c>
      <c r="I9" s="42">
        <f t="shared" si="1"/>
        <v>0</v>
      </c>
      <c r="J9" s="47">
        <v>6.3</v>
      </c>
      <c r="K9" s="46" t="e">
        <f>C9/#REF!*100</f>
        <v>#REF!</v>
      </c>
    </row>
    <row r="10" s="1" customFormat="1" ht="14.4" hidden="1" customHeight="1" spans="1:11">
      <c r="A10" s="23" t="s">
        <v>20</v>
      </c>
      <c r="B10" s="14" t="s">
        <v>15</v>
      </c>
      <c r="C10" s="27">
        <v>2.4834</v>
      </c>
      <c r="D10" s="25">
        <v>7.7</v>
      </c>
      <c r="E10" s="25"/>
      <c r="F10" s="26">
        <f t="shared" si="0"/>
        <v>7.7</v>
      </c>
      <c r="G10" s="27">
        <v>2.4834</v>
      </c>
      <c r="H10" s="25">
        <v>7.7</v>
      </c>
      <c r="I10" s="42">
        <f t="shared" si="1"/>
        <v>0</v>
      </c>
      <c r="J10" s="48"/>
      <c r="K10" s="46"/>
    </row>
    <row r="11" s="1" customFormat="1" ht="14.4" hidden="1" customHeight="1" spans="1:11">
      <c r="A11" s="23" t="s">
        <v>21</v>
      </c>
      <c r="B11" s="14" t="s">
        <v>15</v>
      </c>
      <c r="C11" s="27">
        <v>0.2051</v>
      </c>
      <c r="D11" s="25">
        <v>2.4</v>
      </c>
      <c r="E11" s="25"/>
      <c r="F11" s="26">
        <f t="shared" si="0"/>
        <v>2.4</v>
      </c>
      <c r="G11" s="27">
        <v>0.2051</v>
      </c>
      <c r="H11" s="25">
        <v>2.4</v>
      </c>
      <c r="I11" s="42">
        <f t="shared" si="1"/>
        <v>0</v>
      </c>
      <c r="J11" s="48"/>
      <c r="K11" s="46"/>
    </row>
    <row r="12" s="1" customFormat="1" ht="14.4" hidden="1" customHeight="1" spans="1:11">
      <c r="A12" s="23" t="s">
        <v>22</v>
      </c>
      <c r="B12" s="14" t="s">
        <v>15</v>
      </c>
      <c r="C12" s="27">
        <v>0.6813</v>
      </c>
      <c r="D12" s="25">
        <v>-1.3</v>
      </c>
      <c r="E12" s="25"/>
      <c r="F12" s="26">
        <f t="shared" si="0"/>
        <v>-1.3</v>
      </c>
      <c r="G12" s="27">
        <v>0.6813</v>
      </c>
      <c r="H12" s="25">
        <v>-1.3</v>
      </c>
      <c r="I12" s="42">
        <f t="shared" si="1"/>
        <v>0</v>
      </c>
      <c r="J12" s="48"/>
      <c r="K12" s="46"/>
    </row>
    <row r="13" s="1" customFormat="1" ht="14.4" hidden="1" customHeight="1" spans="1:11">
      <c r="A13" s="23" t="s">
        <v>23</v>
      </c>
      <c r="B13" s="14" t="s">
        <v>15</v>
      </c>
      <c r="C13" s="27">
        <v>0.1658</v>
      </c>
      <c r="D13" s="25">
        <v>8.9</v>
      </c>
      <c r="E13" s="25"/>
      <c r="F13" s="26">
        <f t="shared" si="0"/>
        <v>8.9</v>
      </c>
      <c r="G13" s="27">
        <v>0.1658</v>
      </c>
      <c r="H13" s="25">
        <v>8.9</v>
      </c>
      <c r="I13" s="42">
        <f t="shared" si="1"/>
        <v>0</v>
      </c>
      <c r="J13" s="48"/>
      <c r="K13" s="46"/>
    </row>
    <row r="14" s="1" customFormat="1" ht="14.4" hidden="1" customHeight="1" spans="1:11">
      <c r="A14" s="23" t="s">
        <v>24</v>
      </c>
      <c r="B14" s="14" t="s">
        <v>15</v>
      </c>
      <c r="C14" s="27">
        <v>0.0865</v>
      </c>
      <c r="D14" s="25">
        <v>4.8</v>
      </c>
      <c r="E14" s="25"/>
      <c r="F14" s="26">
        <f t="shared" si="0"/>
        <v>4.8</v>
      </c>
      <c r="G14" s="27">
        <v>0.0865</v>
      </c>
      <c r="H14" s="25">
        <v>4.8</v>
      </c>
      <c r="I14" s="42">
        <f t="shared" si="1"/>
        <v>0</v>
      </c>
      <c r="J14" s="48"/>
      <c r="K14" s="46"/>
    </row>
    <row r="15" s="1" customFormat="1" ht="14.4" hidden="1" customHeight="1" spans="1:11">
      <c r="A15" s="23" t="s">
        <v>25</v>
      </c>
      <c r="B15" s="14" t="s">
        <v>15</v>
      </c>
      <c r="C15" s="24">
        <v>4.1615</v>
      </c>
      <c r="D15" s="25">
        <v>4.6</v>
      </c>
      <c r="E15" s="25"/>
      <c r="F15" s="26">
        <f t="shared" si="0"/>
        <v>4.6</v>
      </c>
      <c r="G15" s="24">
        <v>4.1615</v>
      </c>
      <c r="H15" s="25">
        <v>4.6</v>
      </c>
      <c r="I15" s="42">
        <f t="shared" si="1"/>
        <v>0</v>
      </c>
      <c r="J15" s="49">
        <v>9.4</v>
      </c>
      <c r="K15" s="46" t="e">
        <f>C15/#REF!*100</f>
        <v>#REF!</v>
      </c>
    </row>
    <row r="16" s="1" customFormat="1" ht="14.4" hidden="1" customHeight="1" spans="1:11">
      <c r="A16" s="28" t="s">
        <v>26</v>
      </c>
      <c r="B16" s="14" t="s">
        <v>15</v>
      </c>
      <c r="C16" s="29">
        <v>0.0153</v>
      </c>
      <c r="D16" s="25">
        <v>4.7</v>
      </c>
      <c r="E16" s="25"/>
      <c r="F16" s="26">
        <f t="shared" si="0"/>
        <v>4.7</v>
      </c>
      <c r="G16" s="24">
        <v>0.0153</v>
      </c>
      <c r="H16" s="25">
        <v>4.7</v>
      </c>
      <c r="I16" s="42" t="s">
        <v>27</v>
      </c>
      <c r="J16" s="48"/>
      <c r="K16" s="46"/>
    </row>
    <row r="17" s="1" customFormat="1" ht="14.4" hidden="1" customHeight="1" spans="1:11">
      <c r="A17" s="23" t="s">
        <v>28</v>
      </c>
      <c r="B17" s="14" t="s">
        <v>15</v>
      </c>
      <c r="C17" s="24">
        <v>3.625</v>
      </c>
      <c r="D17" s="25">
        <v>28.2</v>
      </c>
      <c r="E17" s="25"/>
      <c r="F17" s="26">
        <f t="shared" si="0"/>
        <v>28.2</v>
      </c>
      <c r="G17" s="24">
        <v>3.625</v>
      </c>
      <c r="H17" s="25">
        <v>28.2</v>
      </c>
      <c r="I17" s="42">
        <f t="shared" si="1"/>
        <v>0</v>
      </c>
      <c r="J17" s="49">
        <v>18.1</v>
      </c>
      <c r="K17" s="46" t="e">
        <f>C17/#REF!*100</f>
        <v>#REF!</v>
      </c>
    </row>
    <row r="18" s="1" customFormat="1" ht="14.4" hidden="1" customHeight="1" spans="1:11">
      <c r="A18" s="30" t="s">
        <v>29</v>
      </c>
      <c r="B18" s="14" t="s">
        <v>15</v>
      </c>
      <c r="C18" s="24">
        <v>1.7232</v>
      </c>
      <c r="D18" s="25">
        <v>6.4</v>
      </c>
      <c r="E18" s="25"/>
      <c r="F18" s="26">
        <f t="shared" si="0"/>
        <v>6.4</v>
      </c>
      <c r="G18" s="24">
        <v>1.7232</v>
      </c>
      <c r="H18" s="25">
        <v>6.4</v>
      </c>
      <c r="I18" s="42">
        <f t="shared" si="1"/>
        <v>0</v>
      </c>
      <c r="J18" s="49">
        <v>8.8</v>
      </c>
      <c r="K18" s="46" t="e">
        <f>C18/#REF!*100</f>
        <v>#REF!</v>
      </c>
    </row>
    <row r="19" s="1" customFormat="1" ht="14.4" hidden="1" customHeight="1" spans="1:11">
      <c r="A19" s="30" t="s">
        <v>30</v>
      </c>
      <c r="B19" s="14" t="s">
        <v>15</v>
      </c>
      <c r="C19" s="24">
        <v>0.6122</v>
      </c>
      <c r="D19" s="25">
        <v>6.3</v>
      </c>
      <c r="E19" s="25"/>
      <c r="F19" s="26">
        <f t="shared" si="0"/>
        <v>6.3</v>
      </c>
      <c r="G19" s="24">
        <v>0.6122</v>
      </c>
      <c r="H19" s="25">
        <v>6.3</v>
      </c>
      <c r="I19" s="42">
        <f t="shared" si="1"/>
        <v>0</v>
      </c>
      <c r="J19" s="45">
        <v>20</v>
      </c>
      <c r="K19" s="46" t="e">
        <f>C19/#REF!*100</f>
        <v>#REF!</v>
      </c>
    </row>
    <row r="20" s="1" customFormat="1" ht="14.4" hidden="1" customHeight="1" spans="1:11">
      <c r="A20" s="30" t="s">
        <v>31</v>
      </c>
      <c r="B20" s="14" t="s">
        <v>15</v>
      </c>
      <c r="C20" s="24">
        <v>0.6251</v>
      </c>
      <c r="D20" s="25">
        <v>5</v>
      </c>
      <c r="E20" s="25"/>
      <c r="F20" s="26">
        <f t="shared" si="0"/>
        <v>5</v>
      </c>
      <c r="G20" s="24">
        <v>0.6251</v>
      </c>
      <c r="H20" s="25">
        <v>5</v>
      </c>
      <c r="I20" s="42">
        <f t="shared" si="1"/>
        <v>0</v>
      </c>
      <c r="J20" s="49">
        <v>9.4</v>
      </c>
      <c r="K20" s="46" t="e">
        <f>C20/#REF!*100</f>
        <v>#REF!</v>
      </c>
    </row>
    <row r="21" s="1" customFormat="1" ht="14.4" hidden="1" customHeight="1" spans="1:11">
      <c r="A21" s="30" t="s">
        <v>32</v>
      </c>
      <c r="B21" s="14" t="s">
        <v>15</v>
      </c>
      <c r="C21" s="24">
        <v>1.198</v>
      </c>
      <c r="D21" s="25">
        <v>5.2</v>
      </c>
      <c r="E21" s="25"/>
      <c r="F21" s="26">
        <f t="shared" si="0"/>
        <v>5.2</v>
      </c>
      <c r="G21" s="24">
        <v>1.198</v>
      </c>
      <c r="H21" s="25">
        <v>5.2</v>
      </c>
      <c r="I21" s="42">
        <f t="shared" si="1"/>
        <v>0</v>
      </c>
      <c r="J21" s="49">
        <v>6.1</v>
      </c>
      <c r="K21" s="46" t="e">
        <f>C21/#REF!*100</f>
        <v>#REF!</v>
      </c>
    </row>
    <row r="22" s="1" customFormat="1" ht="14.4" hidden="1" customHeight="1" spans="1:11">
      <c r="A22" s="30" t="s">
        <v>33</v>
      </c>
      <c r="B22" s="14" t="s">
        <v>15</v>
      </c>
      <c r="C22" s="24">
        <v>0.1166</v>
      </c>
      <c r="D22" s="25">
        <v>5.8</v>
      </c>
      <c r="E22" s="25"/>
      <c r="F22" s="26">
        <f t="shared" si="0"/>
        <v>5.8</v>
      </c>
      <c r="G22" s="24">
        <v>0.1166</v>
      </c>
      <c r="H22" s="25">
        <v>5.8</v>
      </c>
      <c r="I22" s="42">
        <f t="shared" si="1"/>
        <v>0</v>
      </c>
      <c r="J22" s="49">
        <v>4.8</v>
      </c>
      <c r="K22" s="46" t="e">
        <f>C22/#REF!*100</f>
        <v>#REF!</v>
      </c>
    </row>
    <row r="23" s="1" customFormat="1" ht="14.4" hidden="1" customHeight="1" spans="1:11">
      <c r="A23" s="30" t="s">
        <v>34</v>
      </c>
      <c r="B23" s="14" t="s">
        <v>15</v>
      </c>
      <c r="C23" s="24">
        <v>6.4886</v>
      </c>
      <c r="D23" s="25">
        <v>12.6</v>
      </c>
      <c r="E23" s="25"/>
      <c r="F23" s="26">
        <f t="shared" si="0"/>
        <v>12.6</v>
      </c>
      <c r="G23" s="24">
        <v>6.4886</v>
      </c>
      <c r="H23" s="25">
        <v>12.6</v>
      </c>
      <c r="I23" s="42">
        <f t="shared" si="1"/>
        <v>0</v>
      </c>
      <c r="J23" s="49">
        <v>5.7</v>
      </c>
      <c r="K23" s="46" t="e">
        <f>C23/#REF!*100</f>
        <v>#REF!</v>
      </c>
    </row>
    <row r="24" s="1" customFormat="1" ht="14.4" hidden="1" customHeight="1" spans="1:11">
      <c r="A24" s="30" t="s">
        <v>35</v>
      </c>
      <c r="B24" s="14" t="s">
        <v>15</v>
      </c>
      <c r="C24" s="27">
        <v>1.8859</v>
      </c>
      <c r="D24" s="25">
        <v>20.5</v>
      </c>
      <c r="E24" s="25"/>
      <c r="F24" s="26">
        <f t="shared" si="0"/>
        <v>20.5</v>
      </c>
      <c r="G24" s="27">
        <v>1.8859</v>
      </c>
      <c r="H24" s="25">
        <v>20.5</v>
      </c>
      <c r="I24" s="42">
        <f t="shared" si="1"/>
        <v>0</v>
      </c>
      <c r="J24" s="49">
        <v>14.6</v>
      </c>
      <c r="K24" s="46" t="e">
        <f>C24/#REF!*100</f>
        <v>#REF!</v>
      </c>
    </row>
    <row r="25" s="1" customFormat="1" ht="14.4" hidden="1" customHeight="1" spans="1:11">
      <c r="A25" s="30" t="s">
        <v>36</v>
      </c>
      <c r="B25" s="14" t="s">
        <v>15</v>
      </c>
      <c r="C25" s="24">
        <v>4.6027</v>
      </c>
      <c r="D25" s="25">
        <v>8.8</v>
      </c>
      <c r="E25" s="25"/>
      <c r="F25" s="26">
        <f t="shared" si="0"/>
        <v>8.8</v>
      </c>
      <c r="G25" s="24">
        <v>4.6027</v>
      </c>
      <c r="H25" s="25">
        <v>8.8</v>
      </c>
      <c r="I25" s="42">
        <f t="shared" si="1"/>
        <v>0</v>
      </c>
      <c r="J25" s="49">
        <v>0.4</v>
      </c>
      <c r="K25" s="46" t="e">
        <f>C25/#REF!*100</f>
        <v>#REF!</v>
      </c>
    </row>
    <row r="26" s="1" customFormat="1" ht="14.4" hidden="1" customHeight="1" spans="1:11">
      <c r="A26" s="23" t="s">
        <v>37</v>
      </c>
      <c r="B26" s="14" t="s">
        <v>15</v>
      </c>
      <c r="C26" s="27">
        <v>6.2095</v>
      </c>
      <c r="D26" s="25">
        <v>5.2</v>
      </c>
      <c r="E26" s="25"/>
      <c r="F26" s="26">
        <f t="shared" si="0"/>
        <v>5.2</v>
      </c>
      <c r="G26" s="27">
        <v>6.2095</v>
      </c>
      <c r="H26" s="25">
        <v>5.2</v>
      </c>
      <c r="I26" s="42">
        <f t="shared" si="1"/>
        <v>0</v>
      </c>
      <c r="J26" s="50"/>
      <c r="K26" s="46"/>
    </row>
    <row r="27" s="1" customFormat="1" ht="14.4" hidden="1" customHeight="1" spans="1:11">
      <c r="A27" s="23" t="s">
        <v>38</v>
      </c>
      <c r="B27" s="14" t="s">
        <v>15</v>
      </c>
      <c r="C27" s="27">
        <v>4.0842</v>
      </c>
      <c r="D27" s="25">
        <v>7</v>
      </c>
      <c r="E27" s="25"/>
      <c r="F27" s="26">
        <f t="shared" si="0"/>
        <v>7</v>
      </c>
      <c r="G27" s="27">
        <v>4.0842</v>
      </c>
      <c r="H27" s="25">
        <v>7</v>
      </c>
      <c r="I27" s="42">
        <f t="shared" si="1"/>
        <v>0</v>
      </c>
      <c r="J27" s="50"/>
      <c r="K27" s="46"/>
    </row>
    <row r="28" s="1" customFormat="1" ht="14.4" hidden="1" customHeight="1" spans="1:11">
      <c r="A28" s="23" t="s">
        <v>39</v>
      </c>
      <c r="B28" s="14" t="s">
        <v>15</v>
      </c>
      <c r="C28" s="27">
        <v>0.2757</v>
      </c>
      <c r="D28" s="25">
        <v>2.3</v>
      </c>
      <c r="E28" s="25"/>
      <c r="F28" s="26">
        <f t="shared" si="0"/>
        <v>2.3</v>
      </c>
      <c r="G28" s="27">
        <v>0.2757</v>
      </c>
      <c r="H28" s="25">
        <v>2.3</v>
      </c>
      <c r="I28" s="42">
        <f t="shared" si="1"/>
        <v>0</v>
      </c>
      <c r="J28" s="50"/>
      <c r="K28" s="46"/>
    </row>
    <row r="29" s="1" customFormat="1" ht="14.4" hidden="1" customHeight="1" spans="1:11">
      <c r="A29" s="23" t="s">
        <v>40</v>
      </c>
      <c r="B29" s="14" t="s">
        <v>15</v>
      </c>
      <c r="C29" s="27">
        <v>1.2092</v>
      </c>
      <c r="D29" s="25">
        <v>-0.3</v>
      </c>
      <c r="E29" s="25"/>
      <c r="F29" s="26">
        <f t="shared" si="0"/>
        <v>-0.3</v>
      </c>
      <c r="G29" s="27">
        <v>1.2092</v>
      </c>
      <c r="H29" s="25">
        <v>-0.3</v>
      </c>
      <c r="I29" s="42">
        <f t="shared" si="1"/>
        <v>0</v>
      </c>
      <c r="J29" s="50"/>
      <c r="K29" s="46"/>
    </row>
    <row r="30" s="1" customFormat="1" ht="14.4" hidden="1" customHeight="1" spans="1:11">
      <c r="A30" s="23" t="s">
        <v>41</v>
      </c>
      <c r="B30" s="14" t="s">
        <v>15</v>
      </c>
      <c r="C30" s="27">
        <v>0.4317</v>
      </c>
      <c r="D30" s="25">
        <v>8.8</v>
      </c>
      <c r="E30" s="25"/>
      <c r="F30" s="26">
        <f t="shared" si="0"/>
        <v>8.8</v>
      </c>
      <c r="G30" s="27">
        <v>0.4317</v>
      </c>
      <c r="H30" s="25">
        <v>8.8</v>
      </c>
      <c r="I30" s="42">
        <f t="shared" si="1"/>
        <v>0</v>
      </c>
      <c r="J30" s="50"/>
      <c r="K30" s="46"/>
    </row>
    <row r="31" s="1" customFormat="1" ht="14.4" hidden="1" customHeight="1" spans="1:11">
      <c r="A31" s="23" t="s">
        <v>42</v>
      </c>
      <c r="B31" s="14" t="s">
        <v>15</v>
      </c>
      <c r="C31" s="27">
        <v>0.2087</v>
      </c>
      <c r="D31" s="25">
        <v>6.7</v>
      </c>
      <c r="E31" s="25"/>
      <c r="F31" s="26">
        <f t="shared" si="0"/>
        <v>6.7</v>
      </c>
      <c r="G31" s="27">
        <v>0.2087</v>
      </c>
      <c r="H31" s="25">
        <v>6.7</v>
      </c>
      <c r="I31" s="42">
        <f t="shared" si="1"/>
        <v>0</v>
      </c>
      <c r="J31" s="50"/>
      <c r="K31" s="46"/>
    </row>
    <row r="32" s="1" customFormat="1" ht="14.4" hidden="1" customHeight="1" spans="1:11">
      <c r="A32" s="31" t="s">
        <v>43</v>
      </c>
      <c r="B32" s="32" t="s">
        <v>44</v>
      </c>
      <c r="C32" s="33">
        <v>67167</v>
      </c>
      <c r="D32" s="25">
        <v>-12.8</v>
      </c>
      <c r="E32" s="25"/>
      <c r="F32" s="26">
        <f t="shared" si="0"/>
        <v>-12.8</v>
      </c>
      <c r="G32" s="33">
        <v>67167</v>
      </c>
      <c r="H32" s="25">
        <v>-12.8</v>
      </c>
      <c r="I32" s="42">
        <f t="shared" si="1"/>
        <v>0</v>
      </c>
      <c r="J32" s="51"/>
      <c r="K32" s="46"/>
    </row>
    <row r="33" s="1" customFormat="1" ht="14.4" hidden="1" customHeight="1" spans="1:11">
      <c r="A33" s="31" t="s">
        <v>45</v>
      </c>
      <c r="B33" s="32" t="s">
        <v>44</v>
      </c>
      <c r="C33" s="33">
        <v>29888</v>
      </c>
      <c r="D33" s="25">
        <v>-13.9</v>
      </c>
      <c r="E33" s="25"/>
      <c r="F33" s="26">
        <f t="shared" si="0"/>
        <v>-13.9</v>
      </c>
      <c r="G33" s="33">
        <v>29888</v>
      </c>
      <c r="H33" s="25">
        <v>-13.9</v>
      </c>
      <c r="I33" s="42">
        <f t="shared" si="1"/>
        <v>0</v>
      </c>
      <c r="J33" s="51"/>
      <c r="K33" s="46"/>
    </row>
    <row r="34" s="1" customFormat="1" ht="14.4" hidden="1" customHeight="1" spans="1:11">
      <c r="A34" s="31" t="s">
        <v>46</v>
      </c>
      <c r="B34" s="32" t="s">
        <v>47</v>
      </c>
      <c r="C34" s="33">
        <v>24615</v>
      </c>
      <c r="D34" s="25">
        <v>-9.1</v>
      </c>
      <c r="E34" s="25"/>
      <c r="F34" s="26">
        <f t="shared" si="0"/>
        <v>-9.1</v>
      </c>
      <c r="G34" s="33">
        <v>24615</v>
      </c>
      <c r="H34" s="25">
        <v>-9.1</v>
      </c>
      <c r="I34" s="42">
        <f t="shared" si="1"/>
        <v>0</v>
      </c>
      <c r="J34" s="51"/>
      <c r="K34" s="46"/>
    </row>
    <row r="35" s="1" customFormat="1" ht="14.4" hidden="1" customHeight="1" spans="1:11">
      <c r="A35" s="31" t="s">
        <v>48</v>
      </c>
      <c r="B35" s="32" t="s">
        <v>47</v>
      </c>
      <c r="C35" s="33">
        <v>6448</v>
      </c>
      <c r="D35" s="25">
        <v>-1.9</v>
      </c>
      <c r="E35" s="25"/>
      <c r="F35" s="26">
        <f t="shared" si="0"/>
        <v>-1.9</v>
      </c>
      <c r="G35" s="33">
        <v>6448</v>
      </c>
      <c r="H35" s="25">
        <v>-1.9</v>
      </c>
      <c r="I35" s="42">
        <f t="shared" si="1"/>
        <v>0</v>
      </c>
      <c r="J35" s="51"/>
      <c r="K35" s="46"/>
    </row>
    <row r="36" s="1" customFormat="1" ht="14.4" hidden="1" customHeight="1" spans="1:11">
      <c r="A36" s="31" t="s">
        <v>49</v>
      </c>
      <c r="B36" s="32" t="s">
        <v>44</v>
      </c>
      <c r="C36" s="33">
        <v>30399</v>
      </c>
      <c r="D36" s="25">
        <v>-31.3</v>
      </c>
      <c r="E36" s="25"/>
      <c r="F36" s="26">
        <f t="shared" si="0"/>
        <v>-31.3</v>
      </c>
      <c r="G36" s="33">
        <v>30399</v>
      </c>
      <c r="H36" s="25">
        <v>-31.3</v>
      </c>
      <c r="I36" s="42">
        <f t="shared" si="1"/>
        <v>0</v>
      </c>
      <c r="J36" s="51"/>
      <c r="K36" s="46"/>
    </row>
    <row r="37" s="1" customFormat="1" ht="14.4" hidden="1" customHeight="1" spans="1:11">
      <c r="A37" s="31" t="s">
        <v>50</v>
      </c>
      <c r="B37" s="32" t="s">
        <v>44</v>
      </c>
      <c r="C37" s="33">
        <v>9978</v>
      </c>
      <c r="D37" s="25">
        <v>9.2</v>
      </c>
      <c r="E37" s="25"/>
      <c r="F37" s="26">
        <f t="shared" si="0"/>
        <v>9.2</v>
      </c>
      <c r="G37" s="33">
        <v>9978</v>
      </c>
      <c r="H37" s="25">
        <v>9.2</v>
      </c>
      <c r="I37" s="42">
        <f t="shared" si="1"/>
        <v>0</v>
      </c>
      <c r="J37" s="51"/>
      <c r="K37" s="46"/>
    </row>
    <row r="38" s="1" customFormat="1" ht="14.4" hidden="1" customHeight="1" spans="1:11">
      <c r="A38" s="31" t="s">
        <v>51</v>
      </c>
      <c r="B38" s="32" t="s">
        <v>47</v>
      </c>
      <c r="C38" s="33">
        <v>651560</v>
      </c>
      <c r="D38" s="25">
        <v>4.1</v>
      </c>
      <c r="E38" s="25"/>
      <c r="F38" s="26">
        <f t="shared" si="0"/>
        <v>4.1</v>
      </c>
      <c r="G38" s="33">
        <v>651560</v>
      </c>
      <c r="H38" s="25">
        <v>4.1</v>
      </c>
      <c r="I38" s="42">
        <f t="shared" si="1"/>
        <v>0</v>
      </c>
      <c r="J38" s="51"/>
      <c r="K38" s="46"/>
    </row>
    <row r="39" s="1" customFormat="1" ht="14.4" hidden="1" customHeight="1" spans="1:11">
      <c r="A39" s="31" t="s">
        <v>52</v>
      </c>
      <c r="B39" s="32" t="s">
        <v>47</v>
      </c>
      <c r="C39" s="33">
        <v>438191</v>
      </c>
      <c r="D39" s="25">
        <v>10.4</v>
      </c>
      <c r="E39" s="25"/>
      <c r="F39" s="26">
        <f t="shared" si="0"/>
        <v>10.4</v>
      </c>
      <c r="G39" s="33">
        <v>438191</v>
      </c>
      <c r="H39" s="25">
        <v>10.4</v>
      </c>
      <c r="I39" s="42">
        <f t="shared" si="1"/>
        <v>0</v>
      </c>
      <c r="J39" s="51"/>
      <c r="K39" s="46"/>
    </row>
    <row r="40" s="1" customFormat="1" ht="14.4" hidden="1" customHeight="1" spans="1:11">
      <c r="A40" s="31" t="s">
        <v>53</v>
      </c>
      <c r="B40" s="32" t="s">
        <v>54</v>
      </c>
      <c r="C40" s="33">
        <v>4722</v>
      </c>
      <c r="D40" s="25">
        <v>0.9</v>
      </c>
      <c r="E40" s="25"/>
      <c r="F40" s="26">
        <f t="shared" si="0"/>
        <v>0.9</v>
      </c>
      <c r="G40" s="33">
        <v>4722</v>
      </c>
      <c r="H40" s="25">
        <v>0.9</v>
      </c>
      <c r="I40" s="42">
        <f t="shared" si="1"/>
        <v>0</v>
      </c>
      <c r="J40" s="51"/>
      <c r="K40" s="46"/>
    </row>
    <row r="41" s="1" customFormat="1" ht="14.4" hidden="1" customHeight="1" spans="1:11">
      <c r="A41" s="23" t="s">
        <v>55</v>
      </c>
      <c r="B41" s="14" t="s">
        <v>56</v>
      </c>
      <c r="C41" s="24">
        <v>7492</v>
      </c>
      <c r="D41" s="25">
        <v>7.8</v>
      </c>
      <c r="E41" s="25"/>
      <c r="F41" s="26">
        <f t="shared" si="0"/>
        <v>7.8</v>
      </c>
      <c r="G41" s="24">
        <v>7492</v>
      </c>
      <c r="H41" s="25">
        <v>7.8</v>
      </c>
      <c r="I41" s="42">
        <f t="shared" si="1"/>
        <v>0</v>
      </c>
      <c r="J41" s="47">
        <v>8.5</v>
      </c>
      <c r="K41" s="46" t="e">
        <f>C41/#REF!*100</f>
        <v>#REF!</v>
      </c>
    </row>
    <row r="42" s="1" customFormat="1" ht="14.4" hidden="1" customHeight="1" spans="1:11">
      <c r="A42" s="23" t="s">
        <v>57</v>
      </c>
      <c r="B42" s="14" t="s">
        <v>56</v>
      </c>
      <c r="C42" s="24">
        <v>3275</v>
      </c>
      <c r="D42" s="25">
        <v>9.3</v>
      </c>
      <c r="E42" s="25"/>
      <c r="F42" s="26">
        <f t="shared" si="0"/>
        <v>9.3</v>
      </c>
      <c r="G42" s="24">
        <v>3275</v>
      </c>
      <c r="H42" s="25">
        <v>9.3</v>
      </c>
      <c r="I42" s="42">
        <f t="shared" si="1"/>
        <v>0</v>
      </c>
      <c r="J42" s="45">
        <v>10</v>
      </c>
      <c r="K42" s="46" t="e">
        <f>C42/#REF!*100</f>
        <v>#REF!</v>
      </c>
    </row>
    <row r="43" s="1" customFormat="1" ht="14.4" customHeight="1" spans="1:11">
      <c r="A43" s="23" t="s">
        <v>58</v>
      </c>
      <c r="B43" s="14" t="s">
        <v>15</v>
      </c>
      <c r="C43" s="27"/>
      <c r="D43" s="25">
        <v>35.9</v>
      </c>
      <c r="E43" s="25">
        <v>28.4</v>
      </c>
      <c r="F43" s="26">
        <f t="shared" si="0"/>
        <v>7.5</v>
      </c>
      <c r="G43" s="27"/>
      <c r="H43" s="25">
        <v>48.3</v>
      </c>
      <c r="I43" s="42">
        <f t="shared" si="1"/>
        <v>-12.4</v>
      </c>
      <c r="J43" s="45">
        <v>36.8</v>
      </c>
      <c r="K43" s="46">
        <f>D43-J43</f>
        <v>-0.899999999999999</v>
      </c>
    </row>
    <row r="44" s="1" customFormat="1" ht="14.4" customHeight="1" spans="1:11">
      <c r="A44" s="23" t="s">
        <v>59</v>
      </c>
      <c r="B44" s="14" t="s">
        <v>15</v>
      </c>
      <c r="C44" s="34"/>
      <c r="D44" s="25">
        <v>48.1</v>
      </c>
      <c r="E44" s="25">
        <v>31.4</v>
      </c>
      <c r="F44" s="26">
        <f t="shared" si="0"/>
        <v>16.7</v>
      </c>
      <c r="G44" s="34"/>
      <c r="H44" s="25">
        <v>144.3</v>
      </c>
      <c r="I44" s="42">
        <f t="shared" si="1"/>
        <v>-96.2</v>
      </c>
      <c r="J44" s="52"/>
      <c r="K44" s="46"/>
    </row>
    <row r="45" s="1" customFormat="1" ht="14.4" customHeight="1" spans="1:11">
      <c r="A45" s="23" t="s">
        <v>60</v>
      </c>
      <c r="B45" s="14" t="s">
        <v>15</v>
      </c>
      <c r="C45" s="34"/>
      <c r="D45" s="25">
        <v>29.9</v>
      </c>
      <c r="E45" s="25">
        <v>27.1</v>
      </c>
      <c r="F45" s="26">
        <f t="shared" si="0"/>
        <v>2.8</v>
      </c>
      <c r="G45" s="34"/>
      <c r="H45" s="25">
        <v>24.5</v>
      </c>
      <c r="I45" s="42">
        <f t="shared" si="1"/>
        <v>5.4</v>
      </c>
      <c r="J45" s="52"/>
      <c r="K45" s="46"/>
    </row>
    <row r="46" s="2" customFormat="1" ht="14.4" customHeight="1" spans="1:11">
      <c r="A46" s="13" t="s">
        <v>61</v>
      </c>
      <c r="B46" s="14" t="s">
        <v>15</v>
      </c>
      <c r="C46" s="35"/>
      <c r="D46" s="25">
        <v>34.1</v>
      </c>
      <c r="E46" s="25">
        <v>208.9</v>
      </c>
      <c r="F46" s="26">
        <f t="shared" si="0"/>
        <v>-174.8</v>
      </c>
      <c r="G46" s="36"/>
      <c r="H46" s="37">
        <v>60.4</v>
      </c>
      <c r="I46" s="25">
        <f t="shared" si="1"/>
        <v>-26.3</v>
      </c>
      <c r="J46" s="52"/>
      <c r="K46" s="46"/>
    </row>
    <row r="47" s="2" customFormat="1" ht="14.4" customHeight="1" spans="1:11">
      <c r="A47" s="13" t="s">
        <v>62</v>
      </c>
      <c r="B47" s="14" t="s">
        <v>15</v>
      </c>
      <c r="C47" s="35"/>
      <c r="D47" s="25">
        <v>42.7</v>
      </c>
      <c r="E47" s="25">
        <v>54.6</v>
      </c>
      <c r="F47" s="26">
        <f t="shared" si="0"/>
        <v>-11.9</v>
      </c>
      <c r="G47" s="36"/>
      <c r="H47" s="37">
        <v>576.2</v>
      </c>
      <c r="I47" s="25">
        <f t="shared" si="1"/>
        <v>-533.5</v>
      </c>
      <c r="J47" s="52"/>
      <c r="K47" s="46"/>
    </row>
    <row r="48" s="2" customFormat="1" ht="14.4" customHeight="1" spans="1:11">
      <c r="A48" s="13" t="s">
        <v>63</v>
      </c>
      <c r="B48" s="14" t="s">
        <v>15</v>
      </c>
      <c r="C48" s="35"/>
      <c r="D48" s="25">
        <v>35.2</v>
      </c>
      <c r="E48" s="25">
        <v>23.5</v>
      </c>
      <c r="F48" s="26">
        <f t="shared" si="0"/>
        <v>11.7</v>
      </c>
      <c r="G48" s="36"/>
      <c r="H48" s="37">
        <v>37.3</v>
      </c>
      <c r="I48" s="25">
        <f t="shared" si="1"/>
        <v>-2.09999999999999</v>
      </c>
      <c r="J48" s="52"/>
      <c r="K48" s="46"/>
    </row>
    <row r="49" s="1" customFormat="1" ht="14.4" customHeight="1" spans="1:11">
      <c r="A49" s="23" t="s">
        <v>64</v>
      </c>
      <c r="B49" s="14" t="s">
        <v>65</v>
      </c>
      <c r="C49" s="38">
        <v>1487984</v>
      </c>
      <c r="D49" s="25">
        <v>-14.4520155735801</v>
      </c>
      <c r="E49" s="25">
        <f>(D49-H49)/H49*100</f>
        <v>-135.248818472147</v>
      </c>
      <c r="F49" s="26">
        <f t="shared" si="0"/>
        <v>120.796802898566</v>
      </c>
      <c r="G49" s="34">
        <v>1739356</v>
      </c>
      <c r="H49" s="25">
        <v>41</v>
      </c>
      <c r="I49" s="42">
        <f t="shared" si="1"/>
        <v>-55.4520155735801</v>
      </c>
      <c r="J49" s="52"/>
      <c r="K49" s="46"/>
    </row>
    <row r="50" s="1" customFormat="1" ht="14.4" customHeight="1" spans="1:11">
      <c r="A50" s="23" t="s">
        <v>66</v>
      </c>
      <c r="B50" s="14" t="s">
        <v>65</v>
      </c>
      <c r="C50" s="38">
        <v>123002</v>
      </c>
      <c r="D50" s="25" t="e">
        <v>#DIV/0!</v>
      </c>
      <c r="E50" s="25" t="s">
        <v>27</v>
      </c>
      <c r="F50" s="26" t="e">
        <f t="shared" si="0"/>
        <v>#DIV/0!</v>
      </c>
      <c r="G50" s="34">
        <v>0</v>
      </c>
      <c r="H50" s="25">
        <v>-100</v>
      </c>
      <c r="I50" s="42" t="e">
        <f t="shared" si="1"/>
        <v>#DIV/0!</v>
      </c>
      <c r="J50" s="52"/>
      <c r="K50" s="46"/>
    </row>
    <row r="51" s="1" customFormat="1" ht="14.4" customHeight="1" spans="1:11">
      <c r="A51" s="23" t="s">
        <v>67</v>
      </c>
      <c r="B51" s="14" t="s">
        <v>65</v>
      </c>
      <c r="C51" s="38">
        <v>112025</v>
      </c>
      <c r="D51" s="25">
        <v>0.311612955219061</v>
      </c>
      <c r="E51" s="25">
        <f>(D51-H51)/H51*100</f>
        <v>-99.1668102801629</v>
      </c>
      <c r="F51" s="26">
        <f t="shared" si="0"/>
        <v>99.478423235382</v>
      </c>
      <c r="G51" s="34">
        <v>111677</v>
      </c>
      <c r="H51" s="25">
        <v>37.4</v>
      </c>
      <c r="I51" s="42">
        <f t="shared" si="1"/>
        <v>-37.0883870447809</v>
      </c>
      <c r="J51" s="45"/>
      <c r="K51" s="46"/>
    </row>
    <row r="52" s="1" customFormat="1" ht="14.4" customHeight="1" spans="1:11">
      <c r="A52" s="23" t="s">
        <v>68</v>
      </c>
      <c r="B52" s="14" t="s">
        <v>65</v>
      </c>
      <c r="C52" s="38">
        <v>270358</v>
      </c>
      <c r="D52" s="25">
        <v>15.2740529132112</v>
      </c>
      <c r="E52" s="25">
        <f>(D52-H52)/H52*100</f>
        <v>-153.781876454969</v>
      </c>
      <c r="F52" s="26">
        <f t="shared" si="0"/>
        <v>169.05592936818</v>
      </c>
      <c r="G52" s="34">
        <v>234535</v>
      </c>
      <c r="H52" s="25">
        <v>-28.4</v>
      </c>
      <c r="I52" s="42">
        <f t="shared" si="1"/>
        <v>43.6740529132112</v>
      </c>
      <c r="J52" s="52"/>
      <c r="K52" s="46"/>
    </row>
    <row r="53" s="1" customFormat="1" ht="14.4" customHeight="1" spans="1:11">
      <c r="A53" s="23" t="s">
        <v>69</v>
      </c>
      <c r="B53" s="14" t="s">
        <v>15</v>
      </c>
      <c r="C53" s="27">
        <v>7.6248</v>
      </c>
      <c r="D53" s="25">
        <v>34.6</v>
      </c>
      <c r="E53" s="25">
        <v>38.3</v>
      </c>
      <c r="F53" s="26">
        <f t="shared" si="0"/>
        <v>-3.7</v>
      </c>
      <c r="G53" s="27">
        <v>5.665</v>
      </c>
      <c r="H53" s="25">
        <v>0.2</v>
      </c>
      <c r="I53" s="42">
        <f t="shared" si="1"/>
        <v>34.4</v>
      </c>
      <c r="J53" s="53"/>
      <c r="K53" s="46"/>
    </row>
    <row r="54" s="1" customFormat="1" ht="14.4" customHeight="1" spans="1:11">
      <c r="A54" s="23" t="s">
        <v>70</v>
      </c>
      <c r="B54" s="14" t="s">
        <v>15</v>
      </c>
      <c r="C54" s="27">
        <v>3.6194</v>
      </c>
      <c r="D54" s="25">
        <v>29.3</v>
      </c>
      <c r="E54" s="25">
        <v>33.3</v>
      </c>
      <c r="F54" s="26">
        <f t="shared" si="0"/>
        <v>-4</v>
      </c>
      <c r="G54" s="27">
        <v>2.8</v>
      </c>
      <c r="H54" s="25">
        <v>10</v>
      </c>
      <c r="I54" s="42">
        <f t="shared" si="1"/>
        <v>19.3</v>
      </c>
      <c r="J54" s="49">
        <v>5.3</v>
      </c>
      <c r="K54" s="46">
        <f>D54-J54</f>
        <v>24</v>
      </c>
    </row>
    <row r="55" s="1" customFormat="1" ht="14.4" customHeight="1" spans="1:11">
      <c r="A55" s="23" t="s">
        <v>71</v>
      </c>
      <c r="B55" s="14" t="s">
        <v>15</v>
      </c>
      <c r="C55" s="27">
        <v>16.4527</v>
      </c>
      <c r="D55" s="25">
        <v>17</v>
      </c>
      <c r="E55" s="25">
        <v>12.2</v>
      </c>
      <c r="F55" s="26">
        <f t="shared" si="0"/>
        <v>4.8</v>
      </c>
      <c r="G55" s="27">
        <v>14.0591</v>
      </c>
      <c r="H55" s="25">
        <v>7.1</v>
      </c>
      <c r="I55" s="42">
        <f t="shared" si="1"/>
        <v>9.9</v>
      </c>
      <c r="J55" s="49"/>
      <c r="K55" s="46"/>
    </row>
    <row r="56" s="1" customFormat="1" ht="14.4" customHeight="1" spans="1:11">
      <c r="A56" s="23" t="s">
        <v>72</v>
      </c>
      <c r="B56" s="14" t="s">
        <v>15</v>
      </c>
      <c r="C56" s="27">
        <v>14.4092</v>
      </c>
      <c r="D56" s="25">
        <v>23.3</v>
      </c>
      <c r="E56" s="25">
        <v>15.5</v>
      </c>
      <c r="F56" s="26">
        <f t="shared" si="0"/>
        <v>7.8</v>
      </c>
      <c r="G56" s="27">
        <v>11.686</v>
      </c>
      <c r="H56" s="25">
        <v>-5.1</v>
      </c>
      <c r="I56" s="42">
        <f t="shared" si="1"/>
        <v>28.4</v>
      </c>
      <c r="J56" s="49"/>
      <c r="K56" s="46"/>
    </row>
    <row r="57" s="1" customFormat="1" ht="14.4" customHeight="1" spans="1:11">
      <c r="A57" s="23" t="s">
        <v>73</v>
      </c>
      <c r="B57" s="14" t="s">
        <v>15</v>
      </c>
      <c r="C57" s="27">
        <v>9.448</v>
      </c>
      <c r="D57" s="25">
        <v>11.1</v>
      </c>
      <c r="E57" s="25">
        <v>13.2</v>
      </c>
      <c r="F57" s="26">
        <f t="shared" si="0"/>
        <v>-2.1</v>
      </c>
      <c r="G57" s="27">
        <v>8.504</v>
      </c>
      <c r="H57" s="25">
        <v>-3.7</v>
      </c>
      <c r="I57" s="42">
        <f t="shared" si="1"/>
        <v>14.8</v>
      </c>
      <c r="J57" s="45"/>
      <c r="K57" s="46"/>
    </row>
    <row r="58" s="1" customFormat="1" ht="14.4" customHeight="1" spans="1:11">
      <c r="A58" s="23" t="s">
        <v>74</v>
      </c>
      <c r="B58" s="14" t="s">
        <v>15</v>
      </c>
      <c r="C58" s="27">
        <v>1.9289</v>
      </c>
      <c r="D58" s="25">
        <v>9.2</v>
      </c>
      <c r="E58" s="25">
        <v>15.6</v>
      </c>
      <c r="F58" s="26">
        <f t="shared" si="0"/>
        <v>-6.4</v>
      </c>
      <c r="G58" s="27">
        <v>1.7658</v>
      </c>
      <c r="H58" s="25">
        <v>28</v>
      </c>
      <c r="I58" s="42">
        <f t="shared" si="1"/>
        <v>-18.8</v>
      </c>
      <c r="J58" s="46"/>
      <c r="K58" s="46"/>
    </row>
    <row r="59" s="1" customFormat="1" ht="14.4" customHeight="1" spans="1:11">
      <c r="A59" s="23" t="s">
        <v>75</v>
      </c>
      <c r="B59" s="14" t="s">
        <v>15</v>
      </c>
      <c r="C59" s="27"/>
      <c r="D59" s="25">
        <v>12.2</v>
      </c>
      <c r="E59" s="25">
        <v>7</v>
      </c>
      <c r="F59" s="26">
        <f t="shared" si="0"/>
        <v>5.2</v>
      </c>
      <c r="G59" s="27"/>
      <c r="H59" s="25">
        <v>-3.3</v>
      </c>
      <c r="I59" s="42">
        <f t="shared" si="1"/>
        <v>15.5</v>
      </c>
      <c r="J59" s="24"/>
      <c r="K59" s="46"/>
    </row>
    <row r="60" s="1" customFormat="1" ht="14.4" customHeight="1" spans="1:11">
      <c r="A60" s="23" t="s">
        <v>76</v>
      </c>
      <c r="B60" s="14" t="s">
        <v>15</v>
      </c>
      <c r="C60" s="27"/>
      <c r="D60" s="25">
        <v>3.1</v>
      </c>
      <c r="E60" s="25">
        <v>2.8</v>
      </c>
      <c r="F60" s="26">
        <f t="shared" si="0"/>
        <v>0.3</v>
      </c>
      <c r="G60" s="27"/>
      <c r="H60" s="25">
        <v>-0.2</v>
      </c>
      <c r="I60" s="42">
        <f t="shared" si="1"/>
        <v>3.3</v>
      </c>
      <c r="J60" s="47">
        <v>12</v>
      </c>
      <c r="K60" s="46">
        <f>D60-J60</f>
        <v>-8.9</v>
      </c>
    </row>
    <row r="61" s="1" customFormat="1" ht="14.4" customHeight="1" spans="1:11">
      <c r="A61" s="23" t="s">
        <v>77</v>
      </c>
      <c r="B61" s="14" t="s">
        <v>15</v>
      </c>
      <c r="C61" s="27"/>
      <c r="D61" s="25">
        <v>10.6</v>
      </c>
      <c r="E61" s="25">
        <v>6.5</v>
      </c>
      <c r="F61" s="26">
        <f t="shared" si="0"/>
        <v>4.1</v>
      </c>
      <c r="G61" s="39"/>
      <c r="H61" s="40">
        <v>8.4</v>
      </c>
      <c r="I61" s="42">
        <f t="shared" si="1"/>
        <v>2.2</v>
      </c>
      <c r="J61" s="47"/>
      <c r="K61" s="46"/>
    </row>
    <row r="62" s="3" customFormat="1" ht="15" spans="1:11">
      <c r="A62" s="23" t="s">
        <v>78</v>
      </c>
      <c r="B62" s="14" t="s">
        <v>15</v>
      </c>
      <c r="C62" s="27"/>
      <c r="D62" s="25">
        <v>-5</v>
      </c>
      <c r="E62" s="25">
        <v>-2</v>
      </c>
      <c r="F62" s="26">
        <f t="shared" si="0"/>
        <v>-3</v>
      </c>
      <c r="G62" s="39"/>
      <c r="H62" s="40">
        <v>-10.8</v>
      </c>
      <c r="I62" s="42">
        <f t="shared" si="1"/>
        <v>5.8</v>
      </c>
      <c r="J62" s="47"/>
      <c r="K62" s="46"/>
    </row>
    <row r="63" s="3" customFormat="1" ht="15" spans="1:11">
      <c r="A63" s="23" t="s">
        <v>79</v>
      </c>
      <c r="B63" s="14" t="s">
        <v>15</v>
      </c>
      <c r="C63" s="27"/>
      <c r="D63" s="25">
        <v>489.2</v>
      </c>
      <c r="E63" s="25">
        <v>637.4</v>
      </c>
      <c r="F63" s="26">
        <f t="shared" si="0"/>
        <v>-148.2</v>
      </c>
      <c r="G63" s="39"/>
      <c r="H63" s="40">
        <v>34.3</v>
      </c>
      <c r="I63" s="42">
        <f t="shared" si="1"/>
        <v>454.9</v>
      </c>
      <c r="J63" s="47"/>
      <c r="K63" s="46"/>
    </row>
    <row r="64" s="3" customFormat="1" ht="15" spans="1:11">
      <c r="A64" s="23" t="s">
        <v>80</v>
      </c>
      <c r="B64" s="14" t="s">
        <v>15</v>
      </c>
      <c r="C64" s="27"/>
      <c r="D64" s="25">
        <v>2</v>
      </c>
      <c r="E64" s="25">
        <v>0.2</v>
      </c>
      <c r="F64" s="26">
        <f t="shared" si="0"/>
        <v>1.8</v>
      </c>
      <c r="G64" s="39"/>
      <c r="H64" s="40">
        <v>-0.2</v>
      </c>
      <c r="I64" s="42">
        <f t="shared" si="1"/>
        <v>2.2</v>
      </c>
      <c r="J64" s="47"/>
      <c r="K64" s="46"/>
    </row>
    <row r="65" s="3" customFormat="1" ht="26" spans="1:11">
      <c r="A65" s="23" t="s">
        <v>81</v>
      </c>
      <c r="B65" s="14" t="s">
        <v>15</v>
      </c>
      <c r="C65" s="27"/>
      <c r="D65" s="25">
        <v>-2.9</v>
      </c>
      <c r="E65" s="25">
        <v>0.7</v>
      </c>
      <c r="F65" s="26">
        <f t="shared" si="0"/>
        <v>-3.6</v>
      </c>
      <c r="G65" s="39"/>
      <c r="H65" s="40">
        <v>-0.8</v>
      </c>
      <c r="I65" s="42">
        <f t="shared" si="1"/>
        <v>-2.1</v>
      </c>
      <c r="J65" s="47"/>
      <c r="K65" s="46"/>
    </row>
    <row r="66" s="3" customFormat="1" ht="15" spans="1:11">
      <c r="A66" s="23" t="s">
        <v>82</v>
      </c>
      <c r="B66" s="14" t="s">
        <v>15</v>
      </c>
      <c r="C66" s="27"/>
      <c r="D66" s="25">
        <v>107.1</v>
      </c>
      <c r="E66" s="25">
        <v>107</v>
      </c>
      <c r="F66" s="26">
        <f t="shared" si="0"/>
        <v>0.0999999999999943</v>
      </c>
      <c r="G66" s="54"/>
      <c r="H66" s="40">
        <v>34.3</v>
      </c>
      <c r="I66" s="42">
        <f t="shared" si="1"/>
        <v>72.8</v>
      </c>
      <c r="J66" s="47"/>
      <c r="K66" s="46"/>
    </row>
    <row r="67" s="1" customFormat="1" ht="14.4" customHeight="1" spans="1:11">
      <c r="A67" s="23" t="s">
        <v>83</v>
      </c>
      <c r="B67" s="14" t="s">
        <v>15</v>
      </c>
      <c r="C67" s="27"/>
      <c r="D67" s="25">
        <v>-3.8</v>
      </c>
      <c r="E67" s="25">
        <v>2.6</v>
      </c>
      <c r="F67" s="26">
        <f t="shared" si="0"/>
        <v>-6.4</v>
      </c>
      <c r="G67" s="27"/>
      <c r="H67" s="25">
        <v>9.4</v>
      </c>
      <c r="I67" s="42">
        <f t="shared" si="1"/>
        <v>-13.2</v>
      </c>
      <c r="J67" s="64"/>
      <c r="K67" s="46"/>
    </row>
    <row r="68" s="1" customFormat="1" ht="14.4" customHeight="1" spans="1:11">
      <c r="A68" s="23" t="s">
        <v>84</v>
      </c>
      <c r="B68" s="14" t="s">
        <v>15</v>
      </c>
      <c r="C68" s="27"/>
      <c r="D68" s="25">
        <v>16.6</v>
      </c>
      <c r="E68" s="25">
        <v>8.9</v>
      </c>
      <c r="F68" s="26">
        <f t="shared" si="0"/>
        <v>7.7</v>
      </c>
      <c r="G68" s="27"/>
      <c r="H68" s="25">
        <v>-4.1</v>
      </c>
      <c r="I68" s="42">
        <f t="shared" si="1"/>
        <v>20.7</v>
      </c>
      <c r="J68" s="64"/>
      <c r="K68" s="46"/>
    </row>
    <row r="69" s="1" customFormat="1" ht="14.4" customHeight="1" spans="1:11">
      <c r="A69" s="23" t="s">
        <v>85</v>
      </c>
      <c r="B69" s="14" t="s">
        <v>15</v>
      </c>
      <c r="C69" s="27"/>
      <c r="D69" s="25">
        <v>11.4</v>
      </c>
      <c r="E69" s="25">
        <v>7.5</v>
      </c>
      <c r="F69" s="26">
        <f t="shared" si="0"/>
        <v>3.9</v>
      </c>
      <c r="G69" s="27"/>
      <c r="H69" s="25">
        <v>12.9</v>
      </c>
      <c r="I69" s="42">
        <f t="shared" si="1"/>
        <v>-1.5</v>
      </c>
      <c r="J69" s="64"/>
      <c r="K69" s="46"/>
    </row>
    <row r="70" s="1" customFormat="1" ht="14.4" customHeight="1" spans="1:11">
      <c r="A70" s="23" t="s">
        <v>86</v>
      </c>
      <c r="B70" s="14" t="s">
        <v>15</v>
      </c>
      <c r="C70" s="27"/>
      <c r="D70" s="25">
        <v>9.5</v>
      </c>
      <c r="E70" s="25">
        <v>10.3</v>
      </c>
      <c r="F70" s="26">
        <f t="shared" ref="F70:F134" si="2">D70-E70</f>
        <v>-0.800000000000001</v>
      </c>
      <c r="G70" s="27"/>
      <c r="H70" s="25">
        <v>19.8</v>
      </c>
      <c r="I70" s="42">
        <f t="shared" ref="I70:I134" si="3">D70-H70</f>
        <v>-10.3</v>
      </c>
      <c r="J70" s="64"/>
      <c r="K70" s="46"/>
    </row>
    <row r="71" s="1" customFormat="1" ht="14.4" customHeight="1" spans="1:11">
      <c r="A71" s="23" t="s">
        <v>87</v>
      </c>
      <c r="B71" s="14" t="s">
        <v>15</v>
      </c>
      <c r="C71" s="27"/>
      <c r="D71" s="25">
        <v>-95.1</v>
      </c>
      <c r="E71" s="25">
        <v>-93.9</v>
      </c>
      <c r="F71" s="26">
        <f t="shared" si="2"/>
        <v>-1.19999999999999</v>
      </c>
      <c r="G71" s="27"/>
      <c r="H71" s="25">
        <v>-13.6</v>
      </c>
      <c r="I71" s="42">
        <f t="shared" si="3"/>
        <v>-81.5</v>
      </c>
      <c r="J71" s="64"/>
      <c r="K71" s="46"/>
    </row>
    <row r="72" s="1" customFormat="1" ht="14.4" customHeight="1" spans="1:11">
      <c r="A72" s="23" t="s">
        <v>88</v>
      </c>
      <c r="B72" s="14" t="s">
        <v>15</v>
      </c>
      <c r="C72" s="27"/>
      <c r="D72" s="25">
        <v>-2.9</v>
      </c>
      <c r="E72" s="25">
        <v>10.5</v>
      </c>
      <c r="F72" s="26">
        <f t="shared" si="2"/>
        <v>-13.4</v>
      </c>
      <c r="G72" s="27"/>
      <c r="H72" s="25">
        <v>-1.4</v>
      </c>
      <c r="I72" s="42">
        <f t="shared" si="3"/>
        <v>-1.5</v>
      </c>
      <c r="J72" s="64"/>
      <c r="K72" s="46"/>
    </row>
    <row r="73" s="1" customFormat="1" ht="14.4" customHeight="1" spans="1:11">
      <c r="A73" s="23" t="s">
        <v>89</v>
      </c>
      <c r="B73" s="14" t="s">
        <v>15</v>
      </c>
      <c r="C73" s="27"/>
      <c r="D73" s="25">
        <v>27.8</v>
      </c>
      <c r="E73" s="25">
        <v>26</v>
      </c>
      <c r="F73" s="26">
        <f t="shared" si="2"/>
        <v>1.8</v>
      </c>
      <c r="G73" s="27"/>
      <c r="H73" s="25">
        <v>-30.3</v>
      </c>
      <c r="I73" s="42">
        <f t="shared" si="3"/>
        <v>58.1</v>
      </c>
      <c r="J73" s="64"/>
      <c r="K73" s="46"/>
    </row>
    <row r="74" s="1" customFormat="1" ht="14.4" customHeight="1" spans="1:11">
      <c r="A74" s="23" t="s">
        <v>90</v>
      </c>
      <c r="B74" s="14" t="s">
        <v>15</v>
      </c>
      <c r="C74" s="27"/>
      <c r="D74" s="25">
        <v>22.9</v>
      </c>
      <c r="E74" s="25">
        <v>1.6</v>
      </c>
      <c r="F74" s="26">
        <f t="shared" si="2"/>
        <v>21.3</v>
      </c>
      <c r="G74" s="27"/>
      <c r="H74" s="25">
        <v>-27.5</v>
      </c>
      <c r="I74" s="42">
        <f t="shared" si="3"/>
        <v>50.4</v>
      </c>
      <c r="J74" s="64"/>
      <c r="K74" s="46"/>
    </row>
    <row r="75" s="1" customFormat="1" ht="14.4" customHeight="1" spans="1:11">
      <c r="A75" s="23" t="s">
        <v>91</v>
      </c>
      <c r="B75" s="14" t="s">
        <v>15</v>
      </c>
      <c r="C75" s="27"/>
      <c r="D75" s="25">
        <v>18.4</v>
      </c>
      <c r="E75" s="25">
        <v>11.1</v>
      </c>
      <c r="F75" s="26">
        <f t="shared" si="2"/>
        <v>7.3</v>
      </c>
      <c r="G75" s="27"/>
      <c r="H75" s="25">
        <v>-28.8</v>
      </c>
      <c r="I75" s="42">
        <f t="shared" si="3"/>
        <v>47.2</v>
      </c>
      <c r="J75" s="64"/>
      <c r="K75" s="46"/>
    </row>
    <row r="76" s="1" customFormat="1" ht="14.4" customHeight="1" spans="1:11">
      <c r="A76" s="23" t="s">
        <v>92</v>
      </c>
      <c r="B76" s="14" t="s">
        <v>15</v>
      </c>
      <c r="C76" s="27"/>
      <c r="D76" s="25">
        <v>-76.9</v>
      </c>
      <c r="E76" s="25">
        <v>-71.4</v>
      </c>
      <c r="F76" s="26">
        <f t="shared" si="2"/>
        <v>-5.5</v>
      </c>
      <c r="G76" s="27"/>
      <c r="H76" s="25">
        <v>-2.7</v>
      </c>
      <c r="I76" s="42">
        <f t="shared" si="3"/>
        <v>-74.2</v>
      </c>
      <c r="J76" s="64"/>
      <c r="K76" s="46"/>
    </row>
    <row r="77" s="1" customFormat="1" ht="14.4" customHeight="1" spans="1:11">
      <c r="A77" s="23" t="s">
        <v>93</v>
      </c>
      <c r="B77" s="14" t="s">
        <v>15</v>
      </c>
      <c r="C77" s="27"/>
      <c r="D77" s="25">
        <v>19.2</v>
      </c>
      <c r="E77" s="25">
        <v>-2.8</v>
      </c>
      <c r="F77" s="26">
        <f t="shared" si="2"/>
        <v>22</v>
      </c>
      <c r="G77" s="27"/>
      <c r="H77" s="25" t="s">
        <v>27</v>
      </c>
      <c r="I77" s="42" t="e">
        <f t="shared" si="3"/>
        <v>#VALUE!</v>
      </c>
      <c r="J77" s="64"/>
      <c r="K77" s="46"/>
    </row>
    <row r="78" s="1" customFormat="1" ht="14.4" customHeight="1" spans="1:11">
      <c r="A78" s="23" t="s">
        <v>94</v>
      </c>
      <c r="B78" s="14" t="s">
        <v>15</v>
      </c>
      <c r="C78" s="27"/>
      <c r="D78" s="25">
        <v>-3.3</v>
      </c>
      <c r="E78" s="25">
        <v>0.4</v>
      </c>
      <c r="F78" s="26">
        <f t="shared" si="2"/>
        <v>-3.7</v>
      </c>
      <c r="G78" s="27"/>
      <c r="H78" s="25">
        <v>-1.4</v>
      </c>
      <c r="I78" s="42">
        <f t="shared" si="3"/>
        <v>-1.9</v>
      </c>
      <c r="J78" s="64"/>
      <c r="K78" s="46"/>
    </row>
    <row r="79" s="1" customFormat="1" ht="14.4" customHeight="1" spans="1:11">
      <c r="A79" s="23" t="s">
        <v>95</v>
      </c>
      <c r="B79" s="14" t="s">
        <v>15</v>
      </c>
      <c r="C79" s="27"/>
      <c r="D79" s="25">
        <v>-4.6</v>
      </c>
      <c r="E79" s="25">
        <v>1.3</v>
      </c>
      <c r="F79" s="26">
        <f t="shared" si="2"/>
        <v>-5.9</v>
      </c>
      <c r="G79" s="27"/>
      <c r="H79" s="25">
        <v>29.7</v>
      </c>
      <c r="I79" s="42">
        <f t="shared" si="3"/>
        <v>-34.3</v>
      </c>
      <c r="J79" s="64"/>
      <c r="K79" s="46"/>
    </row>
    <row r="80" s="1" customFormat="1" ht="14.4" customHeight="1" spans="1:11">
      <c r="A80" s="23" t="s">
        <v>96</v>
      </c>
      <c r="B80" s="14" t="s">
        <v>15</v>
      </c>
      <c r="C80" s="27"/>
      <c r="D80" s="25">
        <v>-2.9</v>
      </c>
      <c r="E80" s="25">
        <v>0</v>
      </c>
      <c r="F80" s="26">
        <f t="shared" si="2"/>
        <v>-2.9</v>
      </c>
      <c r="G80" s="27"/>
      <c r="H80" s="25">
        <v>-10.8</v>
      </c>
      <c r="I80" s="42">
        <f t="shared" si="3"/>
        <v>7.9</v>
      </c>
      <c r="J80" s="64"/>
      <c r="K80" s="46"/>
    </row>
    <row r="81" s="1" customFormat="1" ht="14.4" customHeight="1" spans="1:11">
      <c r="A81" s="23" t="s">
        <v>97</v>
      </c>
      <c r="B81" s="14" t="s">
        <v>15</v>
      </c>
      <c r="C81" s="27"/>
      <c r="D81" s="25">
        <v>9.7</v>
      </c>
      <c r="E81" s="25">
        <v>6.7</v>
      </c>
      <c r="F81" s="26">
        <f t="shared" si="2"/>
        <v>3</v>
      </c>
      <c r="G81" s="27"/>
      <c r="H81" s="25" t="s">
        <v>27</v>
      </c>
      <c r="I81" s="42" t="e">
        <f t="shared" si="3"/>
        <v>#VALUE!</v>
      </c>
      <c r="J81" s="64"/>
      <c r="K81" s="46"/>
    </row>
    <row r="82" s="1" customFormat="1" ht="14.4" customHeight="1" spans="1:11">
      <c r="A82" s="23" t="s">
        <v>98</v>
      </c>
      <c r="B82" s="14" t="s">
        <v>15</v>
      </c>
      <c r="C82" s="27"/>
      <c r="D82" s="25">
        <v>0.9</v>
      </c>
      <c r="E82" s="25">
        <v>3.7</v>
      </c>
      <c r="F82" s="26">
        <f t="shared" si="2"/>
        <v>-2.8</v>
      </c>
      <c r="G82" s="27"/>
      <c r="H82" s="25">
        <v>14.7</v>
      </c>
      <c r="I82" s="42">
        <f t="shared" si="3"/>
        <v>-13.8</v>
      </c>
      <c r="J82" s="64"/>
      <c r="K82" s="46"/>
    </row>
    <row r="83" s="1" customFormat="1" ht="14.4" customHeight="1" spans="1:11">
      <c r="A83" s="23" t="s">
        <v>99</v>
      </c>
      <c r="B83" s="14" t="s">
        <v>54</v>
      </c>
      <c r="C83" s="55">
        <v>8749</v>
      </c>
      <c r="D83" s="56">
        <v>-4.89183606913795</v>
      </c>
      <c r="E83" s="25">
        <v>-4.38941299790356</v>
      </c>
      <c r="F83" s="26">
        <f t="shared" si="2"/>
        <v>-0.502423071234385</v>
      </c>
      <c r="G83" s="33">
        <v>9199</v>
      </c>
      <c r="H83" s="25"/>
      <c r="I83" s="42">
        <f t="shared" si="3"/>
        <v>-4.89183606913795</v>
      </c>
      <c r="J83" s="64"/>
      <c r="K83" s="46"/>
    </row>
    <row r="84" s="1" customFormat="1" ht="14.4" customHeight="1" spans="1:11">
      <c r="A84" s="23" t="s">
        <v>100</v>
      </c>
      <c r="B84" s="14" t="s">
        <v>54</v>
      </c>
      <c r="C84" s="55">
        <v>2508</v>
      </c>
      <c r="D84" s="56">
        <v>-13.9327385037749</v>
      </c>
      <c r="E84" s="25">
        <v>-2.00327064595258</v>
      </c>
      <c r="F84" s="26">
        <f t="shared" si="2"/>
        <v>-11.9294678578223</v>
      </c>
      <c r="G84" s="33">
        <v>2914</v>
      </c>
      <c r="H84" s="25"/>
      <c r="I84" s="42">
        <f t="shared" si="3"/>
        <v>-13.9327385037749</v>
      </c>
      <c r="J84" s="64"/>
      <c r="K84" s="46"/>
    </row>
    <row r="85" s="1" customFormat="1" ht="14.4" customHeight="1" spans="1:11">
      <c r="A85" s="23" t="s">
        <v>101</v>
      </c>
      <c r="B85" s="14" t="s">
        <v>54</v>
      </c>
      <c r="C85" s="55">
        <v>21737.64</v>
      </c>
      <c r="D85" s="56">
        <v>14.9661569315618</v>
      </c>
      <c r="E85" s="25">
        <v>12.9019083432477</v>
      </c>
      <c r="F85" s="26">
        <f t="shared" si="2"/>
        <v>2.06424858831408</v>
      </c>
      <c r="G85" s="33">
        <v>18907.86</v>
      </c>
      <c r="H85" s="25"/>
      <c r="I85" s="42">
        <f t="shared" si="3"/>
        <v>14.9661569315618</v>
      </c>
      <c r="J85" s="64"/>
      <c r="K85" s="46"/>
    </row>
    <row r="86" s="4" customFormat="1" ht="14.4" customHeight="1" spans="1:11">
      <c r="A86" s="23" t="s">
        <v>102</v>
      </c>
      <c r="B86" s="14" t="s">
        <v>54</v>
      </c>
      <c r="C86" s="55">
        <v>121716.9</v>
      </c>
      <c r="D86" s="56">
        <v>20.508023759655</v>
      </c>
      <c r="E86" s="25">
        <v>8.20840736155259</v>
      </c>
      <c r="F86" s="26">
        <f t="shared" si="2"/>
        <v>12.2996163981024</v>
      </c>
      <c r="G86" s="33">
        <v>101003.15</v>
      </c>
      <c r="H86" s="25"/>
      <c r="I86" s="42">
        <f t="shared" si="3"/>
        <v>20.508023759655</v>
      </c>
      <c r="J86" s="64"/>
      <c r="K86" s="46"/>
    </row>
    <row r="87" s="1" customFormat="1" ht="14.4" customHeight="1" spans="1:11">
      <c r="A87" s="23" t="s">
        <v>101</v>
      </c>
      <c r="B87" s="14" t="s">
        <v>54</v>
      </c>
      <c r="C87" s="55">
        <v>17349</v>
      </c>
      <c r="D87" s="56">
        <v>-8.61732947063471</v>
      </c>
      <c r="E87" s="25">
        <v>-12.1756894790603</v>
      </c>
      <c r="F87" s="26">
        <f t="shared" si="2"/>
        <v>3.55836000842555</v>
      </c>
      <c r="G87" s="33">
        <v>18985</v>
      </c>
      <c r="H87" s="25"/>
      <c r="I87" s="42">
        <f t="shared" si="3"/>
        <v>-8.61732947063471</v>
      </c>
      <c r="J87" s="64"/>
      <c r="K87" s="46"/>
    </row>
    <row r="88" s="1" customFormat="1" ht="14.4" customHeight="1" spans="1:11">
      <c r="A88" s="23" t="s">
        <v>103</v>
      </c>
      <c r="B88" s="14" t="s">
        <v>54</v>
      </c>
      <c r="C88" s="55">
        <v>2988.3</v>
      </c>
      <c r="D88" s="56">
        <v>20.3988718775181</v>
      </c>
      <c r="E88" s="25">
        <v>22.8260869565217</v>
      </c>
      <c r="F88" s="26">
        <f t="shared" si="2"/>
        <v>-2.4272150790036</v>
      </c>
      <c r="G88" s="33">
        <v>2482</v>
      </c>
      <c r="H88" s="25"/>
      <c r="I88" s="42">
        <f t="shared" si="3"/>
        <v>20.3988718775181</v>
      </c>
      <c r="J88" s="64"/>
      <c r="K88" s="46"/>
    </row>
    <row r="89" s="1" customFormat="1" ht="14.4" customHeight="1" spans="1:11">
      <c r="A89" s="23" t="s">
        <v>104</v>
      </c>
      <c r="B89" s="14" t="s">
        <v>105</v>
      </c>
      <c r="C89" s="57">
        <v>114</v>
      </c>
      <c r="D89" s="56" t="e">
        <v>#DIV/0!</v>
      </c>
      <c r="E89" s="25"/>
      <c r="F89" s="26"/>
      <c r="G89" s="33">
        <v>0</v>
      </c>
      <c r="H89" s="25"/>
      <c r="I89" s="42"/>
      <c r="J89" s="24"/>
      <c r="K89" s="46"/>
    </row>
    <row r="90" s="1" customFormat="1" ht="14.4" customHeight="1" spans="1:11">
      <c r="A90" s="23" t="s">
        <v>106</v>
      </c>
      <c r="B90" s="14" t="s">
        <v>107</v>
      </c>
      <c r="C90" s="55">
        <v>263.64</v>
      </c>
      <c r="D90" s="56">
        <v>-96.5213582061587</v>
      </c>
      <c r="E90" s="25">
        <v>-95.8580846845749</v>
      </c>
      <c r="F90" s="26">
        <f t="shared" si="2"/>
        <v>-0.663273521583847</v>
      </c>
      <c r="G90" s="33">
        <v>7578.82</v>
      </c>
      <c r="H90" s="25"/>
      <c r="I90" s="42">
        <f t="shared" si="3"/>
        <v>-96.5213582061587</v>
      </c>
      <c r="J90" s="64"/>
      <c r="K90" s="46"/>
    </row>
    <row r="91" s="1" customFormat="1" ht="14.4" customHeight="1" spans="1:11">
      <c r="A91" s="23" t="s">
        <v>108</v>
      </c>
      <c r="B91" s="14" t="s">
        <v>54</v>
      </c>
      <c r="C91" s="55">
        <v>3114</v>
      </c>
      <c r="D91" s="56">
        <v>-21.0246005579508</v>
      </c>
      <c r="E91" s="25">
        <v>-23.2194187160652</v>
      </c>
      <c r="F91" s="26">
        <f t="shared" si="2"/>
        <v>2.19481815811435</v>
      </c>
      <c r="G91" s="33">
        <v>3943</v>
      </c>
      <c r="H91" s="25"/>
      <c r="I91" s="42">
        <f t="shared" si="3"/>
        <v>-21.0246005579508</v>
      </c>
      <c r="J91" s="64"/>
      <c r="K91" s="46"/>
    </row>
    <row r="92" s="1" customFormat="1" ht="14.4" customHeight="1" spans="1:11">
      <c r="A92" s="23" t="s">
        <v>109</v>
      </c>
      <c r="B92" s="14" t="s">
        <v>54</v>
      </c>
      <c r="C92" s="55">
        <v>14911.49</v>
      </c>
      <c r="D92" s="56">
        <v>3.15836443571233</v>
      </c>
      <c r="E92" s="25">
        <v>0.264348195723937</v>
      </c>
      <c r="F92" s="26">
        <f t="shared" si="2"/>
        <v>2.89401623998839</v>
      </c>
      <c r="G92" s="33">
        <v>14454.95</v>
      </c>
      <c r="H92" s="25"/>
      <c r="I92" s="42">
        <f t="shared" si="3"/>
        <v>3.15836443571233</v>
      </c>
      <c r="J92" s="64"/>
      <c r="K92" s="46"/>
    </row>
    <row r="93" s="1" customFormat="1" ht="14.4" customHeight="1" spans="1:11">
      <c r="A93" s="23" t="s">
        <v>110</v>
      </c>
      <c r="B93" s="14" t="s">
        <v>111</v>
      </c>
      <c r="C93" s="55">
        <v>392076.29</v>
      </c>
      <c r="D93" s="56">
        <v>-11.6083633599763</v>
      </c>
      <c r="E93" s="25">
        <v>-20.1929495329722</v>
      </c>
      <c r="F93" s="26">
        <f t="shared" si="2"/>
        <v>8.58458617299595</v>
      </c>
      <c r="G93" s="33">
        <v>443567.18</v>
      </c>
      <c r="H93" s="25"/>
      <c r="I93" s="42">
        <f t="shared" si="3"/>
        <v>-11.6083633599763</v>
      </c>
      <c r="J93" s="64"/>
      <c r="K93" s="46"/>
    </row>
    <row r="94" s="1" customFormat="1" ht="14.4" customHeight="1" spans="1:11">
      <c r="A94" s="23" t="s">
        <v>112</v>
      </c>
      <c r="B94" s="58" t="s">
        <v>54</v>
      </c>
      <c r="C94" s="55">
        <v>63814.95</v>
      </c>
      <c r="D94" s="56">
        <v>39.9920060915162</v>
      </c>
      <c r="E94" s="25">
        <v>15.8626036831585</v>
      </c>
      <c r="F94" s="26">
        <f t="shared" si="2"/>
        <v>24.1294024083577</v>
      </c>
      <c r="G94" s="59">
        <v>45584.71</v>
      </c>
      <c r="H94" s="10"/>
      <c r="I94" s="42">
        <f t="shared" si="3"/>
        <v>39.9920060915162</v>
      </c>
      <c r="J94" s="64"/>
      <c r="K94" s="46"/>
    </row>
    <row r="95" s="1" customFormat="1" ht="14.4" customHeight="1" spans="1:11">
      <c r="A95" s="23" t="s">
        <v>113</v>
      </c>
      <c r="B95" s="14" t="s">
        <v>114</v>
      </c>
      <c r="C95" s="55">
        <v>118.35</v>
      </c>
      <c r="D95" s="56">
        <v>-76.2825651302605</v>
      </c>
      <c r="E95" s="25">
        <v>-71.7743858812306</v>
      </c>
      <c r="F95" s="26">
        <f t="shared" si="2"/>
        <v>-4.50817924902989</v>
      </c>
      <c r="G95" s="33">
        <v>499</v>
      </c>
      <c r="H95" s="25"/>
      <c r="I95" s="42">
        <f t="shared" si="3"/>
        <v>-76.2825651302605</v>
      </c>
      <c r="J95" s="64"/>
      <c r="K95" s="46"/>
    </row>
    <row r="96" s="1" customFormat="1" ht="14.4" customHeight="1" spans="1:11">
      <c r="A96" s="23" t="s">
        <v>115</v>
      </c>
      <c r="B96" s="14" t="s">
        <v>116</v>
      </c>
      <c r="C96" s="55">
        <v>128</v>
      </c>
      <c r="D96" s="56">
        <v>48.8372093023256</v>
      </c>
      <c r="E96" s="25">
        <v>22.0588235294118</v>
      </c>
      <c r="F96" s="26">
        <f t="shared" si="2"/>
        <v>26.7783857729138</v>
      </c>
      <c r="G96" s="33">
        <v>86</v>
      </c>
      <c r="H96" s="25"/>
      <c r="I96" s="42">
        <f t="shared" si="3"/>
        <v>48.8372093023256</v>
      </c>
      <c r="J96" s="64"/>
      <c r="K96" s="46"/>
    </row>
    <row r="97" s="1" customFormat="1" ht="14.4" customHeight="1" spans="1:252">
      <c r="A97" s="23" t="s">
        <v>117</v>
      </c>
      <c r="B97" s="14" t="s">
        <v>118</v>
      </c>
      <c r="C97" s="55">
        <v>736</v>
      </c>
      <c r="D97" s="56">
        <v>4.69416785206259</v>
      </c>
      <c r="E97" s="25">
        <v>6.70289855072464</v>
      </c>
      <c r="F97" s="26">
        <f t="shared" si="2"/>
        <v>-2.00873069866205</v>
      </c>
      <c r="G97" s="33">
        <v>703</v>
      </c>
      <c r="H97" s="25"/>
      <c r="I97" s="42">
        <f t="shared" si="3"/>
        <v>4.69416785206259</v>
      </c>
      <c r="J97" s="64"/>
      <c r="K97" s="46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</row>
    <row r="98" s="1" customFormat="1" ht="14.4" customHeight="1" spans="1:12">
      <c r="A98" s="23" t="s">
        <v>119</v>
      </c>
      <c r="B98" s="14" t="s">
        <v>120</v>
      </c>
      <c r="C98" s="60">
        <v>23457.64</v>
      </c>
      <c r="D98" s="56">
        <v>-7.14703317591074</v>
      </c>
      <c r="E98" s="25">
        <v>-5.69123050463199</v>
      </c>
      <c r="F98" s="26">
        <f t="shared" si="2"/>
        <v>-1.45580267127875</v>
      </c>
      <c r="G98" s="33">
        <v>25263.21</v>
      </c>
      <c r="H98" s="25"/>
      <c r="I98" s="42">
        <f t="shared" si="3"/>
        <v>-7.14703317591074</v>
      </c>
      <c r="J98" s="64"/>
      <c r="K98" s="46"/>
      <c r="L98" s="4"/>
    </row>
    <row r="99" s="1" customFormat="1" ht="14.4" customHeight="1" spans="1:11">
      <c r="A99" s="23" t="s">
        <v>121</v>
      </c>
      <c r="B99" s="14" t="s">
        <v>118</v>
      </c>
      <c r="C99" s="60">
        <v>352</v>
      </c>
      <c r="D99" s="56">
        <v>4.45103857566766</v>
      </c>
      <c r="E99" s="25">
        <v>0.72992700729927</v>
      </c>
      <c r="F99" s="26">
        <f t="shared" si="2"/>
        <v>3.72111156836839</v>
      </c>
      <c r="G99" s="33">
        <v>337</v>
      </c>
      <c r="H99" s="25"/>
      <c r="I99" s="42">
        <f t="shared" si="3"/>
        <v>4.45103857566766</v>
      </c>
      <c r="J99" s="64"/>
      <c r="K99" s="46"/>
    </row>
    <row r="100" s="1" customFormat="1" ht="14.4" customHeight="1" spans="1:11">
      <c r="A100" s="23" t="s">
        <v>122</v>
      </c>
      <c r="B100" s="14" t="s">
        <v>123</v>
      </c>
      <c r="C100" s="60">
        <v>175969</v>
      </c>
      <c r="D100" s="56">
        <v>-32.4873583327578</v>
      </c>
      <c r="E100" s="25">
        <v>-49.4019549172152</v>
      </c>
      <c r="F100" s="26">
        <f t="shared" si="2"/>
        <v>16.9145965844574</v>
      </c>
      <c r="G100" s="33">
        <v>260646</v>
      </c>
      <c r="H100" s="25"/>
      <c r="I100" s="42">
        <f t="shared" si="3"/>
        <v>-32.4873583327578</v>
      </c>
      <c r="J100" s="64"/>
      <c r="K100" s="46"/>
    </row>
    <row r="101" s="1" customFormat="1" ht="14.4" customHeight="1" spans="1:11">
      <c r="A101" s="23" t="s">
        <v>124</v>
      </c>
      <c r="B101" s="14" t="s">
        <v>54</v>
      </c>
      <c r="C101" s="60">
        <v>11804</v>
      </c>
      <c r="D101" s="56">
        <v>-1.87863674147963</v>
      </c>
      <c r="E101" s="25">
        <v>16.1896715598268</v>
      </c>
      <c r="F101" s="26">
        <f t="shared" si="2"/>
        <v>-18.0683083013064</v>
      </c>
      <c r="G101" s="33">
        <v>12030</v>
      </c>
      <c r="H101" s="25"/>
      <c r="I101" s="42">
        <f t="shared" si="3"/>
        <v>-1.87863674147963</v>
      </c>
      <c r="J101" s="64"/>
      <c r="K101" s="46"/>
    </row>
    <row r="102" s="1" customFormat="1" ht="14.4" customHeight="1" spans="1:11">
      <c r="A102" s="23" t="s">
        <v>125</v>
      </c>
      <c r="B102" s="14" t="s">
        <v>120</v>
      </c>
      <c r="C102" s="24"/>
      <c r="D102" s="25"/>
      <c r="E102" s="25"/>
      <c r="F102" s="26">
        <f t="shared" si="2"/>
        <v>0</v>
      </c>
      <c r="G102" s="24">
        <v>53790</v>
      </c>
      <c r="H102" s="25">
        <v>-4.17</v>
      </c>
      <c r="I102" s="42">
        <f t="shared" si="3"/>
        <v>4.17</v>
      </c>
      <c r="J102" s="64"/>
      <c r="K102" s="46"/>
    </row>
    <row r="103" s="3" customFormat="1" ht="14.1" customHeight="1" spans="1:12">
      <c r="A103" s="23" t="s">
        <v>126</v>
      </c>
      <c r="B103" s="14" t="s">
        <v>120</v>
      </c>
      <c r="C103" s="24"/>
      <c r="D103" s="25"/>
      <c r="E103" s="25"/>
      <c r="F103" s="26">
        <f t="shared" si="2"/>
        <v>0</v>
      </c>
      <c r="G103" s="24">
        <v>35151</v>
      </c>
      <c r="H103" s="25">
        <v>-11.6</v>
      </c>
      <c r="I103" s="42">
        <f t="shared" si="3"/>
        <v>11.6</v>
      </c>
      <c r="J103" s="64"/>
      <c r="K103" s="46"/>
      <c r="L103" s="1"/>
    </row>
    <row r="104" s="3" customFormat="1" ht="15" spans="1:11">
      <c r="A104" s="23" t="s">
        <v>127</v>
      </c>
      <c r="B104" s="14" t="s">
        <v>15</v>
      </c>
      <c r="C104" s="27">
        <v>45.56</v>
      </c>
      <c r="D104" s="25">
        <v>2.4</v>
      </c>
      <c r="E104" s="25">
        <v>0.8</v>
      </c>
      <c r="F104" s="26">
        <f t="shared" si="2"/>
        <v>1.6</v>
      </c>
      <c r="G104" s="27">
        <v>44.4921</v>
      </c>
      <c r="H104" s="25">
        <v>9.5</v>
      </c>
      <c r="I104" s="42">
        <f t="shared" si="3"/>
        <v>-7.1</v>
      </c>
      <c r="J104" s="47">
        <v>10</v>
      </c>
      <c r="K104" s="46">
        <f>D104-J104</f>
        <v>-7.6</v>
      </c>
    </row>
    <row r="105" s="1" customFormat="1" ht="14.4" customHeight="1" spans="1:12">
      <c r="A105" s="23" t="s">
        <v>128</v>
      </c>
      <c r="B105" s="14" t="s">
        <v>15</v>
      </c>
      <c r="C105" s="27">
        <v>38.6745</v>
      </c>
      <c r="D105" s="25">
        <v>2.4</v>
      </c>
      <c r="E105" s="25">
        <v>0.8</v>
      </c>
      <c r="F105" s="26">
        <f t="shared" si="2"/>
        <v>1.6</v>
      </c>
      <c r="G105" s="39">
        <v>37.7613</v>
      </c>
      <c r="H105" s="25"/>
      <c r="I105" s="42">
        <f t="shared" si="3"/>
        <v>2.4</v>
      </c>
      <c r="J105" s="24"/>
      <c r="K105" s="46"/>
      <c r="L105" s="2"/>
    </row>
    <row r="106" s="1" customFormat="1" ht="14.4" customHeight="1" spans="1:11">
      <c r="A106" s="23" t="s">
        <v>129</v>
      </c>
      <c r="B106" s="14" t="s">
        <v>15</v>
      </c>
      <c r="C106" s="27">
        <v>6.8855</v>
      </c>
      <c r="D106" s="25">
        <v>2.3</v>
      </c>
      <c r="E106" s="25">
        <v>0.8</v>
      </c>
      <c r="F106" s="26">
        <f t="shared" si="2"/>
        <v>1.5</v>
      </c>
      <c r="G106" s="39">
        <v>6.7309</v>
      </c>
      <c r="H106" s="25"/>
      <c r="I106" s="42">
        <f t="shared" si="3"/>
        <v>2.3</v>
      </c>
      <c r="J106" s="24"/>
      <c r="K106" s="46"/>
    </row>
    <row r="107" s="1" customFormat="1" ht="14.4" customHeight="1" spans="1:11">
      <c r="A107" s="23" t="s">
        <v>130</v>
      </c>
      <c r="B107" s="14" t="s">
        <v>15</v>
      </c>
      <c r="C107" s="27">
        <v>94.0025</v>
      </c>
      <c r="D107" s="25">
        <v>3.5</v>
      </c>
      <c r="E107" s="25">
        <v>-5.9</v>
      </c>
      <c r="F107" s="26">
        <f t="shared" si="2"/>
        <v>9.4</v>
      </c>
      <c r="G107" s="27">
        <v>90.8461</v>
      </c>
      <c r="H107" s="25">
        <v>12.1</v>
      </c>
      <c r="I107" s="42">
        <f t="shared" si="3"/>
        <v>-8.6</v>
      </c>
      <c r="J107" s="24"/>
      <c r="K107" s="46"/>
    </row>
    <row r="108" ht="14.4" customHeight="1" spans="1:12">
      <c r="A108" s="23" t="s">
        <v>131</v>
      </c>
      <c r="B108" s="14" t="s">
        <v>15</v>
      </c>
      <c r="C108" s="27">
        <v>64.353</v>
      </c>
      <c r="D108" s="25">
        <v>9</v>
      </c>
      <c r="E108" s="25">
        <v>-3.1</v>
      </c>
      <c r="F108" s="26">
        <f t="shared" si="2"/>
        <v>12.1</v>
      </c>
      <c r="G108" s="27">
        <v>59.0394</v>
      </c>
      <c r="H108" s="25">
        <v>13</v>
      </c>
      <c r="I108" s="42">
        <f t="shared" si="3"/>
        <v>-4</v>
      </c>
      <c r="J108" s="47"/>
      <c r="K108" s="46"/>
      <c r="L108" s="1"/>
    </row>
    <row r="109" ht="14.4" customHeight="1" spans="1:11">
      <c r="A109" s="23" t="s">
        <v>132</v>
      </c>
      <c r="B109" s="14" t="s">
        <v>15</v>
      </c>
      <c r="C109" s="27">
        <v>24.4692</v>
      </c>
      <c r="D109" s="25">
        <v>-4.3</v>
      </c>
      <c r="E109" s="25">
        <v>-4.6</v>
      </c>
      <c r="F109" s="26">
        <f t="shared" si="2"/>
        <v>0.3</v>
      </c>
      <c r="G109" s="27">
        <v>25.5685</v>
      </c>
      <c r="H109" s="25">
        <v>9.7</v>
      </c>
      <c r="I109" s="42">
        <f t="shared" si="3"/>
        <v>-14</v>
      </c>
      <c r="J109" s="47"/>
      <c r="K109" s="46"/>
    </row>
    <row r="110" ht="14.4" customHeight="1" spans="1:11">
      <c r="A110" s="23" t="s">
        <v>133</v>
      </c>
      <c r="B110" s="14" t="s">
        <v>15</v>
      </c>
      <c r="C110" s="27">
        <v>0.8351</v>
      </c>
      <c r="D110" s="25">
        <v>-46.5</v>
      </c>
      <c r="E110" s="25">
        <v>-49.7</v>
      </c>
      <c r="F110" s="26">
        <f t="shared" si="2"/>
        <v>3.2</v>
      </c>
      <c r="G110" s="27">
        <v>1.5608</v>
      </c>
      <c r="H110" s="25">
        <v>11</v>
      </c>
      <c r="I110" s="42">
        <f t="shared" si="3"/>
        <v>-57.5</v>
      </c>
      <c r="J110" s="47"/>
      <c r="K110" s="46"/>
    </row>
    <row r="111" ht="14.4" customHeight="1" spans="1:11">
      <c r="A111" s="23" t="s">
        <v>134</v>
      </c>
      <c r="B111" s="14" t="s">
        <v>15</v>
      </c>
      <c r="C111" s="27">
        <v>4.3453</v>
      </c>
      <c r="D111" s="25">
        <v>-7.1</v>
      </c>
      <c r="E111" s="25">
        <v>-34.6</v>
      </c>
      <c r="F111" s="26">
        <f t="shared" si="2"/>
        <v>27.5</v>
      </c>
      <c r="G111" s="27">
        <v>4.6774</v>
      </c>
      <c r="H111" s="25">
        <v>13</v>
      </c>
      <c r="I111" s="42">
        <f t="shared" si="3"/>
        <v>-20.1</v>
      </c>
      <c r="J111" s="47"/>
      <c r="K111" s="46"/>
    </row>
    <row r="112" s="5" customFormat="1" ht="18.75" customHeight="1" spans="1:12">
      <c r="A112" s="23" t="s">
        <v>135</v>
      </c>
      <c r="B112" s="14" t="s">
        <v>15</v>
      </c>
      <c r="C112" s="27"/>
      <c r="D112" s="25"/>
      <c r="E112" s="25"/>
      <c r="F112" s="26">
        <f t="shared" si="2"/>
        <v>0</v>
      </c>
      <c r="G112" s="27">
        <v>4.5967</v>
      </c>
      <c r="H112" s="25">
        <v>-2.9</v>
      </c>
      <c r="I112" s="42">
        <f t="shared" si="3"/>
        <v>2.9</v>
      </c>
      <c r="J112" s="47">
        <v>47</v>
      </c>
      <c r="K112" s="46">
        <f>D112-J112</f>
        <v>-47</v>
      </c>
      <c r="L112" s="9"/>
    </row>
    <row r="113" s="5" customFormat="1" ht="21" customHeight="1" spans="1:11">
      <c r="A113" s="23" t="s">
        <v>136</v>
      </c>
      <c r="B113" s="14" t="s">
        <v>15</v>
      </c>
      <c r="C113" s="27">
        <v>34.8334</v>
      </c>
      <c r="D113" s="25">
        <v>-60.5</v>
      </c>
      <c r="E113" s="25">
        <v>-62.7</v>
      </c>
      <c r="F113" s="26">
        <f t="shared" si="2"/>
        <v>2.2</v>
      </c>
      <c r="G113" s="27">
        <v>88.2067</v>
      </c>
      <c r="H113" s="25">
        <v>6.5</v>
      </c>
      <c r="I113" s="42">
        <f t="shared" si="3"/>
        <v>-67</v>
      </c>
      <c r="J113" s="47">
        <v>15</v>
      </c>
      <c r="K113" s="46">
        <f>D113-J113</f>
        <v>-75.5</v>
      </c>
    </row>
    <row r="114" s="1" customFormat="1" ht="14.4" customHeight="1" spans="1:11">
      <c r="A114" s="23" t="s">
        <v>137</v>
      </c>
      <c r="B114" s="14" t="s">
        <v>138</v>
      </c>
      <c r="C114" s="33">
        <v>5680</v>
      </c>
      <c r="D114" s="25">
        <v>-73.4</v>
      </c>
      <c r="E114" s="25">
        <v>-69.79</v>
      </c>
      <c r="F114" s="26">
        <f t="shared" si="2"/>
        <v>-3.61</v>
      </c>
      <c r="G114" s="61">
        <v>21384</v>
      </c>
      <c r="H114" s="25">
        <v>12.99</v>
      </c>
      <c r="I114" s="42">
        <f t="shared" si="3"/>
        <v>-86.39</v>
      </c>
      <c r="J114" s="24"/>
      <c r="K114" s="46"/>
    </row>
    <row r="115" s="2" customFormat="1" ht="15" spans="1:12">
      <c r="A115" s="23" t="s">
        <v>139</v>
      </c>
      <c r="B115" s="14" t="s">
        <v>140</v>
      </c>
      <c r="C115" s="62">
        <v>189.6131</v>
      </c>
      <c r="D115" s="25">
        <v>-59.1</v>
      </c>
      <c r="E115" s="25">
        <v>-62.1</v>
      </c>
      <c r="F115" s="26">
        <f t="shared" si="2"/>
        <v>3</v>
      </c>
      <c r="G115" s="63">
        <v>463.4194</v>
      </c>
      <c r="H115" s="25">
        <v>21.53</v>
      </c>
      <c r="I115" s="42">
        <f t="shared" si="3"/>
        <v>-80.63</v>
      </c>
      <c r="J115" s="24"/>
      <c r="K115" s="46"/>
      <c r="L115" s="1"/>
    </row>
    <row r="116" s="6" customFormat="1" ht="33" customHeight="1" spans="1:11">
      <c r="A116" s="23" t="s">
        <v>141</v>
      </c>
      <c r="B116" s="14" t="s">
        <v>142</v>
      </c>
      <c r="C116" s="46">
        <v>104.5</v>
      </c>
      <c r="D116" s="25">
        <v>4.5</v>
      </c>
      <c r="E116" s="25">
        <v>4.6</v>
      </c>
      <c r="F116" s="26">
        <f t="shared" si="2"/>
        <v>-0.0999999999999996</v>
      </c>
      <c r="G116" s="46">
        <v>101.1</v>
      </c>
      <c r="H116" s="25">
        <v>1.1</v>
      </c>
      <c r="I116" s="42">
        <f t="shared" si="3"/>
        <v>3.4</v>
      </c>
      <c r="J116" s="65"/>
      <c r="K116" s="46"/>
    </row>
    <row r="117" s="1" customFormat="1" ht="15" customHeight="1" spans="1:12">
      <c r="A117" s="23" t="s">
        <v>143</v>
      </c>
      <c r="B117" s="14" t="s">
        <v>144</v>
      </c>
      <c r="C117" s="33">
        <v>4581567</v>
      </c>
      <c r="D117" s="25">
        <v>11.5</v>
      </c>
      <c r="E117" s="25">
        <v>9.96</v>
      </c>
      <c r="F117" s="26">
        <f t="shared" si="2"/>
        <v>1.54</v>
      </c>
      <c r="G117" s="61">
        <v>4109369</v>
      </c>
      <c r="H117" s="25">
        <v>4.5</v>
      </c>
      <c r="I117" s="42">
        <f t="shared" si="3"/>
        <v>7</v>
      </c>
      <c r="J117" s="47"/>
      <c r="K117" s="46"/>
      <c r="L117" s="6"/>
    </row>
    <row r="118" ht="14.4" customHeight="1" spans="1:12">
      <c r="A118" s="23" t="s">
        <v>145</v>
      </c>
      <c r="B118" s="14" t="s">
        <v>144</v>
      </c>
      <c r="C118" s="33">
        <v>2644456</v>
      </c>
      <c r="D118" s="25">
        <v>12.4</v>
      </c>
      <c r="E118" s="25">
        <v>9.9</v>
      </c>
      <c r="F118" s="26">
        <f t="shared" si="2"/>
        <v>2.5</v>
      </c>
      <c r="G118" s="61">
        <v>2352415</v>
      </c>
      <c r="H118" s="25">
        <v>1.7</v>
      </c>
      <c r="I118" s="42">
        <f t="shared" si="3"/>
        <v>10.7</v>
      </c>
      <c r="J118" s="47"/>
      <c r="K118" s="46"/>
      <c r="L118" s="1"/>
    </row>
    <row r="119" ht="14.4" customHeight="1" spans="1:11">
      <c r="A119" s="23" t="s">
        <v>146</v>
      </c>
      <c r="B119" s="14" t="s">
        <v>144</v>
      </c>
      <c r="C119" s="33">
        <v>1937111</v>
      </c>
      <c r="D119" s="25">
        <v>10.3</v>
      </c>
      <c r="E119" s="25">
        <v>10.1</v>
      </c>
      <c r="F119" s="26">
        <f t="shared" si="2"/>
        <v>0.200000000000001</v>
      </c>
      <c r="G119" s="61">
        <v>1756953</v>
      </c>
      <c r="H119" s="25">
        <v>8.5</v>
      </c>
      <c r="I119" s="42">
        <f t="shared" si="3"/>
        <v>1.8</v>
      </c>
      <c r="J119" s="47"/>
      <c r="K119" s="46"/>
    </row>
    <row r="120" ht="14.4" customHeight="1" spans="11:11">
      <c r="K120" s="9"/>
    </row>
    <row r="121" ht="14.4" customHeight="1" spans="11:11">
      <c r="K121" s="9"/>
    </row>
    <row r="122" ht="14.4" customHeight="1" spans="7:11">
      <c r="G122" s="1"/>
      <c r="K122" s="9"/>
    </row>
    <row r="123" ht="14.4" customHeight="1" spans="7:7">
      <c r="G123" s="1"/>
    </row>
    <row r="124" ht="14.4" customHeight="1" spans="7:7">
      <c r="G124" s="1"/>
    </row>
    <row r="125" ht="14.4" customHeight="1"/>
    <row r="126" ht="14.4" customHeight="1"/>
    <row r="127" ht="14.4" customHeight="1"/>
    <row r="128" ht="14.4" customHeight="1"/>
    <row r="129" ht="14.4" customHeight="1"/>
    <row r="130" ht="14.4" customHeight="1"/>
    <row r="131" ht="14.4" customHeight="1"/>
    <row r="132" ht="14.4" customHeight="1"/>
    <row r="133" ht="14.4" customHeight="1"/>
    <row r="134" ht="14.4" customHeight="1"/>
    <row r="135" ht="14.4" customHeight="1"/>
    <row r="136" ht="14.4" customHeight="1"/>
    <row r="137" ht="14.4" customHeight="1"/>
    <row r="138" ht="14.4" customHeight="1"/>
    <row r="139" ht="14.4" customHeight="1"/>
    <row r="140" ht="14.4" customHeight="1"/>
    <row r="141" ht="14.4" customHeight="1"/>
    <row r="142" ht="14.4" customHeight="1"/>
    <row r="143" ht="14.4" customHeight="1"/>
    <row r="144" ht="14.4" customHeight="1"/>
    <row r="145" ht="14.4" customHeight="1"/>
    <row r="146" ht="14.4" customHeight="1"/>
    <row r="147" ht="14.4" customHeight="1"/>
    <row r="148" ht="14.4" customHeight="1"/>
    <row r="149" ht="14.4" customHeight="1"/>
    <row r="150" ht="14.4" customHeight="1"/>
    <row r="151" ht="14.4" customHeight="1"/>
    <row r="152" ht="14.4" customHeight="1"/>
    <row r="153" ht="14.4" customHeight="1"/>
    <row r="154" ht="14.4" customHeight="1"/>
    <row r="155" ht="14.4" customHeight="1"/>
    <row r="156" ht="14.4" customHeight="1"/>
    <row r="157" ht="14.4" customHeight="1"/>
    <row r="158" ht="14.4" customHeight="1"/>
    <row r="159" ht="14.4" customHeight="1"/>
    <row r="160" ht="14.4" customHeight="1" spans="10:11">
      <c r="J160" s="66"/>
      <c r="K160" s="66"/>
    </row>
    <row r="161" ht="14.4" customHeight="1" spans="10:11">
      <c r="J161" s="66"/>
      <c r="K161" s="66"/>
    </row>
    <row r="162" ht="14.4" customHeight="1" spans="10:11">
      <c r="J162" s="66"/>
      <c r="K162" s="66"/>
    </row>
    <row r="163" ht="14.4" customHeight="1" spans="10:11">
      <c r="J163" s="66"/>
      <c r="K163" s="66"/>
    </row>
    <row r="164" ht="14.4" customHeight="1" spans="10:11">
      <c r="J164" s="66"/>
      <c r="K164" s="66"/>
    </row>
    <row r="165" ht="14.4" customHeight="1" spans="10:11">
      <c r="J165" s="66"/>
      <c r="K165" s="66"/>
    </row>
    <row r="166" ht="14.4" customHeight="1" spans="10:11">
      <c r="J166" s="66"/>
      <c r="K166" s="66"/>
    </row>
    <row r="167" ht="14.4" customHeight="1" spans="10:11">
      <c r="J167" s="66"/>
      <c r="K167" s="66"/>
    </row>
    <row r="168" ht="14.4" customHeight="1" spans="10:11">
      <c r="J168" s="66"/>
      <c r="K168" s="66"/>
    </row>
    <row r="169" ht="14.4" customHeight="1" spans="10:11">
      <c r="J169" s="66"/>
      <c r="K169" s="66"/>
    </row>
    <row r="170" ht="14.4" customHeight="1" spans="10:11">
      <c r="J170" s="66"/>
      <c r="K170" s="66"/>
    </row>
    <row r="171" ht="14.4" customHeight="1" spans="10:11">
      <c r="J171" s="66"/>
      <c r="K171" s="66"/>
    </row>
    <row r="172" ht="14.4" customHeight="1" spans="10:11">
      <c r="J172" s="66"/>
      <c r="K172" s="66"/>
    </row>
    <row r="173" ht="14.4" customHeight="1" spans="10:11">
      <c r="J173" s="66"/>
      <c r="K173" s="66"/>
    </row>
    <row r="174" ht="14.4" customHeight="1" spans="10:11">
      <c r="J174" s="66"/>
      <c r="K174" s="66"/>
    </row>
    <row r="175" ht="14.4" customHeight="1" spans="10:11">
      <c r="J175" s="66"/>
      <c r="K175" s="66"/>
    </row>
  </sheetData>
  <mergeCells count="13">
    <mergeCell ref="A1:K1"/>
    <mergeCell ref="A2:C2"/>
    <mergeCell ref="J2:K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2020-06-24T08:31:00Z</dcterms:created>
  <dcterms:modified xsi:type="dcterms:W3CDTF">2020-07-20T01:13:46Z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