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23016" windowHeight="94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41" i="1"/>
  <c r="K42"/>
  <c r="K6"/>
  <c r="K7"/>
  <c r="K8"/>
  <c r="K9"/>
  <c r="K15"/>
  <c r="K17"/>
  <c r="K18"/>
  <c r="K19"/>
  <c r="K20"/>
  <c r="K21"/>
  <c r="K22"/>
  <c r="K23"/>
  <c r="K24"/>
  <c r="K25"/>
  <c r="K5"/>
  <c r="I118"/>
  <c r="F118"/>
  <c r="I117"/>
  <c r="F117"/>
  <c r="I116"/>
  <c r="F116"/>
  <c r="I115"/>
  <c r="F115"/>
  <c r="I114"/>
  <c r="F114"/>
  <c r="I113"/>
  <c r="F113"/>
  <c r="K112"/>
  <c r="I112"/>
  <c r="F112"/>
  <c r="K111"/>
  <c r="I111"/>
  <c r="F111"/>
  <c r="I110"/>
  <c r="F110"/>
  <c r="I109"/>
  <c r="F109"/>
  <c r="I108"/>
  <c r="F108"/>
  <c r="I107"/>
  <c r="F107"/>
  <c r="I106"/>
  <c r="F106"/>
  <c r="I105"/>
  <c r="F105"/>
  <c r="I104"/>
  <c r="F104"/>
  <c r="K103"/>
  <c r="I103"/>
  <c r="F103"/>
  <c r="I100"/>
  <c r="F100"/>
  <c r="I99"/>
  <c r="E99"/>
  <c r="F99" s="1"/>
  <c r="F98"/>
  <c r="I97"/>
  <c r="F97"/>
  <c r="I96"/>
  <c r="F96"/>
  <c r="I95"/>
  <c r="F95"/>
  <c r="I94"/>
  <c r="F94"/>
  <c r="F93"/>
  <c r="I92"/>
  <c r="F92"/>
  <c r="I91"/>
  <c r="F91"/>
  <c r="I89"/>
  <c r="F89"/>
  <c r="I88"/>
  <c r="F88"/>
  <c r="I87"/>
  <c r="F87"/>
  <c r="I86"/>
  <c r="F86"/>
  <c r="I85"/>
  <c r="F85"/>
  <c r="I84"/>
  <c r="F84"/>
  <c r="I83"/>
  <c r="F83"/>
  <c r="I82"/>
  <c r="F82"/>
  <c r="I81"/>
  <c r="F81"/>
  <c r="I80"/>
  <c r="F80"/>
  <c r="I79"/>
  <c r="F79"/>
  <c r="I78"/>
  <c r="F78"/>
  <c r="I77"/>
  <c r="F77"/>
  <c r="I76"/>
  <c r="F76"/>
  <c r="I75"/>
  <c r="F75"/>
  <c r="I74"/>
  <c r="F74"/>
  <c r="I73"/>
  <c r="F73"/>
  <c r="I72"/>
  <c r="F72"/>
  <c r="I71"/>
  <c r="F71"/>
  <c r="I70"/>
  <c r="F70"/>
  <c r="I69"/>
  <c r="F69"/>
  <c r="I68"/>
  <c r="F68"/>
  <c r="I67"/>
  <c r="F67"/>
  <c r="I66"/>
  <c r="F66"/>
  <c r="I65"/>
  <c r="F65"/>
  <c r="I64"/>
  <c r="F64"/>
  <c r="I63"/>
  <c r="F63"/>
  <c r="I62"/>
  <c r="F62"/>
  <c r="I61"/>
  <c r="F61"/>
  <c r="K60"/>
  <c r="I60"/>
  <c r="F60"/>
  <c r="I58"/>
  <c r="F58"/>
  <c r="I57"/>
  <c r="F57"/>
  <c r="I56"/>
  <c r="F56"/>
  <c r="I55"/>
  <c r="F55"/>
  <c r="K54"/>
  <c r="I54"/>
  <c r="F54"/>
  <c r="I53"/>
  <c r="F53"/>
  <c r="D52"/>
  <c r="F52" s="1"/>
  <c r="D51"/>
  <c r="I51" s="1"/>
  <c r="I50"/>
  <c r="F50"/>
  <c r="D49"/>
  <c r="F49" s="1"/>
  <c r="I48"/>
  <c r="F48"/>
  <c r="I47"/>
  <c r="F47"/>
  <c r="I46"/>
  <c r="F46"/>
  <c r="I45"/>
  <c r="F45"/>
  <c r="I44"/>
  <c r="F44"/>
  <c r="K43"/>
  <c r="I43"/>
  <c r="F43"/>
  <c r="I42"/>
  <c r="F42"/>
  <c r="I41"/>
  <c r="F41"/>
  <c r="I40"/>
  <c r="F40"/>
  <c r="I39"/>
  <c r="F39"/>
  <c r="I38"/>
  <c r="F38"/>
  <c r="I37"/>
  <c r="F37"/>
  <c r="I36"/>
  <c r="F36"/>
  <c r="I35"/>
  <c r="F35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I7"/>
  <c r="F7"/>
  <c r="I6"/>
  <c r="F6"/>
  <c r="I5"/>
  <c r="F5"/>
  <c r="I49" l="1"/>
  <c r="F51"/>
  <c r="I52"/>
</calcChain>
</file>

<file path=xl/sharedStrings.xml><?xml version="1.0" encoding="utf-8"?>
<sst xmlns="http://schemas.openxmlformats.org/spreadsheetml/2006/main" count="224" uniqueCount="153">
  <si>
    <r>
      <t>芒市20</t>
    </r>
    <r>
      <rPr>
        <b/>
        <sz val="16"/>
        <rFont val="宋体"/>
        <charset val="134"/>
      </rPr>
      <t>20</t>
    </r>
    <r>
      <rPr>
        <b/>
        <sz val="16"/>
        <rFont val="宋体"/>
        <charset val="134"/>
      </rPr>
      <t>年1-4月主要经济指标表</t>
    </r>
    <phoneticPr fontId="4" type="noConversion"/>
  </si>
  <si>
    <t>芒市统计局</t>
  </si>
  <si>
    <t>指标名称</t>
  </si>
  <si>
    <t>单位</t>
  </si>
  <si>
    <t>1-4月数据</t>
  </si>
  <si>
    <t>同比±%</t>
  </si>
  <si>
    <t>上月±%</t>
  </si>
  <si>
    <t>与上月相比增减百分点</t>
  </si>
  <si>
    <t>上年同期数据</t>
  </si>
  <si>
    <t>与上年同期增速相比的增减百分点</t>
  </si>
  <si>
    <t>2020年比2019年计划±%</t>
    <phoneticPr fontId="4" type="noConversion"/>
  </si>
  <si>
    <t>比计划增减多少百分点</t>
    <phoneticPr fontId="4" type="noConversion"/>
  </si>
  <si>
    <t>绝对额</t>
  </si>
  <si>
    <t>±%</t>
  </si>
  <si>
    <t>一.生产总值（1-3月）</t>
  </si>
  <si>
    <t>亿元</t>
  </si>
  <si>
    <t xml:space="preserve"> #第一产业（不含农林牧渔服务业）</t>
  </si>
  <si>
    <t xml:space="preserve">  第二产业（不含金属制品、机械和设备修理业）</t>
  </si>
  <si>
    <t xml:space="preserve">  第三产业</t>
  </si>
  <si>
    <t xml:space="preserve"> 1.农林牧渔业</t>
  </si>
  <si>
    <t xml:space="preserve">     #种植业</t>
  </si>
  <si>
    <t xml:space="preserve">      林业</t>
  </si>
  <si>
    <t xml:space="preserve">      牧业</t>
  </si>
  <si>
    <t xml:space="preserve">      渔业</t>
  </si>
  <si>
    <t xml:space="preserve">      农林牧渔服务业</t>
  </si>
  <si>
    <t xml:space="preserve"> 2.工业</t>
  </si>
  <si>
    <t xml:space="preserve">      #金属制品、机械和设备修理业</t>
  </si>
  <si>
    <t>-</t>
  </si>
  <si>
    <t xml:space="preserve"> 3.建筑业</t>
  </si>
  <si>
    <t xml:space="preserve"> 4.批发和零售业</t>
  </si>
  <si>
    <t xml:space="preserve"> 5.交通运输、仓储和邮政业</t>
  </si>
  <si>
    <t xml:space="preserve"> 6.住宿和餐饮业</t>
  </si>
  <si>
    <t xml:space="preserve"> 7.金融业</t>
  </si>
  <si>
    <t xml:space="preserve"> 8.房地产业</t>
  </si>
  <si>
    <t xml:space="preserve"> 9.其他服务业</t>
  </si>
  <si>
    <t xml:space="preserve">    #营利性服务业</t>
  </si>
  <si>
    <t xml:space="preserve">     非营利性服务业</t>
  </si>
  <si>
    <t>二.农林牧渔业总产值（1-3月）</t>
  </si>
  <si>
    <t xml:space="preserve">    #种植业</t>
  </si>
  <si>
    <t xml:space="preserve">     林业</t>
  </si>
  <si>
    <t xml:space="preserve">     牧业</t>
  </si>
  <si>
    <t xml:space="preserve">     渔业</t>
  </si>
  <si>
    <t xml:space="preserve">     农林牧渔服务业</t>
  </si>
  <si>
    <t xml:space="preserve"> 猪存栏</t>
  </si>
  <si>
    <t>头</t>
  </si>
  <si>
    <t xml:space="preserve"> 猪出栏</t>
  </si>
  <si>
    <t xml:space="preserve"> 羊存栏</t>
  </si>
  <si>
    <t>只</t>
  </si>
  <si>
    <t xml:space="preserve"> 羊出栏</t>
  </si>
  <si>
    <t xml:space="preserve"> 牛存栏</t>
  </si>
  <si>
    <t xml:space="preserve"> 牛出栏</t>
  </si>
  <si>
    <t xml:space="preserve"> 禽存栏</t>
  </si>
  <si>
    <t xml:space="preserve"> 禽出栏</t>
  </si>
  <si>
    <t xml:space="preserve"> 肉类总产量</t>
  </si>
  <si>
    <t>吨</t>
  </si>
  <si>
    <t>三.城镇常住居民人均可支配收入（1-3月）</t>
  </si>
  <si>
    <t>元</t>
  </si>
  <si>
    <t xml:space="preserve">    农村常住居民人均可支配收入（1-3月）</t>
  </si>
  <si>
    <t>四.固定资产投资总额</t>
  </si>
  <si>
    <t xml:space="preserve">    #:房地产投资</t>
  </si>
  <si>
    <t xml:space="preserve">      项目投资</t>
  </si>
  <si>
    <t>第一产业</t>
    <phoneticPr fontId="4" type="noConversion"/>
  </si>
  <si>
    <t>第二产业</t>
    <phoneticPr fontId="4" type="noConversion"/>
  </si>
  <si>
    <t>第三产业</t>
    <phoneticPr fontId="4" type="noConversion"/>
  </si>
  <si>
    <t xml:space="preserve">  商品房施工面积</t>
  </si>
  <si>
    <t>平方米</t>
  </si>
  <si>
    <t xml:space="preserve">  商品房竣工面积</t>
  </si>
  <si>
    <t>-</t>
    <phoneticPr fontId="4" type="noConversion"/>
  </si>
  <si>
    <t xml:space="preserve">  商品房销售面积</t>
  </si>
  <si>
    <t xml:space="preserve">  商品房待售面积</t>
  </si>
  <si>
    <t>五.财政总收入</t>
  </si>
  <si>
    <t xml:space="preserve">    #一般公共预算收入</t>
  </si>
  <si>
    <t xml:space="preserve">   财政总支出</t>
  </si>
  <si>
    <t xml:space="preserve">     #一般公共预算支出</t>
  </si>
  <si>
    <t xml:space="preserve">      #八项支出小计</t>
  </si>
  <si>
    <t xml:space="preserve">         #一般公共服务支出</t>
  </si>
  <si>
    <t>六. 规模以上工业总产值</t>
    <phoneticPr fontId="4" type="noConversion"/>
  </si>
  <si>
    <t xml:space="preserve">   规模以上工业增加值</t>
  </si>
  <si>
    <t xml:space="preserve">   #轻工业</t>
    <phoneticPr fontId="4" type="noConversion"/>
  </si>
  <si>
    <t xml:space="preserve">    重工业</t>
    <phoneticPr fontId="4" type="noConversion"/>
  </si>
  <si>
    <r>
      <t xml:space="preserve"> </t>
    </r>
    <r>
      <rPr>
        <sz val="12"/>
        <rFont val="华文楷体"/>
        <charset val="134"/>
      </rPr>
      <t xml:space="preserve">   # 采矿业</t>
    </r>
    <phoneticPr fontId="4" type="noConversion"/>
  </si>
  <si>
    <t>　　 制造业</t>
    <phoneticPr fontId="4" type="noConversion"/>
  </si>
  <si>
    <t>　　电力、热力、燃气及水生产和供应业</t>
    <phoneticPr fontId="4" type="noConversion"/>
  </si>
  <si>
    <t xml:space="preserve">  常用有色金属矿采选（铅锌）</t>
    <phoneticPr fontId="4" type="noConversion"/>
  </si>
  <si>
    <t xml:space="preserve">    #谷物磨制</t>
  </si>
  <si>
    <t xml:space="preserve">     制糖业</t>
  </si>
  <si>
    <t xml:space="preserve">     饮料制造（咖啡）</t>
    <phoneticPr fontId="4" type="noConversion"/>
  </si>
  <si>
    <t xml:space="preserve">     精制茶加工</t>
  </si>
  <si>
    <t xml:space="preserve">     人造板制造</t>
  </si>
  <si>
    <t xml:space="preserve">     橡胶制品业</t>
  </si>
  <si>
    <t xml:space="preserve">     水泥制造业</t>
  </si>
  <si>
    <t xml:space="preserve">  石膏、水泥制品及类似制品制造</t>
  </si>
  <si>
    <t xml:space="preserve">     硅冶炼</t>
    <phoneticPr fontId="4" type="noConversion"/>
  </si>
  <si>
    <t xml:space="preserve">     贵金属冶炼</t>
  </si>
  <si>
    <t xml:space="preserve">   汽车车身、挂车制造</t>
    <phoneticPr fontId="4" type="noConversion"/>
  </si>
  <si>
    <t xml:space="preserve">     电力生产和供应业</t>
  </si>
  <si>
    <t xml:space="preserve">        #电力生产</t>
  </si>
  <si>
    <t xml:space="preserve">         电力供应</t>
  </si>
  <si>
    <t xml:space="preserve"> 燃气生产和供应业</t>
    <phoneticPr fontId="4" type="noConversion"/>
  </si>
  <si>
    <t xml:space="preserve"> 自来水生产和供应</t>
    <phoneticPr fontId="4" type="noConversion"/>
  </si>
  <si>
    <t xml:space="preserve">   大  米</t>
  </si>
  <si>
    <t xml:space="preserve">     #贡 米</t>
  </si>
  <si>
    <t xml:space="preserve">   饲  料</t>
  </si>
  <si>
    <t xml:space="preserve">   成品糖</t>
  </si>
  <si>
    <t xml:space="preserve">   咖  啡</t>
  </si>
  <si>
    <t xml:space="preserve">   精制茶</t>
  </si>
  <si>
    <t xml:space="preserve">   人造板</t>
  </si>
  <si>
    <t>立方米</t>
  </si>
  <si>
    <t xml:space="preserve">   纸制品</t>
    <phoneticPr fontId="4" type="noConversion"/>
  </si>
  <si>
    <t>吨</t>
    <phoneticPr fontId="4" type="noConversion"/>
  </si>
  <si>
    <t xml:space="preserve">   工业硅</t>
  </si>
  <si>
    <t xml:space="preserve">   水  泥</t>
  </si>
  <si>
    <t>万吨</t>
  </si>
  <si>
    <t xml:space="preserve">   商品混凝土</t>
    <phoneticPr fontId="4" type="noConversion"/>
  </si>
  <si>
    <t>立方米</t>
    <phoneticPr fontId="4" type="noConversion"/>
  </si>
  <si>
    <t xml:space="preserve">   黄 金</t>
  </si>
  <si>
    <t>千克</t>
  </si>
  <si>
    <t xml:space="preserve">   改装汽车</t>
  </si>
  <si>
    <t>辆</t>
  </si>
  <si>
    <t xml:space="preserve">   自来水生产量</t>
  </si>
  <si>
    <t>万立方米</t>
  </si>
  <si>
    <t xml:space="preserve">   发电量（水力）</t>
    <phoneticPr fontId="4" type="noConversion"/>
  </si>
  <si>
    <t>万千瓦小时</t>
  </si>
  <si>
    <t xml:space="preserve">   天然气</t>
    <phoneticPr fontId="4" type="noConversion"/>
  </si>
  <si>
    <t xml:space="preserve">   机织服装</t>
  </si>
  <si>
    <t>万件</t>
  </si>
  <si>
    <t xml:space="preserve">   橡  胶</t>
  </si>
  <si>
    <t>全社会用电量</t>
    <phoneticPr fontId="4" type="noConversion"/>
  </si>
  <si>
    <t>万千瓦小时</t>
    <phoneticPr fontId="4" type="noConversion"/>
  </si>
  <si>
    <t>工业用电量</t>
    <phoneticPr fontId="4" type="noConversion"/>
  </si>
  <si>
    <t>七.社会消费品零售总额</t>
  </si>
  <si>
    <t>其中：城镇</t>
    <phoneticPr fontId="4" type="noConversion"/>
  </si>
  <si>
    <t xml:space="preserve">      农村</t>
    <phoneticPr fontId="4" type="noConversion"/>
  </si>
  <si>
    <t xml:space="preserve">  商品销售额</t>
  </si>
  <si>
    <t xml:space="preserve">   批发业商品销售额</t>
  </si>
  <si>
    <t xml:space="preserve">   零售业商品销售额</t>
  </si>
  <si>
    <t xml:space="preserve">   住宿业营业额</t>
  </si>
  <si>
    <t xml:space="preserve">   餐饮业营业额</t>
  </si>
  <si>
    <t>八.外贸进出口总额</t>
  </si>
  <si>
    <t>九.旅游业社会总收入</t>
  </si>
  <si>
    <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接待海外旅游者</t>
    </r>
    <phoneticPr fontId="4" type="noConversion"/>
  </si>
  <si>
    <t>人</t>
    <phoneticPr fontId="4" type="noConversion"/>
  </si>
  <si>
    <t xml:space="preserve">    接待国内旅游者</t>
    <phoneticPr fontId="4" type="noConversion"/>
  </si>
  <si>
    <t>万人次</t>
  </si>
  <si>
    <t>十.居民消费价格指数</t>
  </si>
  <si>
    <t>%</t>
  </si>
  <si>
    <t>十一.金融机构人民币存贷款余额</t>
    <phoneticPr fontId="4" type="noConversion"/>
  </si>
  <si>
    <t>万元</t>
    <phoneticPr fontId="4" type="noConversion"/>
  </si>
  <si>
    <r>
      <t xml:space="preserve">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#金融机构人民币存款余额</t>
    </r>
    <phoneticPr fontId="4" type="noConversion"/>
  </si>
  <si>
    <r>
      <t xml:space="preserve">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#金融机构人民币贷款余额</t>
    </r>
    <phoneticPr fontId="4" type="noConversion"/>
  </si>
  <si>
    <t>备注1.上年同期数据中的绝对值是与今年同口径的数据，增长速度是上年同期的增长速度。</t>
  </si>
  <si>
    <t xml:space="preserve">    2.GDP是按新口径核算的。新口径标准：第一产业不含农林牧渔服务业，第二产业不含开采辅助活动、金属制品.机械和设备修理业，这三个行业划入第三产业。</t>
  </si>
  <si>
    <t>3、工业增加值，绝对值为现价，增速为可比价，去年同期绝对数取自今年报表，增速取自去年报表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</si>
</sst>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_ "/>
    <numFmt numFmtId="178" formatCode="0.0000_ "/>
    <numFmt numFmtId="179" formatCode="0.00_ "/>
  </numFmts>
  <fonts count="30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sz val="10"/>
      <color indexed="10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  <scheme val="major"/>
    </font>
    <font>
      <sz val="9"/>
      <color rgb="FF0000FF"/>
      <name val="宋体"/>
      <charset val="134"/>
    </font>
    <font>
      <sz val="9"/>
      <color rgb="FFFF0000"/>
      <name val="宋体"/>
      <charset val="134"/>
    </font>
    <font>
      <sz val="9"/>
      <color indexed="12"/>
      <name val="宋体"/>
      <charset val="134"/>
    </font>
    <font>
      <sz val="9"/>
      <color indexed="10"/>
      <name val="宋体"/>
      <charset val="134"/>
    </font>
    <font>
      <sz val="9"/>
      <color indexed="8"/>
      <name val="宋体"/>
      <charset val="134"/>
      <scheme val="major"/>
    </font>
    <font>
      <b/>
      <sz val="9"/>
      <color rgb="FFFF0000"/>
      <name val="宋体"/>
      <charset val="134"/>
    </font>
    <font>
      <sz val="9"/>
      <color rgb="FFFF0000"/>
      <name val="宋体"/>
      <charset val="134"/>
      <scheme val="major"/>
    </font>
    <font>
      <sz val="9"/>
      <name val="仿宋_GB2312"/>
      <family val="3"/>
      <charset val="134"/>
    </font>
    <font>
      <sz val="10"/>
      <name val="华文楷体"/>
      <charset val="134"/>
    </font>
    <font>
      <sz val="12"/>
      <name val="华文楷体"/>
      <charset val="134"/>
    </font>
    <font>
      <sz val="8"/>
      <color indexed="10"/>
      <name val="宋体"/>
      <charset val="134"/>
    </font>
    <font>
      <sz val="9"/>
      <color indexed="10"/>
      <name val="宋体"/>
      <charset val="134"/>
      <scheme val="major"/>
    </font>
    <font>
      <sz val="9"/>
      <name val="Times New Roman"/>
      <family val="1"/>
    </font>
    <font>
      <sz val="9"/>
      <name val="宋体"/>
      <family val="3"/>
      <charset val="134"/>
      <scheme val="major"/>
    </font>
    <font>
      <sz val="9"/>
      <color indexed="8"/>
      <name val="宋体"/>
      <family val="3"/>
      <charset val="134"/>
      <scheme val="maj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7">
    <xf numFmtId="0" fontId="0" fillId="0" borderId="0" xfId="0">
      <alignment vertical="center"/>
    </xf>
    <xf numFmtId="0" fontId="5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8" fontId="13" fillId="0" borderId="3" xfId="1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176" fontId="14" fillId="0" borderId="3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/>
    </xf>
    <xf numFmtId="0" fontId="16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 wrapText="1" shrinkToFit="1"/>
    </xf>
    <xf numFmtId="177" fontId="11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/>
    </xf>
    <xf numFmtId="178" fontId="12" fillId="0" borderId="3" xfId="1" applyNumberFormat="1" applyFont="1" applyFill="1" applyBorder="1" applyAlignment="1">
      <alignment horizontal="center" vertical="center" wrapText="1"/>
    </xf>
    <xf numFmtId="178" fontId="18" fillId="0" borderId="3" xfId="1" applyNumberFormat="1" applyFont="1" applyFill="1" applyBorder="1" applyAlignment="1">
      <alignment horizontal="center" vertical="center" wrapText="1"/>
    </xf>
    <xf numFmtId="176" fontId="18" fillId="0" borderId="3" xfId="1" applyNumberFormat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176" fontId="17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/>
    </xf>
    <xf numFmtId="178" fontId="18" fillId="0" borderId="3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176" fontId="7" fillId="0" borderId="3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3" xfId="1" applyFont="1" applyFill="1" applyBorder="1" applyAlignment="1">
      <alignment horizontal="center" vertical="center" wrapText="1"/>
    </xf>
    <xf numFmtId="177" fontId="4" fillId="0" borderId="3" xfId="1" applyNumberFormat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177" fontId="17" fillId="0" borderId="3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21" fillId="0" borderId="2" xfId="1" applyFont="1" applyFill="1" applyBorder="1" applyAlignment="1">
      <alignment horizontal="left" vertical="center" wrapText="1"/>
    </xf>
    <xf numFmtId="178" fontId="7" fillId="0" borderId="3" xfId="1" applyNumberFormat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7" fillId="0" borderId="3" xfId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7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7" fontId="12" fillId="0" borderId="3" xfId="1" applyNumberFormat="1" applyFont="1" applyFill="1" applyBorder="1" applyAlignment="1">
      <alignment horizontal="center" vertical="center" wrapText="1"/>
    </xf>
    <xf numFmtId="179" fontId="12" fillId="0" borderId="3" xfId="1" applyNumberFormat="1" applyFont="1" applyFill="1" applyBorder="1" applyAlignment="1">
      <alignment horizontal="center" vertical="center" wrapText="1"/>
    </xf>
    <xf numFmtId="179" fontId="7" fillId="0" borderId="3" xfId="1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24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center" vertical="center" wrapText="1"/>
    </xf>
    <xf numFmtId="0" fontId="25" fillId="0" borderId="0" xfId="1" applyFont="1" applyFill="1" applyAlignment="1">
      <alignment horizontal="center" vertical="center" wrapText="1"/>
    </xf>
    <xf numFmtId="0" fontId="21" fillId="0" borderId="0" xfId="1" applyFont="1" applyFill="1" applyAlignment="1">
      <alignment horizontal="left" vertical="center" wrapText="1"/>
    </xf>
    <xf numFmtId="0" fontId="21" fillId="0" borderId="0" xfId="1" applyFont="1" applyFill="1" applyAlignment="1">
      <alignment horizontal="center" vertical="center" wrapText="1"/>
    </xf>
    <xf numFmtId="0" fontId="21" fillId="0" borderId="0" xfId="1" applyFont="1" applyFill="1" applyAlignment="1">
      <alignment vertical="center" wrapText="1"/>
    </xf>
    <xf numFmtId="0" fontId="26" fillId="0" borderId="0" xfId="1" applyFont="1" applyFill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ill="1" applyAlignment="1"/>
    <xf numFmtId="0" fontId="28" fillId="0" borderId="3" xfId="1" applyFont="1" applyFill="1" applyBorder="1" applyAlignment="1">
      <alignment horizontal="center" vertical="center" wrapText="1"/>
    </xf>
    <xf numFmtId="0" fontId="27" fillId="0" borderId="3" xfId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176" fontId="27" fillId="0" borderId="3" xfId="1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vertical="center" wrapText="1"/>
    </xf>
    <xf numFmtId="176" fontId="12" fillId="0" borderId="4" xfId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176" fontId="12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0" fillId="0" borderId="0" xfId="1" applyFont="1" applyFill="1" applyBorder="1" applyAlignment="1">
      <alignment horizontal="left" vertical="center" wrapText="1"/>
    </xf>
    <xf numFmtId="31" fontId="8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U174"/>
  <sheetViews>
    <sheetView tabSelected="1" workbookViewId="0">
      <selection activeCell="J54" sqref="J54"/>
    </sheetView>
  </sheetViews>
  <sheetFormatPr defaultColWidth="10" defaultRowHeight="35.25" customHeight="1"/>
  <cols>
    <col min="1" max="1" width="22.44140625" style="62" customWidth="1"/>
    <col min="2" max="2" width="6.21875" style="63" customWidth="1"/>
    <col min="3" max="3" width="9.5546875" style="2" customWidth="1"/>
    <col min="4" max="4" width="6.88671875" style="2" customWidth="1"/>
    <col min="5" max="5" width="6.77734375" style="1" customWidth="1"/>
    <col min="6" max="6" width="7.44140625" style="1" customWidth="1"/>
    <col min="7" max="7" width="9.44140625" style="64" customWidth="1"/>
    <col min="8" max="8" width="7.44140625" style="64" customWidth="1"/>
    <col min="9" max="9" width="8.77734375" style="1" customWidth="1"/>
    <col min="10" max="10" width="7.33203125" style="63" customWidth="1"/>
    <col min="11" max="11" width="7.44140625" style="1" customWidth="1"/>
    <col min="12" max="256" width="10" style="63"/>
    <col min="257" max="257" width="22.44140625" style="63" customWidth="1"/>
    <col min="258" max="258" width="6.21875" style="63" customWidth="1"/>
    <col min="259" max="259" width="9.5546875" style="63" customWidth="1"/>
    <col min="260" max="260" width="6.88671875" style="63" customWidth="1"/>
    <col min="261" max="261" width="6.77734375" style="63" customWidth="1"/>
    <col min="262" max="262" width="7.44140625" style="63" customWidth="1"/>
    <col min="263" max="263" width="8.44140625" style="63" customWidth="1"/>
    <col min="264" max="264" width="7.44140625" style="63" customWidth="1"/>
    <col min="265" max="265" width="8.77734375" style="63" customWidth="1"/>
    <col min="266" max="266" width="7.33203125" style="63" customWidth="1"/>
    <col min="267" max="267" width="7.44140625" style="63" customWidth="1"/>
    <col min="268" max="512" width="10" style="63"/>
    <col min="513" max="513" width="22.44140625" style="63" customWidth="1"/>
    <col min="514" max="514" width="6.21875" style="63" customWidth="1"/>
    <col min="515" max="515" width="9.5546875" style="63" customWidth="1"/>
    <col min="516" max="516" width="6.88671875" style="63" customWidth="1"/>
    <col min="517" max="517" width="6.77734375" style="63" customWidth="1"/>
    <col min="518" max="518" width="7.44140625" style="63" customWidth="1"/>
    <col min="519" max="519" width="8.44140625" style="63" customWidth="1"/>
    <col min="520" max="520" width="7.44140625" style="63" customWidth="1"/>
    <col min="521" max="521" width="8.77734375" style="63" customWidth="1"/>
    <col min="522" max="522" width="7.33203125" style="63" customWidth="1"/>
    <col min="523" max="523" width="7.44140625" style="63" customWidth="1"/>
    <col min="524" max="768" width="10" style="63"/>
    <col min="769" max="769" width="22.44140625" style="63" customWidth="1"/>
    <col min="770" max="770" width="6.21875" style="63" customWidth="1"/>
    <col min="771" max="771" width="9.5546875" style="63" customWidth="1"/>
    <col min="772" max="772" width="6.88671875" style="63" customWidth="1"/>
    <col min="773" max="773" width="6.77734375" style="63" customWidth="1"/>
    <col min="774" max="774" width="7.44140625" style="63" customWidth="1"/>
    <col min="775" max="775" width="8.44140625" style="63" customWidth="1"/>
    <col min="776" max="776" width="7.44140625" style="63" customWidth="1"/>
    <col min="777" max="777" width="8.77734375" style="63" customWidth="1"/>
    <col min="778" max="778" width="7.33203125" style="63" customWidth="1"/>
    <col min="779" max="779" width="7.44140625" style="63" customWidth="1"/>
    <col min="780" max="1024" width="10" style="63"/>
    <col min="1025" max="1025" width="22.44140625" style="63" customWidth="1"/>
    <col min="1026" max="1026" width="6.21875" style="63" customWidth="1"/>
    <col min="1027" max="1027" width="9.5546875" style="63" customWidth="1"/>
    <col min="1028" max="1028" width="6.88671875" style="63" customWidth="1"/>
    <col min="1029" max="1029" width="6.77734375" style="63" customWidth="1"/>
    <col min="1030" max="1030" width="7.44140625" style="63" customWidth="1"/>
    <col min="1031" max="1031" width="8.44140625" style="63" customWidth="1"/>
    <col min="1032" max="1032" width="7.44140625" style="63" customWidth="1"/>
    <col min="1033" max="1033" width="8.77734375" style="63" customWidth="1"/>
    <col min="1034" max="1034" width="7.33203125" style="63" customWidth="1"/>
    <col min="1035" max="1035" width="7.44140625" style="63" customWidth="1"/>
    <col min="1036" max="1280" width="10" style="63"/>
    <col min="1281" max="1281" width="22.44140625" style="63" customWidth="1"/>
    <col min="1282" max="1282" width="6.21875" style="63" customWidth="1"/>
    <col min="1283" max="1283" width="9.5546875" style="63" customWidth="1"/>
    <col min="1284" max="1284" width="6.88671875" style="63" customWidth="1"/>
    <col min="1285" max="1285" width="6.77734375" style="63" customWidth="1"/>
    <col min="1286" max="1286" width="7.44140625" style="63" customWidth="1"/>
    <col min="1287" max="1287" width="8.44140625" style="63" customWidth="1"/>
    <col min="1288" max="1288" width="7.44140625" style="63" customWidth="1"/>
    <col min="1289" max="1289" width="8.77734375" style="63" customWidth="1"/>
    <col min="1290" max="1290" width="7.33203125" style="63" customWidth="1"/>
    <col min="1291" max="1291" width="7.44140625" style="63" customWidth="1"/>
    <col min="1292" max="1536" width="10" style="63"/>
    <col min="1537" max="1537" width="22.44140625" style="63" customWidth="1"/>
    <col min="1538" max="1538" width="6.21875" style="63" customWidth="1"/>
    <col min="1539" max="1539" width="9.5546875" style="63" customWidth="1"/>
    <col min="1540" max="1540" width="6.88671875" style="63" customWidth="1"/>
    <col min="1541" max="1541" width="6.77734375" style="63" customWidth="1"/>
    <col min="1542" max="1542" width="7.44140625" style="63" customWidth="1"/>
    <col min="1543" max="1543" width="8.44140625" style="63" customWidth="1"/>
    <col min="1544" max="1544" width="7.44140625" style="63" customWidth="1"/>
    <col min="1545" max="1545" width="8.77734375" style="63" customWidth="1"/>
    <col min="1546" max="1546" width="7.33203125" style="63" customWidth="1"/>
    <col min="1547" max="1547" width="7.44140625" style="63" customWidth="1"/>
    <col min="1548" max="1792" width="10" style="63"/>
    <col min="1793" max="1793" width="22.44140625" style="63" customWidth="1"/>
    <col min="1794" max="1794" width="6.21875" style="63" customWidth="1"/>
    <col min="1795" max="1795" width="9.5546875" style="63" customWidth="1"/>
    <col min="1796" max="1796" width="6.88671875" style="63" customWidth="1"/>
    <col min="1797" max="1797" width="6.77734375" style="63" customWidth="1"/>
    <col min="1798" max="1798" width="7.44140625" style="63" customWidth="1"/>
    <col min="1799" max="1799" width="8.44140625" style="63" customWidth="1"/>
    <col min="1800" max="1800" width="7.44140625" style="63" customWidth="1"/>
    <col min="1801" max="1801" width="8.77734375" style="63" customWidth="1"/>
    <col min="1802" max="1802" width="7.33203125" style="63" customWidth="1"/>
    <col min="1803" max="1803" width="7.44140625" style="63" customWidth="1"/>
    <col min="1804" max="2048" width="10" style="63"/>
    <col min="2049" max="2049" width="22.44140625" style="63" customWidth="1"/>
    <col min="2050" max="2050" width="6.21875" style="63" customWidth="1"/>
    <col min="2051" max="2051" width="9.5546875" style="63" customWidth="1"/>
    <col min="2052" max="2052" width="6.88671875" style="63" customWidth="1"/>
    <col min="2053" max="2053" width="6.77734375" style="63" customWidth="1"/>
    <col min="2054" max="2054" width="7.44140625" style="63" customWidth="1"/>
    <col min="2055" max="2055" width="8.44140625" style="63" customWidth="1"/>
    <col min="2056" max="2056" width="7.44140625" style="63" customWidth="1"/>
    <col min="2057" max="2057" width="8.77734375" style="63" customWidth="1"/>
    <col min="2058" max="2058" width="7.33203125" style="63" customWidth="1"/>
    <col min="2059" max="2059" width="7.44140625" style="63" customWidth="1"/>
    <col min="2060" max="2304" width="10" style="63"/>
    <col min="2305" max="2305" width="22.44140625" style="63" customWidth="1"/>
    <col min="2306" max="2306" width="6.21875" style="63" customWidth="1"/>
    <col min="2307" max="2307" width="9.5546875" style="63" customWidth="1"/>
    <col min="2308" max="2308" width="6.88671875" style="63" customWidth="1"/>
    <col min="2309" max="2309" width="6.77734375" style="63" customWidth="1"/>
    <col min="2310" max="2310" width="7.44140625" style="63" customWidth="1"/>
    <col min="2311" max="2311" width="8.44140625" style="63" customWidth="1"/>
    <col min="2312" max="2312" width="7.44140625" style="63" customWidth="1"/>
    <col min="2313" max="2313" width="8.77734375" style="63" customWidth="1"/>
    <col min="2314" max="2314" width="7.33203125" style="63" customWidth="1"/>
    <col min="2315" max="2315" width="7.44140625" style="63" customWidth="1"/>
    <col min="2316" max="2560" width="10" style="63"/>
    <col min="2561" max="2561" width="22.44140625" style="63" customWidth="1"/>
    <col min="2562" max="2562" width="6.21875" style="63" customWidth="1"/>
    <col min="2563" max="2563" width="9.5546875" style="63" customWidth="1"/>
    <col min="2564" max="2564" width="6.88671875" style="63" customWidth="1"/>
    <col min="2565" max="2565" width="6.77734375" style="63" customWidth="1"/>
    <col min="2566" max="2566" width="7.44140625" style="63" customWidth="1"/>
    <col min="2567" max="2567" width="8.44140625" style="63" customWidth="1"/>
    <col min="2568" max="2568" width="7.44140625" style="63" customWidth="1"/>
    <col min="2569" max="2569" width="8.77734375" style="63" customWidth="1"/>
    <col min="2570" max="2570" width="7.33203125" style="63" customWidth="1"/>
    <col min="2571" max="2571" width="7.44140625" style="63" customWidth="1"/>
    <col min="2572" max="2816" width="10" style="63"/>
    <col min="2817" max="2817" width="22.44140625" style="63" customWidth="1"/>
    <col min="2818" max="2818" width="6.21875" style="63" customWidth="1"/>
    <col min="2819" max="2819" width="9.5546875" style="63" customWidth="1"/>
    <col min="2820" max="2820" width="6.88671875" style="63" customWidth="1"/>
    <col min="2821" max="2821" width="6.77734375" style="63" customWidth="1"/>
    <col min="2822" max="2822" width="7.44140625" style="63" customWidth="1"/>
    <col min="2823" max="2823" width="8.44140625" style="63" customWidth="1"/>
    <col min="2824" max="2824" width="7.44140625" style="63" customWidth="1"/>
    <col min="2825" max="2825" width="8.77734375" style="63" customWidth="1"/>
    <col min="2826" max="2826" width="7.33203125" style="63" customWidth="1"/>
    <col min="2827" max="2827" width="7.44140625" style="63" customWidth="1"/>
    <col min="2828" max="3072" width="10" style="63"/>
    <col min="3073" max="3073" width="22.44140625" style="63" customWidth="1"/>
    <col min="3074" max="3074" width="6.21875" style="63" customWidth="1"/>
    <col min="3075" max="3075" width="9.5546875" style="63" customWidth="1"/>
    <col min="3076" max="3076" width="6.88671875" style="63" customWidth="1"/>
    <col min="3077" max="3077" width="6.77734375" style="63" customWidth="1"/>
    <col min="3078" max="3078" width="7.44140625" style="63" customWidth="1"/>
    <col min="3079" max="3079" width="8.44140625" style="63" customWidth="1"/>
    <col min="3080" max="3080" width="7.44140625" style="63" customWidth="1"/>
    <col min="3081" max="3081" width="8.77734375" style="63" customWidth="1"/>
    <col min="3082" max="3082" width="7.33203125" style="63" customWidth="1"/>
    <col min="3083" max="3083" width="7.44140625" style="63" customWidth="1"/>
    <col min="3084" max="3328" width="10" style="63"/>
    <col min="3329" max="3329" width="22.44140625" style="63" customWidth="1"/>
    <col min="3330" max="3330" width="6.21875" style="63" customWidth="1"/>
    <col min="3331" max="3331" width="9.5546875" style="63" customWidth="1"/>
    <col min="3332" max="3332" width="6.88671875" style="63" customWidth="1"/>
    <col min="3333" max="3333" width="6.77734375" style="63" customWidth="1"/>
    <col min="3334" max="3334" width="7.44140625" style="63" customWidth="1"/>
    <col min="3335" max="3335" width="8.44140625" style="63" customWidth="1"/>
    <col min="3336" max="3336" width="7.44140625" style="63" customWidth="1"/>
    <col min="3337" max="3337" width="8.77734375" style="63" customWidth="1"/>
    <col min="3338" max="3338" width="7.33203125" style="63" customWidth="1"/>
    <col min="3339" max="3339" width="7.44140625" style="63" customWidth="1"/>
    <col min="3340" max="3584" width="10" style="63"/>
    <col min="3585" max="3585" width="22.44140625" style="63" customWidth="1"/>
    <col min="3586" max="3586" width="6.21875" style="63" customWidth="1"/>
    <col min="3587" max="3587" width="9.5546875" style="63" customWidth="1"/>
    <col min="3588" max="3588" width="6.88671875" style="63" customWidth="1"/>
    <col min="3589" max="3589" width="6.77734375" style="63" customWidth="1"/>
    <col min="3590" max="3590" width="7.44140625" style="63" customWidth="1"/>
    <col min="3591" max="3591" width="8.44140625" style="63" customWidth="1"/>
    <col min="3592" max="3592" width="7.44140625" style="63" customWidth="1"/>
    <col min="3593" max="3593" width="8.77734375" style="63" customWidth="1"/>
    <col min="3594" max="3594" width="7.33203125" style="63" customWidth="1"/>
    <col min="3595" max="3595" width="7.44140625" style="63" customWidth="1"/>
    <col min="3596" max="3840" width="10" style="63"/>
    <col min="3841" max="3841" width="22.44140625" style="63" customWidth="1"/>
    <col min="3842" max="3842" width="6.21875" style="63" customWidth="1"/>
    <col min="3843" max="3843" width="9.5546875" style="63" customWidth="1"/>
    <col min="3844" max="3844" width="6.88671875" style="63" customWidth="1"/>
    <col min="3845" max="3845" width="6.77734375" style="63" customWidth="1"/>
    <col min="3846" max="3846" width="7.44140625" style="63" customWidth="1"/>
    <col min="3847" max="3847" width="8.44140625" style="63" customWidth="1"/>
    <col min="3848" max="3848" width="7.44140625" style="63" customWidth="1"/>
    <col min="3849" max="3849" width="8.77734375" style="63" customWidth="1"/>
    <col min="3850" max="3850" width="7.33203125" style="63" customWidth="1"/>
    <col min="3851" max="3851" width="7.44140625" style="63" customWidth="1"/>
    <col min="3852" max="4096" width="10" style="63"/>
    <col min="4097" max="4097" width="22.44140625" style="63" customWidth="1"/>
    <col min="4098" max="4098" width="6.21875" style="63" customWidth="1"/>
    <col min="4099" max="4099" width="9.5546875" style="63" customWidth="1"/>
    <col min="4100" max="4100" width="6.88671875" style="63" customWidth="1"/>
    <col min="4101" max="4101" width="6.77734375" style="63" customWidth="1"/>
    <col min="4102" max="4102" width="7.44140625" style="63" customWidth="1"/>
    <col min="4103" max="4103" width="8.44140625" style="63" customWidth="1"/>
    <col min="4104" max="4104" width="7.44140625" style="63" customWidth="1"/>
    <col min="4105" max="4105" width="8.77734375" style="63" customWidth="1"/>
    <col min="4106" max="4106" width="7.33203125" style="63" customWidth="1"/>
    <col min="4107" max="4107" width="7.44140625" style="63" customWidth="1"/>
    <col min="4108" max="4352" width="10" style="63"/>
    <col min="4353" max="4353" width="22.44140625" style="63" customWidth="1"/>
    <col min="4354" max="4354" width="6.21875" style="63" customWidth="1"/>
    <col min="4355" max="4355" width="9.5546875" style="63" customWidth="1"/>
    <col min="4356" max="4356" width="6.88671875" style="63" customWidth="1"/>
    <col min="4357" max="4357" width="6.77734375" style="63" customWidth="1"/>
    <col min="4358" max="4358" width="7.44140625" style="63" customWidth="1"/>
    <col min="4359" max="4359" width="8.44140625" style="63" customWidth="1"/>
    <col min="4360" max="4360" width="7.44140625" style="63" customWidth="1"/>
    <col min="4361" max="4361" width="8.77734375" style="63" customWidth="1"/>
    <col min="4362" max="4362" width="7.33203125" style="63" customWidth="1"/>
    <col min="4363" max="4363" width="7.44140625" style="63" customWidth="1"/>
    <col min="4364" max="4608" width="10" style="63"/>
    <col min="4609" max="4609" width="22.44140625" style="63" customWidth="1"/>
    <col min="4610" max="4610" width="6.21875" style="63" customWidth="1"/>
    <col min="4611" max="4611" width="9.5546875" style="63" customWidth="1"/>
    <col min="4612" max="4612" width="6.88671875" style="63" customWidth="1"/>
    <col min="4613" max="4613" width="6.77734375" style="63" customWidth="1"/>
    <col min="4614" max="4614" width="7.44140625" style="63" customWidth="1"/>
    <col min="4615" max="4615" width="8.44140625" style="63" customWidth="1"/>
    <col min="4616" max="4616" width="7.44140625" style="63" customWidth="1"/>
    <col min="4617" max="4617" width="8.77734375" style="63" customWidth="1"/>
    <col min="4618" max="4618" width="7.33203125" style="63" customWidth="1"/>
    <col min="4619" max="4619" width="7.44140625" style="63" customWidth="1"/>
    <col min="4620" max="4864" width="10" style="63"/>
    <col min="4865" max="4865" width="22.44140625" style="63" customWidth="1"/>
    <col min="4866" max="4866" width="6.21875" style="63" customWidth="1"/>
    <col min="4867" max="4867" width="9.5546875" style="63" customWidth="1"/>
    <col min="4868" max="4868" width="6.88671875" style="63" customWidth="1"/>
    <col min="4869" max="4869" width="6.77734375" style="63" customWidth="1"/>
    <col min="4870" max="4870" width="7.44140625" style="63" customWidth="1"/>
    <col min="4871" max="4871" width="8.44140625" style="63" customWidth="1"/>
    <col min="4872" max="4872" width="7.44140625" style="63" customWidth="1"/>
    <col min="4873" max="4873" width="8.77734375" style="63" customWidth="1"/>
    <col min="4874" max="4874" width="7.33203125" style="63" customWidth="1"/>
    <col min="4875" max="4875" width="7.44140625" style="63" customWidth="1"/>
    <col min="4876" max="5120" width="10" style="63"/>
    <col min="5121" max="5121" width="22.44140625" style="63" customWidth="1"/>
    <col min="5122" max="5122" width="6.21875" style="63" customWidth="1"/>
    <col min="5123" max="5123" width="9.5546875" style="63" customWidth="1"/>
    <col min="5124" max="5124" width="6.88671875" style="63" customWidth="1"/>
    <col min="5125" max="5125" width="6.77734375" style="63" customWidth="1"/>
    <col min="5126" max="5126" width="7.44140625" style="63" customWidth="1"/>
    <col min="5127" max="5127" width="8.44140625" style="63" customWidth="1"/>
    <col min="5128" max="5128" width="7.44140625" style="63" customWidth="1"/>
    <col min="5129" max="5129" width="8.77734375" style="63" customWidth="1"/>
    <col min="5130" max="5130" width="7.33203125" style="63" customWidth="1"/>
    <col min="5131" max="5131" width="7.44140625" style="63" customWidth="1"/>
    <col min="5132" max="5376" width="10" style="63"/>
    <col min="5377" max="5377" width="22.44140625" style="63" customWidth="1"/>
    <col min="5378" max="5378" width="6.21875" style="63" customWidth="1"/>
    <col min="5379" max="5379" width="9.5546875" style="63" customWidth="1"/>
    <col min="5380" max="5380" width="6.88671875" style="63" customWidth="1"/>
    <col min="5381" max="5381" width="6.77734375" style="63" customWidth="1"/>
    <col min="5382" max="5382" width="7.44140625" style="63" customWidth="1"/>
    <col min="5383" max="5383" width="8.44140625" style="63" customWidth="1"/>
    <col min="5384" max="5384" width="7.44140625" style="63" customWidth="1"/>
    <col min="5385" max="5385" width="8.77734375" style="63" customWidth="1"/>
    <col min="5386" max="5386" width="7.33203125" style="63" customWidth="1"/>
    <col min="5387" max="5387" width="7.44140625" style="63" customWidth="1"/>
    <col min="5388" max="5632" width="10" style="63"/>
    <col min="5633" max="5633" width="22.44140625" style="63" customWidth="1"/>
    <col min="5634" max="5634" width="6.21875" style="63" customWidth="1"/>
    <col min="5635" max="5635" width="9.5546875" style="63" customWidth="1"/>
    <col min="5636" max="5636" width="6.88671875" style="63" customWidth="1"/>
    <col min="5637" max="5637" width="6.77734375" style="63" customWidth="1"/>
    <col min="5638" max="5638" width="7.44140625" style="63" customWidth="1"/>
    <col min="5639" max="5639" width="8.44140625" style="63" customWidth="1"/>
    <col min="5640" max="5640" width="7.44140625" style="63" customWidth="1"/>
    <col min="5641" max="5641" width="8.77734375" style="63" customWidth="1"/>
    <col min="5642" max="5642" width="7.33203125" style="63" customWidth="1"/>
    <col min="5643" max="5643" width="7.44140625" style="63" customWidth="1"/>
    <col min="5644" max="5888" width="10" style="63"/>
    <col min="5889" max="5889" width="22.44140625" style="63" customWidth="1"/>
    <col min="5890" max="5890" width="6.21875" style="63" customWidth="1"/>
    <col min="5891" max="5891" width="9.5546875" style="63" customWidth="1"/>
    <col min="5892" max="5892" width="6.88671875" style="63" customWidth="1"/>
    <col min="5893" max="5893" width="6.77734375" style="63" customWidth="1"/>
    <col min="5894" max="5894" width="7.44140625" style="63" customWidth="1"/>
    <col min="5895" max="5895" width="8.44140625" style="63" customWidth="1"/>
    <col min="5896" max="5896" width="7.44140625" style="63" customWidth="1"/>
    <col min="5897" max="5897" width="8.77734375" style="63" customWidth="1"/>
    <col min="5898" max="5898" width="7.33203125" style="63" customWidth="1"/>
    <col min="5899" max="5899" width="7.44140625" style="63" customWidth="1"/>
    <col min="5900" max="6144" width="10" style="63"/>
    <col min="6145" max="6145" width="22.44140625" style="63" customWidth="1"/>
    <col min="6146" max="6146" width="6.21875" style="63" customWidth="1"/>
    <col min="6147" max="6147" width="9.5546875" style="63" customWidth="1"/>
    <col min="6148" max="6148" width="6.88671875" style="63" customWidth="1"/>
    <col min="6149" max="6149" width="6.77734375" style="63" customWidth="1"/>
    <col min="6150" max="6150" width="7.44140625" style="63" customWidth="1"/>
    <col min="6151" max="6151" width="8.44140625" style="63" customWidth="1"/>
    <col min="6152" max="6152" width="7.44140625" style="63" customWidth="1"/>
    <col min="6153" max="6153" width="8.77734375" style="63" customWidth="1"/>
    <col min="6154" max="6154" width="7.33203125" style="63" customWidth="1"/>
    <col min="6155" max="6155" width="7.44140625" style="63" customWidth="1"/>
    <col min="6156" max="6400" width="10" style="63"/>
    <col min="6401" max="6401" width="22.44140625" style="63" customWidth="1"/>
    <col min="6402" max="6402" width="6.21875" style="63" customWidth="1"/>
    <col min="6403" max="6403" width="9.5546875" style="63" customWidth="1"/>
    <col min="6404" max="6404" width="6.88671875" style="63" customWidth="1"/>
    <col min="6405" max="6405" width="6.77734375" style="63" customWidth="1"/>
    <col min="6406" max="6406" width="7.44140625" style="63" customWidth="1"/>
    <col min="6407" max="6407" width="8.44140625" style="63" customWidth="1"/>
    <col min="6408" max="6408" width="7.44140625" style="63" customWidth="1"/>
    <col min="6409" max="6409" width="8.77734375" style="63" customWidth="1"/>
    <col min="6410" max="6410" width="7.33203125" style="63" customWidth="1"/>
    <col min="6411" max="6411" width="7.44140625" style="63" customWidth="1"/>
    <col min="6412" max="6656" width="10" style="63"/>
    <col min="6657" max="6657" width="22.44140625" style="63" customWidth="1"/>
    <col min="6658" max="6658" width="6.21875" style="63" customWidth="1"/>
    <col min="6659" max="6659" width="9.5546875" style="63" customWidth="1"/>
    <col min="6660" max="6660" width="6.88671875" style="63" customWidth="1"/>
    <col min="6661" max="6661" width="6.77734375" style="63" customWidth="1"/>
    <col min="6662" max="6662" width="7.44140625" style="63" customWidth="1"/>
    <col min="6663" max="6663" width="8.44140625" style="63" customWidth="1"/>
    <col min="6664" max="6664" width="7.44140625" style="63" customWidth="1"/>
    <col min="6665" max="6665" width="8.77734375" style="63" customWidth="1"/>
    <col min="6666" max="6666" width="7.33203125" style="63" customWidth="1"/>
    <col min="6667" max="6667" width="7.44140625" style="63" customWidth="1"/>
    <col min="6668" max="6912" width="10" style="63"/>
    <col min="6913" max="6913" width="22.44140625" style="63" customWidth="1"/>
    <col min="6914" max="6914" width="6.21875" style="63" customWidth="1"/>
    <col min="6915" max="6915" width="9.5546875" style="63" customWidth="1"/>
    <col min="6916" max="6916" width="6.88671875" style="63" customWidth="1"/>
    <col min="6917" max="6917" width="6.77734375" style="63" customWidth="1"/>
    <col min="6918" max="6918" width="7.44140625" style="63" customWidth="1"/>
    <col min="6919" max="6919" width="8.44140625" style="63" customWidth="1"/>
    <col min="6920" max="6920" width="7.44140625" style="63" customWidth="1"/>
    <col min="6921" max="6921" width="8.77734375" style="63" customWidth="1"/>
    <col min="6922" max="6922" width="7.33203125" style="63" customWidth="1"/>
    <col min="6923" max="6923" width="7.44140625" style="63" customWidth="1"/>
    <col min="6924" max="7168" width="10" style="63"/>
    <col min="7169" max="7169" width="22.44140625" style="63" customWidth="1"/>
    <col min="7170" max="7170" width="6.21875" style="63" customWidth="1"/>
    <col min="7171" max="7171" width="9.5546875" style="63" customWidth="1"/>
    <col min="7172" max="7172" width="6.88671875" style="63" customWidth="1"/>
    <col min="7173" max="7173" width="6.77734375" style="63" customWidth="1"/>
    <col min="7174" max="7174" width="7.44140625" style="63" customWidth="1"/>
    <col min="7175" max="7175" width="8.44140625" style="63" customWidth="1"/>
    <col min="7176" max="7176" width="7.44140625" style="63" customWidth="1"/>
    <col min="7177" max="7177" width="8.77734375" style="63" customWidth="1"/>
    <col min="7178" max="7178" width="7.33203125" style="63" customWidth="1"/>
    <col min="7179" max="7179" width="7.44140625" style="63" customWidth="1"/>
    <col min="7180" max="7424" width="10" style="63"/>
    <col min="7425" max="7425" width="22.44140625" style="63" customWidth="1"/>
    <col min="7426" max="7426" width="6.21875" style="63" customWidth="1"/>
    <col min="7427" max="7427" width="9.5546875" style="63" customWidth="1"/>
    <col min="7428" max="7428" width="6.88671875" style="63" customWidth="1"/>
    <col min="7429" max="7429" width="6.77734375" style="63" customWidth="1"/>
    <col min="7430" max="7430" width="7.44140625" style="63" customWidth="1"/>
    <col min="7431" max="7431" width="8.44140625" style="63" customWidth="1"/>
    <col min="7432" max="7432" width="7.44140625" style="63" customWidth="1"/>
    <col min="7433" max="7433" width="8.77734375" style="63" customWidth="1"/>
    <col min="7434" max="7434" width="7.33203125" style="63" customWidth="1"/>
    <col min="7435" max="7435" width="7.44140625" style="63" customWidth="1"/>
    <col min="7436" max="7680" width="10" style="63"/>
    <col min="7681" max="7681" width="22.44140625" style="63" customWidth="1"/>
    <col min="7682" max="7682" width="6.21875" style="63" customWidth="1"/>
    <col min="7683" max="7683" width="9.5546875" style="63" customWidth="1"/>
    <col min="7684" max="7684" width="6.88671875" style="63" customWidth="1"/>
    <col min="7685" max="7685" width="6.77734375" style="63" customWidth="1"/>
    <col min="7686" max="7686" width="7.44140625" style="63" customWidth="1"/>
    <col min="7687" max="7687" width="8.44140625" style="63" customWidth="1"/>
    <col min="7688" max="7688" width="7.44140625" style="63" customWidth="1"/>
    <col min="7689" max="7689" width="8.77734375" style="63" customWidth="1"/>
    <col min="7690" max="7690" width="7.33203125" style="63" customWidth="1"/>
    <col min="7691" max="7691" width="7.44140625" style="63" customWidth="1"/>
    <col min="7692" max="7936" width="10" style="63"/>
    <col min="7937" max="7937" width="22.44140625" style="63" customWidth="1"/>
    <col min="7938" max="7938" width="6.21875" style="63" customWidth="1"/>
    <col min="7939" max="7939" width="9.5546875" style="63" customWidth="1"/>
    <col min="7940" max="7940" width="6.88671875" style="63" customWidth="1"/>
    <col min="7941" max="7941" width="6.77734375" style="63" customWidth="1"/>
    <col min="7942" max="7942" width="7.44140625" style="63" customWidth="1"/>
    <col min="7943" max="7943" width="8.44140625" style="63" customWidth="1"/>
    <col min="7944" max="7944" width="7.44140625" style="63" customWidth="1"/>
    <col min="7945" max="7945" width="8.77734375" style="63" customWidth="1"/>
    <col min="7946" max="7946" width="7.33203125" style="63" customWidth="1"/>
    <col min="7947" max="7947" width="7.44140625" style="63" customWidth="1"/>
    <col min="7948" max="8192" width="10" style="63"/>
    <col min="8193" max="8193" width="22.44140625" style="63" customWidth="1"/>
    <col min="8194" max="8194" width="6.21875" style="63" customWidth="1"/>
    <col min="8195" max="8195" width="9.5546875" style="63" customWidth="1"/>
    <col min="8196" max="8196" width="6.88671875" style="63" customWidth="1"/>
    <col min="8197" max="8197" width="6.77734375" style="63" customWidth="1"/>
    <col min="8198" max="8198" width="7.44140625" style="63" customWidth="1"/>
    <col min="8199" max="8199" width="8.44140625" style="63" customWidth="1"/>
    <col min="8200" max="8200" width="7.44140625" style="63" customWidth="1"/>
    <col min="8201" max="8201" width="8.77734375" style="63" customWidth="1"/>
    <col min="8202" max="8202" width="7.33203125" style="63" customWidth="1"/>
    <col min="8203" max="8203" width="7.44140625" style="63" customWidth="1"/>
    <col min="8204" max="8448" width="10" style="63"/>
    <col min="8449" max="8449" width="22.44140625" style="63" customWidth="1"/>
    <col min="8450" max="8450" width="6.21875" style="63" customWidth="1"/>
    <col min="8451" max="8451" width="9.5546875" style="63" customWidth="1"/>
    <col min="8452" max="8452" width="6.88671875" style="63" customWidth="1"/>
    <col min="8453" max="8453" width="6.77734375" style="63" customWidth="1"/>
    <col min="8454" max="8454" width="7.44140625" style="63" customWidth="1"/>
    <col min="8455" max="8455" width="8.44140625" style="63" customWidth="1"/>
    <col min="8456" max="8456" width="7.44140625" style="63" customWidth="1"/>
    <col min="8457" max="8457" width="8.77734375" style="63" customWidth="1"/>
    <col min="8458" max="8458" width="7.33203125" style="63" customWidth="1"/>
    <col min="8459" max="8459" width="7.44140625" style="63" customWidth="1"/>
    <col min="8460" max="8704" width="10" style="63"/>
    <col min="8705" max="8705" width="22.44140625" style="63" customWidth="1"/>
    <col min="8706" max="8706" width="6.21875" style="63" customWidth="1"/>
    <col min="8707" max="8707" width="9.5546875" style="63" customWidth="1"/>
    <col min="8708" max="8708" width="6.88671875" style="63" customWidth="1"/>
    <col min="8709" max="8709" width="6.77734375" style="63" customWidth="1"/>
    <col min="8710" max="8710" width="7.44140625" style="63" customWidth="1"/>
    <col min="8711" max="8711" width="8.44140625" style="63" customWidth="1"/>
    <col min="8712" max="8712" width="7.44140625" style="63" customWidth="1"/>
    <col min="8713" max="8713" width="8.77734375" style="63" customWidth="1"/>
    <col min="8714" max="8714" width="7.33203125" style="63" customWidth="1"/>
    <col min="8715" max="8715" width="7.44140625" style="63" customWidth="1"/>
    <col min="8716" max="8960" width="10" style="63"/>
    <col min="8961" max="8961" width="22.44140625" style="63" customWidth="1"/>
    <col min="8962" max="8962" width="6.21875" style="63" customWidth="1"/>
    <col min="8963" max="8963" width="9.5546875" style="63" customWidth="1"/>
    <col min="8964" max="8964" width="6.88671875" style="63" customWidth="1"/>
    <col min="8965" max="8965" width="6.77734375" style="63" customWidth="1"/>
    <col min="8966" max="8966" width="7.44140625" style="63" customWidth="1"/>
    <col min="8967" max="8967" width="8.44140625" style="63" customWidth="1"/>
    <col min="8968" max="8968" width="7.44140625" style="63" customWidth="1"/>
    <col min="8969" max="8969" width="8.77734375" style="63" customWidth="1"/>
    <col min="8970" max="8970" width="7.33203125" style="63" customWidth="1"/>
    <col min="8971" max="8971" width="7.44140625" style="63" customWidth="1"/>
    <col min="8972" max="9216" width="10" style="63"/>
    <col min="9217" max="9217" width="22.44140625" style="63" customWidth="1"/>
    <col min="9218" max="9218" width="6.21875" style="63" customWidth="1"/>
    <col min="9219" max="9219" width="9.5546875" style="63" customWidth="1"/>
    <col min="9220" max="9220" width="6.88671875" style="63" customWidth="1"/>
    <col min="9221" max="9221" width="6.77734375" style="63" customWidth="1"/>
    <col min="9222" max="9222" width="7.44140625" style="63" customWidth="1"/>
    <col min="9223" max="9223" width="8.44140625" style="63" customWidth="1"/>
    <col min="9224" max="9224" width="7.44140625" style="63" customWidth="1"/>
    <col min="9225" max="9225" width="8.77734375" style="63" customWidth="1"/>
    <col min="9226" max="9226" width="7.33203125" style="63" customWidth="1"/>
    <col min="9227" max="9227" width="7.44140625" style="63" customWidth="1"/>
    <col min="9228" max="9472" width="10" style="63"/>
    <col min="9473" max="9473" width="22.44140625" style="63" customWidth="1"/>
    <col min="9474" max="9474" width="6.21875" style="63" customWidth="1"/>
    <col min="9475" max="9475" width="9.5546875" style="63" customWidth="1"/>
    <col min="9476" max="9476" width="6.88671875" style="63" customWidth="1"/>
    <col min="9477" max="9477" width="6.77734375" style="63" customWidth="1"/>
    <col min="9478" max="9478" width="7.44140625" style="63" customWidth="1"/>
    <col min="9479" max="9479" width="8.44140625" style="63" customWidth="1"/>
    <col min="9480" max="9480" width="7.44140625" style="63" customWidth="1"/>
    <col min="9481" max="9481" width="8.77734375" style="63" customWidth="1"/>
    <col min="9482" max="9482" width="7.33203125" style="63" customWidth="1"/>
    <col min="9483" max="9483" width="7.44140625" style="63" customWidth="1"/>
    <col min="9484" max="9728" width="10" style="63"/>
    <col min="9729" max="9729" width="22.44140625" style="63" customWidth="1"/>
    <col min="9730" max="9730" width="6.21875" style="63" customWidth="1"/>
    <col min="9731" max="9731" width="9.5546875" style="63" customWidth="1"/>
    <col min="9732" max="9732" width="6.88671875" style="63" customWidth="1"/>
    <col min="9733" max="9733" width="6.77734375" style="63" customWidth="1"/>
    <col min="9734" max="9734" width="7.44140625" style="63" customWidth="1"/>
    <col min="9735" max="9735" width="8.44140625" style="63" customWidth="1"/>
    <col min="9736" max="9736" width="7.44140625" style="63" customWidth="1"/>
    <col min="9737" max="9737" width="8.77734375" style="63" customWidth="1"/>
    <col min="9738" max="9738" width="7.33203125" style="63" customWidth="1"/>
    <col min="9739" max="9739" width="7.44140625" style="63" customWidth="1"/>
    <col min="9740" max="9984" width="10" style="63"/>
    <col min="9985" max="9985" width="22.44140625" style="63" customWidth="1"/>
    <col min="9986" max="9986" width="6.21875" style="63" customWidth="1"/>
    <col min="9987" max="9987" width="9.5546875" style="63" customWidth="1"/>
    <col min="9988" max="9988" width="6.88671875" style="63" customWidth="1"/>
    <col min="9989" max="9989" width="6.77734375" style="63" customWidth="1"/>
    <col min="9990" max="9990" width="7.44140625" style="63" customWidth="1"/>
    <col min="9991" max="9991" width="8.44140625" style="63" customWidth="1"/>
    <col min="9992" max="9992" width="7.44140625" style="63" customWidth="1"/>
    <col min="9993" max="9993" width="8.77734375" style="63" customWidth="1"/>
    <col min="9994" max="9994" width="7.33203125" style="63" customWidth="1"/>
    <col min="9995" max="9995" width="7.44140625" style="63" customWidth="1"/>
    <col min="9996" max="10240" width="10" style="63"/>
    <col min="10241" max="10241" width="22.44140625" style="63" customWidth="1"/>
    <col min="10242" max="10242" width="6.21875" style="63" customWidth="1"/>
    <col min="10243" max="10243" width="9.5546875" style="63" customWidth="1"/>
    <col min="10244" max="10244" width="6.88671875" style="63" customWidth="1"/>
    <col min="10245" max="10245" width="6.77734375" style="63" customWidth="1"/>
    <col min="10246" max="10246" width="7.44140625" style="63" customWidth="1"/>
    <col min="10247" max="10247" width="8.44140625" style="63" customWidth="1"/>
    <col min="10248" max="10248" width="7.44140625" style="63" customWidth="1"/>
    <col min="10249" max="10249" width="8.77734375" style="63" customWidth="1"/>
    <col min="10250" max="10250" width="7.33203125" style="63" customWidth="1"/>
    <col min="10251" max="10251" width="7.44140625" style="63" customWidth="1"/>
    <col min="10252" max="10496" width="10" style="63"/>
    <col min="10497" max="10497" width="22.44140625" style="63" customWidth="1"/>
    <col min="10498" max="10498" width="6.21875" style="63" customWidth="1"/>
    <col min="10499" max="10499" width="9.5546875" style="63" customWidth="1"/>
    <col min="10500" max="10500" width="6.88671875" style="63" customWidth="1"/>
    <col min="10501" max="10501" width="6.77734375" style="63" customWidth="1"/>
    <col min="10502" max="10502" width="7.44140625" style="63" customWidth="1"/>
    <col min="10503" max="10503" width="8.44140625" style="63" customWidth="1"/>
    <col min="10504" max="10504" width="7.44140625" style="63" customWidth="1"/>
    <col min="10505" max="10505" width="8.77734375" style="63" customWidth="1"/>
    <col min="10506" max="10506" width="7.33203125" style="63" customWidth="1"/>
    <col min="10507" max="10507" width="7.44140625" style="63" customWidth="1"/>
    <col min="10508" max="10752" width="10" style="63"/>
    <col min="10753" max="10753" width="22.44140625" style="63" customWidth="1"/>
    <col min="10754" max="10754" width="6.21875" style="63" customWidth="1"/>
    <col min="10755" max="10755" width="9.5546875" style="63" customWidth="1"/>
    <col min="10756" max="10756" width="6.88671875" style="63" customWidth="1"/>
    <col min="10757" max="10757" width="6.77734375" style="63" customWidth="1"/>
    <col min="10758" max="10758" width="7.44140625" style="63" customWidth="1"/>
    <col min="10759" max="10759" width="8.44140625" style="63" customWidth="1"/>
    <col min="10760" max="10760" width="7.44140625" style="63" customWidth="1"/>
    <col min="10761" max="10761" width="8.77734375" style="63" customWidth="1"/>
    <col min="10762" max="10762" width="7.33203125" style="63" customWidth="1"/>
    <col min="10763" max="10763" width="7.44140625" style="63" customWidth="1"/>
    <col min="10764" max="11008" width="10" style="63"/>
    <col min="11009" max="11009" width="22.44140625" style="63" customWidth="1"/>
    <col min="11010" max="11010" width="6.21875" style="63" customWidth="1"/>
    <col min="11011" max="11011" width="9.5546875" style="63" customWidth="1"/>
    <col min="11012" max="11012" width="6.88671875" style="63" customWidth="1"/>
    <col min="11013" max="11013" width="6.77734375" style="63" customWidth="1"/>
    <col min="11014" max="11014" width="7.44140625" style="63" customWidth="1"/>
    <col min="11015" max="11015" width="8.44140625" style="63" customWidth="1"/>
    <col min="11016" max="11016" width="7.44140625" style="63" customWidth="1"/>
    <col min="11017" max="11017" width="8.77734375" style="63" customWidth="1"/>
    <col min="11018" max="11018" width="7.33203125" style="63" customWidth="1"/>
    <col min="11019" max="11019" width="7.44140625" style="63" customWidth="1"/>
    <col min="11020" max="11264" width="10" style="63"/>
    <col min="11265" max="11265" width="22.44140625" style="63" customWidth="1"/>
    <col min="11266" max="11266" width="6.21875" style="63" customWidth="1"/>
    <col min="11267" max="11267" width="9.5546875" style="63" customWidth="1"/>
    <col min="11268" max="11268" width="6.88671875" style="63" customWidth="1"/>
    <col min="11269" max="11269" width="6.77734375" style="63" customWidth="1"/>
    <col min="11270" max="11270" width="7.44140625" style="63" customWidth="1"/>
    <col min="11271" max="11271" width="8.44140625" style="63" customWidth="1"/>
    <col min="11272" max="11272" width="7.44140625" style="63" customWidth="1"/>
    <col min="11273" max="11273" width="8.77734375" style="63" customWidth="1"/>
    <col min="11274" max="11274" width="7.33203125" style="63" customWidth="1"/>
    <col min="11275" max="11275" width="7.44140625" style="63" customWidth="1"/>
    <col min="11276" max="11520" width="10" style="63"/>
    <col min="11521" max="11521" width="22.44140625" style="63" customWidth="1"/>
    <col min="11522" max="11522" width="6.21875" style="63" customWidth="1"/>
    <col min="11523" max="11523" width="9.5546875" style="63" customWidth="1"/>
    <col min="11524" max="11524" width="6.88671875" style="63" customWidth="1"/>
    <col min="11525" max="11525" width="6.77734375" style="63" customWidth="1"/>
    <col min="11526" max="11526" width="7.44140625" style="63" customWidth="1"/>
    <col min="11527" max="11527" width="8.44140625" style="63" customWidth="1"/>
    <col min="11528" max="11528" width="7.44140625" style="63" customWidth="1"/>
    <col min="11529" max="11529" width="8.77734375" style="63" customWidth="1"/>
    <col min="11530" max="11530" width="7.33203125" style="63" customWidth="1"/>
    <col min="11531" max="11531" width="7.44140625" style="63" customWidth="1"/>
    <col min="11532" max="11776" width="10" style="63"/>
    <col min="11777" max="11777" width="22.44140625" style="63" customWidth="1"/>
    <col min="11778" max="11778" width="6.21875" style="63" customWidth="1"/>
    <col min="11779" max="11779" width="9.5546875" style="63" customWidth="1"/>
    <col min="11780" max="11780" width="6.88671875" style="63" customWidth="1"/>
    <col min="11781" max="11781" width="6.77734375" style="63" customWidth="1"/>
    <col min="11782" max="11782" width="7.44140625" style="63" customWidth="1"/>
    <col min="11783" max="11783" width="8.44140625" style="63" customWidth="1"/>
    <col min="11784" max="11784" width="7.44140625" style="63" customWidth="1"/>
    <col min="11785" max="11785" width="8.77734375" style="63" customWidth="1"/>
    <col min="11786" max="11786" width="7.33203125" style="63" customWidth="1"/>
    <col min="11787" max="11787" width="7.44140625" style="63" customWidth="1"/>
    <col min="11788" max="12032" width="10" style="63"/>
    <col min="12033" max="12033" width="22.44140625" style="63" customWidth="1"/>
    <col min="12034" max="12034" width="6.21875" style="63" customWidth="1"/>
    <col min="12035" max="12035" width="9.5546875" style="63" customWidth="1"/>
    <col min="12036" max="12036" width="6.88671875" style="63" customWidth="1"/>
    <col min="12037" max="12037" width="6.77734375" style="63" customWidth="1"/>
    <col min="12038" max="12038" width="7.44140625" style="63" customWidth="1"/>
    <col min="12039" max="12039" width="8.44140625" style="63" customWidth="1"/>
    <col min="12040" max="12040" width="7.44140625" style="63" customWidth="1"/>
    <col min="12041" max="12041" width="8.77734375" style="63" customWidth="1"/>
    <col min="12042" max="12042" width="7.33203125" style="63" customWidth="1"/>
    <col min="12043" max="12043" width="7.44140625" style="63" customWidth="1"/>
    <col min="12044" max="12288" width="10" style="63"/>
    <col min="12289" max="12289" width="22.44140625" style="63" customWidth="1"/>
    <col min="12290" max="12290" width="6.21875" style="63" customWidth="1"/>
    <col min="12291" max="12291" width="9.5546875" style="63" customWidth="1"/>
    <col min="12292" max="12292" width="6.88671875" style="63" customWidth="1"/>
    <col min="12293" max="12293" width="6.77734375" style="63" customWidth="1"/>
    <col min="12294" max="12294" width="7.44140625" style="63" customWidth="1"/>
    <col min="12295" max="12295" width="8.44140625" style="63" customWidth="1"/>
    <col min="12296" max="12296" width="7.44140625" style="63" customWidth="1"/>
    <col min="12297" max="12297" width="8.77734375" style="63" customWidth="1"/>
    <col min="12298" max="12298" width="7.33203125" style="63" customWidth="1"/>
    <col min="12299" max="12299" width="7.44140625" style="63" customWidth="1"/>
    <col min="12300" max="12544" width="10" style="63"/>
    <col min="12545" max="12545" width="22.44140625" style="63" customWidth="1"/>
    <col min="12546" max="12546" width="6.21875" style="63" customWidth="1"/>
    <col min="12547" max="12547" width="9.5546875" style="63" customWidth="1"/>
    <col min="12548" max="12548" width="6.88671875" style="63" customWidth="1"/>
    <col min="12549" max="12549" width="6.77734375" style="63" customWidth="1"/>
    <col min="12550" max="12550" width="7.44140625" style="63" customWidth="1"/>
    <col min="12551" max="12551" width="8.44140625" style="63" customWidth="1"/>
    <col min="12552" max="12552" width="7.44140625" style="63" customWidth="1"/>
    <col min="12553" max="12553" width="8.77734375" style="63" customWidth="1"/>
    <col min="12554" max="12554" width="7.33203125" style="63" customWidth="1"/>
    <col min="12555" max="12555" width="7.44140625" style="63" customWidth="1"/>
    <col min="12556" max="12800" width="10" style="63"/>
    <col min="12801" max="12801" width="22.44140625" style="63" customWidth="1"/>
    <col min="12802" max="12802" width="6.21875" style="63" customWidth="1"/>
    <col min="12803" max="12803" width="9.5546875" style="63" customWidth="1"/>
    <col min="12804" max="12804" width="6.88671875" style="63" customWidth="1"/>
    <col min="12805" max="12805" width="6.77734375" style="63" customWidth="1"/>
    <col min="12806" max="12806" width="7.44140625" style="63" customWidth="1"/>
    <col min="12807" max="12807" width="8.44140625" style="63" customWidth="1"/>
    <col min="12808" max="12808" width="7.44140625" style="63" customWidth="1"/>
    <col min="12809" max="12809" width="8.77734375" style="63" customWidth="1"/>
    <col min="12810" max="12810" width="7.33203125" style="63" customWidth="1"/>
    <col min="12811" max="12811" width="7.44140625" style="63" customWidth="1"/>
    <col min="12812" max="13056" width="10" style="63"/>
    <col min="13057" max="13057" width="22.44140625" style="63" customWidth="1"/>
    <col min="13058" max="13058" width="6.21875" style="63" customWidth="1"/>
    <col min="13059" max="13059" width="9.5546875" style="63" customWidth="1"/>
    <col min="13060" max="13060" width="6.88671875" style="63" customWidth="1"/>
    <col min="13061" max="13061" width="6.77734375" style="63" customWidth="1"/>
    <col min="13062" max="13062" width="7.44140625" style="63" customWidth="1"/>
    <col min="13063" max="13063" width="8.44140625" style="63" customWidth="1"/>
    <col min="13064" max="13064" width="7.44140625" style="63" customWidth="1"/>
    <col min="13065" max="13065" width="8.77734375" style="63" customWidth="1"/>
    <col min="13066" max="13066" width="7.33203125" style="63" customWidth="1"/>
    <col min="13067" max="13067" width="7.44140625" style="63" customWidth="1"/>
    <col min="13068" max="13312" width="10" style="63"/>
    <col min="13313" max="13313" width="22.44140625" style="63" customWidth="1"/>
    <col min="13314" max="13314" width="6.21875" style="63" customWidth="1"/>
    <col min="13315" max="13315" width="9.5546875" style="63" customWidth="1"/>
    <col min="13316" max="13316" width="6.88671875" style="63" customWidth="1"/>
    <col min="13317" max="13317" width="6.77734375" style="63" customWidth="1"/>
    <col min="13318" max="13318" width="7.44140625" style="63" customWidth="1"/>
    <col min="13319" max="13319" width="8.44140625" style="63" customWidth="1"/>
    <col min="13320" max="13320" width="7.44140625" style="63" customWidth="1"/>
    <col min="13321" max="13321" width="8.77734375" style="63" customWidth="1"/>
    <col min="13322" max="13322" width="7.33203125" style="63" customWidth="1"/>
    <col min="13323" max="13323" width="7.44140625" style="63" customWidth="1"/>
    <col min="13324" max="13568" width="10" style="63"/>
    <col min="13569" max="13569" width="22.44140625" style="63" customWidth="1"/>
    <col min="13570" max="13570" width="6.21875" style="63" customWidth="1"/>
    <col min="13571" max="13571" width="9.5546875" style="63" customWidth="1"/>
    <col min="13572" max="13572" width="6.88671875" style="63" customWidth="1"/>
    <col min="13573" max="13573" width="6.77734375" style="63" customWidth="1"/>
    <col min="13574" max="13574" width="7.44140625" style="63" customWidth="1"/>
    <col min="13575" max="13575" width="8.44140625" style="63" customWidth="1"/>
    <col min="13576" max="13576" width="7.44140625" style="63" customWidth="1"/>
    <col min="13577" max="13577" width="8.77734375" style="63" customWidth="1"/>
    <col min="13578" max="13578" width="7.33203125" style="63" customWidth="1"/>
    <col min="13579" max="13579" width="7.44140625" style="63" customWidth="1"/>
    <col min="13580" max="13824" width="10" style="63"/>
    <col min="13825" max="13825" width="22.44140625" style="63" customWidth="1"/>
    <col min="13826" max="13826" width="6.21875" style="63" customWidth="1"/>
    <col min="13827" max="13827" width="9.5546875" style="63" customWidth="1"/>
    <col min="13828" max="13828" width="6.88671875" style="63" customWidth="1"/>
    <col min="13829" max="13829" width="6.77734375" style="63" customWidth="1"/>
    <col min="13830" max="13830" width="7.44140625" style="63" customWidth="1"/>
    <col min="13831" max="13831" width="8.44140625" style="63" customWidth="1"/>
    <col min="13832" max="13832" width="7.44140625" style="63" customWidth="1"/>
    <col min="13833" max="13833" width="8.77734375" style="63" customWidth="1"/>
    <col min="13834" max="13834" width="7.33203125" style="63" customWidth="1"/>
    <col min="13835" max="13835" width="7.44140625" style="63" customWidth="1"/>
    <col min="13836" max="14080" width="10" style="63"/>
    <col min="14081" max="14081" width="22.44140625" style="63" customWidth="1"/>
    <col min="14082" max="14082" width="6.21875" style="63" customWidth="1"/>
    <col min="14083" max="14083" width="9.5546875" style="63" customWidth="1"/>
    <col min="14084" max="14084" width="6.88671875" style="63" customWidth="1"/>
    <col min="14085" max="14085" width="6.77734375" style="63" customWidth="1"/>
    <col min="14086" max="14086" width="7.44140625" style="63" customWidth="1"/>
    <col min="14087" max="14087" width="8.44140625" style="63" customWidth="1"/>
    <col min="14088" max="14088" width="7.44140625" style="63" customWidth="1"/>
    <col min="14089" max="14089" width="8.77734375" style="63" customWidth="1"/>
    <col min="14090" max="14090" width="7.33203125" style="63" customWidth="1"/>
    <col min="14091" max="14091" width="7.44140625" style="63" customWidth="1"/>
    <col min="14092" max="14336" width="10" style="63"/>
    <col min="14337" max="14337" width="22.44140625" style="63" customWidth="1"/>
    <col min="14338" max="14338" width="6.21875" style="63" customWidth="1"/>
    <col min="14339" max="14339" width="9.5546875" style="63" customWidth="1"/>
    <col min="14340" max="14340" width="6.88671875" style="63" customWidth="1"/>
    <col min="14341" max="14341" width="6.77734375" style="63" customWidth="1"/>
    <col min="14342" max="14342" width="7.44140625" style="63" customWidth="1"/>
    <col min="14343" max="14343" width="8.44140625" style="63" customWidth="1"/>
    <col min="14344" max="14344" width="7.44140625" style="63" customWidth="1"/>
    <col min="14345" max="14345" width="8.77734375" style="63" customWidth="1"/>
    <col min="14346" max="14346" width="7.33203125" style="63" customWidth="1"/>
    <col min="14347" max="14347" width="7.44140625" style="63" customWidth="1"/>
    <col min="14348" max="14592" width="10" style="63"/>
    <col min="14593" max="14593" width="22.44140625" style="63" customWidth="1"/>
    <col min="14594" max="14594" width="6.21875" style="63" customWidth="1"/>
    <col min="14595" max="14595" width="9.5546875" style="63" customWidth="1"/>
    <col min="14596" max="14596" width="6.88671875" style="63" customWidth="1"/>
    <col min="14597" max="14597" width="6.77734375" style="63" customWidth="1"/>
    <col min="14598" max="14598" width="7.44140625" style="63" customWidth="1"/>
    <col min="14599" max="14599" width="8.44140625" style="63" customWidth="1"/>
    <col min="14600" max="14600" width="7.44140625" style="63" customWidth="1"/>
    <col min="14601" max="14601" width="8.77734375" style="63" customWidth="1"/>
    <col min="14602" max="14602" width="7.33203125" style="63" customWidth="1"/>
    <col min="14603" max="14603" width="7.44140625" style="63" customWidth="1"/>
    <col min="14604" max="14848" width="10" style="63"/>
    <col min="14849" max="14849" width="22.44140625" style="63" customWidth="1"/>
    <col min="14850" max="14850" width="6.21875" style="63" customWidth="1"/>
    <col min="14851" max="14851" width="9.5546875" style="63" customWidth="1"/>
    <col min="14852" max="14852" width="6.88671875" style="63" customWidth="1"/>
    <col min="14853" max="14853" width="6.77734375" style="63" customWidth="1"/>
    <col min="14854" max="14854" width="7.44140625" style="63" customWidth="1"/>
    <col min="14855" max="14855" width="8.44140625" style="63" customWidth="1"/>
    <col min="14856" max="14856" width="7.44140625" style="63" customWidth="1"/>
    <col min="14857" max="14857" width="8.77734375" style="63" customWidth="1"/>
    <col min="14858" max="14858" width="7.33203125" style="63" customWidth="1"/>
    <col min="14859" max="14859" width="7.44140625" style="63" customWidth="1"/>
    <col min="14860" max="15104" width="10" style="63"/>
    <col min="15105" max="15105" width="22.44140625" style="63" customWidth="1"/>
    <col min="15106" max="15106" width="6.21875" style="63" customWidth="1"/>
    <col min="15107" max="15107" width="9.5546875" style="63" customWidth="1"/>
    <col min="15108" max="15108" width="6.88671875" style="63" customWidth="1"/>
    <col min="15109" max="15109" width="6.77734375" style="63" customWidth="1"/>
    <col min="15110" max="15110" width="7.44140625" style="63" customWidth="1"/>
    <col min="15111" max="15111" width="8.44140625" style="63" customWidth="1"/>
    <col min="15112" max="15112" width="7.44140625" style="63" customWidth="1"/>
    <col min="15113" max="15113" width="8.77734375" style="63" customWidth="1"/>
    <col min="15114" max="15114" width="7.33203125" style="63" customWidth="1"/>
    <col min="15115" max="15115" width="7.44140625" style="63" customWidth="1"/>
    <col min="15116" max="15360" width="10" style="63"/>
    <col min="15361" max="15361" width="22.44140625" style="63" customWidth="1"/>
    <col min="15362" max="15362" width="6.21875" style="63" customWidth="1"/>
    <col min="15363" max="15363" width="9.5546875" style="63" customWidth="1"/>
    <col min="15364" max="15364" width="6.88671875" style="63" customWidth="1"/>
    <col min="15365" max="15365" width="6.77734375" style="63" customWidth="1"/>
    <col min="15366" max="15366" width="7.44140625" style="63" customWidth="1"/>
    <col min="15367" max="15367" width="8.44140625" style="63" customWidth="1"/>
    <col min="15368" max="15368" width="7.44140625" style="63" customWidth="1"/>
    <col min="15369" max="15369" width="8.77734375" style="63" customWidth="1"/>
    <col min="15370" max="15370" width="7.33203125" style="63" customWidth="1"/>
    <col min="15371" max="15371" width="7.44140625" style="63" customWidth="1"/>
    <col min="15372" max="15616" width="10" style="63"/>
    <col min="15617" max="15617" width="22.44140625" style="63" customWidth="1"/>
    <col min="15618" max="15618" width="6.21875" style="63" customWidth="1"/>
    <col min="15619" max="15619" width="9.5546875" style="63" customWidth="1"/>
    <col min="15620" max="15620" width="6.88671875" style="63" customWidth="1"/>
    <col min="15621" max="15621" width="6.77734375" style="63" customWidth="1"/>
    <col min="15622" max="15622" width="7.44140625" style="63" customWidth="1"/>
    <col min="15623" max="15623" width="8.44140625" style="63" customWidth="1"/>
    <col min="15624" max="15624" width="7.44140625" style="63" customWidth="1"/>
    <col min="15625" max="15625" width="8.77734375" style="63" customWidth="1"/>
    <col min="15626" max="15626" width="7.33203125" style="63" customWidth="1"/>
    <col min="15627" max="15627" width="7.44140625" style="63" customWidth="1"/>
    <col min="15628" max="15872" width="10" style="63"/>
    <col min="15873" max="15873" width="22.44140625" style="63" customWidth="1"/>
    <col min="15874" max="15874" width="6.21875" style="63" customWidth="1"/>
    <col min="15875" max="15875" width="9.5546875" style="63" customWidth="1"/>
    <col min="15876" max="15876" width="6.88671875" style="63" customWidth="1"/>
    <col min="15877" max="15877" width="6.77734375" style="63" customWidth="1"/>
    <col min="15878" max="15878" width="7.44140625" style="63" customWidth="1"/>
    <col min="15879" max="15879" width="8.44140625" style="63" customWidth="1"/>
    <col min="15880" max="15880" width="7.44140625" style="63" customWidth="1"/>
    <col min="15881" max="15881" width="8.77734375" style="63" customWidth="1"/>
    <col min="15882" max="15882" width="7.33203125" style="63" customWidth="1"/>
    <col min="15883" max="15883" width="7.44140625" style="63" customWidth="1"/>
    <col min="15884" max="16128" width="10" style="63"/>
    <col min="16129" max="16129" width="22.44140625" style="63" customWidth="1"/>
    <col min="16130" max="16130" width="6.21875" style="63" customWidth="1"/>
    <col min="16131" max="16131" width="9.5546875" style="63" customWidth="1"/>
    <col min="16132" max="16132" width="6.88671875" style="63" customWidth="1"/>
    <col min="16133" max="16133" width="6.77734375" style="63" customWidth="1"/>
    <col min="16134" max="16134" width="7.44140625" style="63" customWidth="1"/>
    <col min="16135" max="16135" width="8.44140625" style="63" customWidth="1"/>
    <col min="16136" max="16136" width="7.44140625" style="63" customWidth="1"/>
    <col min="16137" max="16137" width="8.77734375" style="63" customWidth="1"/>
    <col min="16138" max="16138" width="7.33203125" style="63" customWidth="1"/>
    <col min="16139" max="16139" width="7.44140625" style="63" customWidth="1"/>
    <col min="16140" max="16384" width="10" style="63"/>
  </cols>
  <sheetData>
    <row r="1" spans="1:11" s="1" customFormat="1" ht="24.6" customHeight="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s="1" customFormat="1" ht="13.05" customHeight="1">
      <c r="A2" s="87" t="s">
        <v>1</v>
      </c>
      <c r="B2" s="87"/>
      <c r="C2" s="87"/>
      <c r="D2" s="2"/>
      <c r="G2" s="3"/>
      <c r="H2" s="3"/>
      <c r="J2" s="88"/>
      <c r="K2" s="88"/>
    </row>
    <row r="3" spans="1:11" s="1" customFormat="1" ht="18" customHeight="1">
      <c r="A3" s="89" t="s">
        <v>2</v>
      </c>
      <c r="B3" s="90" t="s">
        <v>3</v>
      </c>
      <c r="C3" s="91" t="s">
        <v>4</v>
      </c>
      <c r="D3" s="91" t="s">
        <v>5</v>
      </c>
      <c r="E3" s="92" t="s">
        <v>6</v>
      </c>
      <c r="F3" s="93" t="s">
        <v>7</v>
      </c>
      <c r="G3" s="95" t="s">
        <v>8</v>
      </c>
      <c r="H3" s="96"/>
      <c r="I3" s="76" t="s">
        <v>9</v>
      </c>
      <c r="J3" s="77" t="s">
        <v>10</v>
      </c>
      <c r="K3" s="77" t="s">
        <v>11</v>
      </c>
    </row>
    <row r="4" spans="1:11" s="1" customFormat="1" ht="34.049999999999997" customHeight="1">
      <c r="A4" s="89"/>
      <c r="B4" s="90"/>
      <c r="C4" s="91"/>
      <c r="D4" s="91"/>
      <c r="E4" s="92"/>
      <c r="F4" s="94"/>
      <c r="G4" s="4" t="s">
        <v>12</v>
      </c>
      <c r="H4" s="5" t="s">
        <v>13</v>
      </c>
      <c r="I4" s="76"/>
      <c r="J4" s="78"/>
      <c r="K4" s="78"/>
    </row>
    <row r="5" spans="1:11" s="1" customFormat="1" ht="21.75" hidden="1" customHeight="1">
      <c r="A5" s="6" t="s">
        <v>14</v>
      </c>
      <c r="B5" s="7" t="s">
        <v>15</v>
      </c>
      <c r="C5" s="8">
        <v>22.1723</v>
      </c>
      <c r="D5" s="8">
        <v>10.5</v>
      </c>
      <c r="E5" s="9"/>
      <c r="F5" s="10">
        <f>D5-E5</f>
        <v>10.5</v>
      </c>
      <c r="G5" s="11">
        <v>20.197099999999999</v>
      </c>
      <c r="H5" s="11">
        <v>5.8</v>
      </c>
      <c r="I5" s="12">
        <f>D5-H5</f>
        <v>4.7</v>
      </c>
      <c r="J5" s="13">
        <v>9</v>
      </c>
      <c r="K5" s="14">
        <f>D5-J5</f>
        <v>1.5</v>
      </c>
    </row>
    <row r="6" spans="1:11" s="1" customFormat="1" ht="30" hidden="1" customHeight="1">
      <c r="A6" s="6" t="s">
        <v>16</v>
      </c>
      <c r="B6" s="7" t="s">
        <v>15</v>
      </c>
      <c r="C6" s="15">
        <v>3.5356000000000001</v>
      </c>
      <c r="D6" s="8">
        <v>5.3</v>
      </c>
      <c r="E6" s="14"/>
      <c r="F6" s="10">
        <f t="shared" ref="F6:F69" si="0">D6-E6</f>
        <v>5.3</v>
      </c>
      <c r="G6" s="16">
        <v>3.1957</v>
      </c>
      <c r="H6" s="11">
        <v>5</v>
      </c>
      <c r="I6" s="12">
        <f t="shared" ref="I6:I69" si="1">D6-H6</f>
        <v>0.29999999999999982</v>
      </c>
      <c r="J6" s="17">
        <v>6.3</v>
      </c>
      <c r="K6" s="14">
        <f t="shared" ref="K6:K42" si="2">D6-J6</f>
        <v>-1</v>
      </c>
    </row>
    <row r="7" spans="1:11" s="1" customFormat="1" ht="26.25" hidden="1" customHeight="1">
      <c r="A7" s="6" t="s">
        <v>17</v>
      </c>
      <c r="B7" s="7" t="s">
        <v>15</v>
      </c>
      <c r="C7" s="15">
        <v>7.7712000000000003</v>
      </c>
      <c r="D7" s="8">
        <v>13.2</v>
      </c>
      <c r="E7" s="9"/>
      <c r="F7" s="10">
        <f t="shared" si="0"/>
        <v>13.2</v>
      </c>
      <c r="G7" s="16">
        <v>6.6901000000000002</v>
      </c>
      <c r="H7" s="11">
        <v>-1.6</v>
      </c>
      <c r="I7" s="12">
        <f t="shared" si="1"/>
        <v>14.799999999999999</v>
      </c>
      <c r="J7" s="17">
        <v>12.5</v>
      </c>
      <c r="K7" s="14">
        <f t="shared" si="2"/>
        <v>0.69999999999999929</v>
      </c>
    </row>
    <row r="8" spans="1:11" s="1" customFormat="1" ht="17.100000000000001" hidden="1" customHeight="1">
      <c r="A8" s="6" t="s">
        <v>18</v>
      </c>
      <c r="B8" s="7" t="s">
        <v>15</v>
      </c>
      <c r="C8" s="15">
        <v>10.865500000000001</v>
      </c>
      <c r="D8" s="8">
        <v>9.6999999999999993</v>
      </c>
      <c r="E8" s="9"/>
      <c r="F8" s="10">
        <f t="shared" si="0"/>
        <v>9.6999999999999993</v>
      </c>
      <c r="G8" s="16">
        <v>10.311299999999999</v>
      </c>
      <c r="H8" s="11">
        <v>11.9</v>
      </c>
      <c r="I8" s="12">
        <f t="shared" si="1"/>
        <v>-2.2000000000000011</v>
      </c>
      <c r="J8" s="17">
        <v>8.8000000000000007</v>
      </c>
      <c r="K8" s="14">
        <f t="shared" si="2"/>
        <v>0.89999999999999858</v>
      </c>
    </row>
    <row r="9" spans="1:11" s="1" customFormat="1" ht="17.100000000000001" hidden="1" customHeight="1">
      <c r="A9" s="6" t="s">
        <v>19</v>
      </c>
      <c r="B9" s="7" t="s">
        <v>15</v>
      </c>
      <c r="C9" s="15">
        <v>3.6221000000000001</v>
      </c>
      <c r="D9" s="18">
        <v>5.3</v>
      </c>
      <c r="E9" s="14"/>
      <c r="F9" s="10">
        <f t="shared" si="0"/>
        <v>5.3</v>
      </c>
      <c r="G9" s="16">
        <v>3.2770999999999999</v>
      </c>
      <c r="H9" s="19">
        <v>5</v>
      </c>
      <c r="I9" s="12">
        <f t="shared" si="1"/>
        <v>0.29999999999999982</v>
      </c>
      <c r="J9" s="17">
        <v>6.3</v>
      </c>
      <c r="K9" s="14">
        <f t="shared" si="2"/>
        <v>-1</v>
      </c>
    </row>
    <row r="10" spans="1:11" s="1" customFormat="1" ht="17.100000000000001" hidden="1" customHeight="1">
      <c r="A10" s="6" t="s">
        <v>20</v>
      </c>
      <c r="B10" s="7" t="s">
        <v>15</v>
      </c>
      <c r="C10" s="15">
        <v>2.4834000000000001</v>
      </c>
      <c r="D10" s="18">
        <v>7.7</v>
      </c>
      <c r="E10" s="14"/>
      <c r="F10" s="10">
        <f t="shared" si="0"/>
        <v>7.7</v>
      </c>
      <c r="G10" s="16">
        <v>1.7968999999999999</v>
      </c>
      <c r="H10" s="19">
        <v>9.8000000000000007</v>
      </c>
      <c r="I10" s="12">
        <f t="shared" si="1"/>
        <v>-2.1000000000000005</v>
      </c>
      <c r="J10" s="20"/>
      <c r="K10" s="14"/>
    </row>
    <row r="11" spans="1:11" s="1" customFormat="1" ht="17.100000000000001" hidden="1" customHeight="1">
      <c r="A11" s="6" t="s">
        <v>21</v>
      </c>
      <c r="B11" s="7" t="s">
        <v>15</v>
      </c>
      <c r="C11" s="15">
        <v>0.2051</v>
      </c>
      <c r="D11" s="18">
        <v>2.4</v>
      </c>
      <c r="E11" s="14"/>
      <c r="F11" s="10">
        <f t="shared" si="0"/>
        <v>2.4</v>
      </c>
      <c r="G11" s="16">
        <v>0.14460000000000001</v>
      </c>
      <c r="H11" s="19">
        <v>-40.5</v>
      </c>
      <c r="I11" s="12">
        <f t="shared" si="1"/>
        <v>42.9</v>
      </c>
      <c r="J11" s="20"/>
      <c r="K11" s="14"/>
    </row>
    <row r="12" spans="1:11" s="1" customFormat="1" ht="17.100000000000001" hidden="1" customHeight="1">
      <c r="A12" s="6" t="s">
        <v>22</v>
      </c>
      <c r="B12" s="7" t="s">
        <v>15</v>
      </c>
      <c r="C12" s="15">
        <v>0.68130000000000002</v>
      </c>
      <c r="D12" s="18">
        <v>-1.3</v>
      </c>
      <c r="E12" s="14"/>
      <c r="F12" s="10">
        <f t="shared" si="0"/>
        <v>-1.3</v>
      </c>
      <c r="G12" s="16">
        <v>1.113</v>
      </c>
      <c r="H12" s="19">
        <v>9.3000000000000007</v>
      </c>
      <c r="I12" s="12">
        <f t="shared" si="1"/>
        <v>-10.600000000000001</v>
      </c>
      <c r="J12" s="20"/>
      <c r="K12" s="14"/>
    </row>
    <row r="13" spans="1:11" s="1" customFormat="1" ht="17.100000000000001" hidden="1" customHeight="1">
      <c r="A13" s="6" t="s">
        <v>23</v>
      </c>
      <c r="B13" s="7" t="s">
        <v>15</v>
      </c>
      <c r="C13" s="15">
        <v>0.1658</v>
      </c>
      <c r="D13" s="18">
        <v>8.9</v>
      </c>
      <c r="E13" s="14"/>
      <c r="F13" s="10">
        <f t="shared" si="0"/>
        <v>8.9</v>
      </c>
      <c r="G13" s="16">
        <v>0.14119999999999999</v>
      </c>
      <c r="H13" s="19">
        <v>0.6</v>
      </c>
      <c r="I13" s="12">
        <f t="shared" si="1"/>
        <v>8.3000000000000007</v>
      </c>
      <c r="J13" s="20"/>
      <c r="K13" s="14"/>
    </row>
    <row r="14" spans="1:11" s="1" customFormat="1" ht="17.100000000000001" hidden="1" customHeight="1">
      <c r="A14" s="6" t="s">
        <v>24</v>
      </c>
      <c r="B14" s="7" t="s">
        <v>15</v>
      </c>
      <c r="C14" s="15">
        <v>8.6499999999999994E-2</v>
      </c>
      <c r="D14" s="18">
        <v>4.8</v>
      </c>
      <c r="E14" s="14"/>
      <c r="F14" s="10">
        <f t="shared" si="0"/>
        <v>4.8</v>
      </c>
      <c r="G14" s="16">
        <v>8.14E-2</v>
      </c>
      <c r="H14" s="19">
        <v>4.7</v>
      </c>
      <c r="I14" s="12">
        <f t="shared" si="1"/>
        <v>9.9999999999999645E-2</v>
      </c>
      <c r="J14" s="20"/>
      <c r="K14" s="14"/>
    </row>
    <row r="15" spans="1:11" s="1" customFormat="1" ht="17.100000000000001" hidden="1" customHeight="1">
      <c r="A15" s="6" t="s">
        <v>25</v>
      </c>
      <c r="B15" s="7" t="s">
        <v>15</v>
      </c>
      <c r="C15" s="8">
        <v>4.1615000000000002</v>
      </c>
      <c r="D15" s="8">
        <v>4.5999999999999996</v>
      </c>
      <c r="E15" s="9"/>
      <c r="F15" s="10">
        <f t="shared" si="0"/>
        <v>4.5999999999999996</v>
      </c>
      <c r="G15" s="11">
        <v>3.9843000000000002</v>
      </c>
      <c r="H15" s="11">
        <v>-0.2</v>
      </c>
      <c r="I15" s="12">
        <f t="shared" si="1"/>
        <v>4.8</v>
      </c>
      <c r="J15" s="21">
        <v>9.4</v>
      </c>
      <c r="K15" s="14">
        <f t="shared" si="2"/>
        <v>-4.8000000000000007</v>
      </c>
    </row>
    <row r="16" spans="1:11" s="1" customFormat="1" ht="27" hidden="1" customHeight="1">
      <c r="A16" s="22" t="s">
        <v>26</v>
      </c>
      <c r="B16" s="7" t="s">
        <v>15</v>
      </c>
      <c r="C16" s="8">
        <v>1.5299999999999999E-2</v>
      </c>
      <c r="D16" s="8">
        <v>4.7</v>
      </c>
      <c r="E16" s="9"/>
      <c r="F16" s="10">
        <f t="shared" si="0"/>
        <v>4.7</v>
      </c>
      <c r="G16" s="11">
        <v>1.4E-2</v>
      </c>
      <c r="H16" s="11" t="s">
        <v>27</v>
      </c>
      <c r="I16" s="12" t="e">
        <f t="shared" si="1"/>
        <v>#VALUE!</v>
      </c>
      <c r="J16" s="20"/>
      <c r="K16" s="14"/>
    </row>
    <row r="17" spans="1:11" s="1" customFormat="1" ht="17.100000000000001" hidden="1" customHeight="1">
      <c r="A17" s="6" t="s">
        <v>28</v>
      </c>
      <c r="B17" s="7" t="s">
        <v>15</v>
      </c>
      <c r="C17" s="8">
        <v>3.625</v>
      </c>
      <c r="D17" s="8">
        <v>28.2</v>
      </c>
      <c r="E17" s="9"/>
      <c r="F17" s="10">
        <f t="shared" si="0"/>
        <v>28.2</v>
      </c>
      <c r="G17" s="11">
        <v>2.7198000000000002</v>
      </c>
      <c r="H17" s="11">
        <v>-4</v>
      </c>
      <c r="I17" s="12">
        <f t="shared" si="1"/>
        <v>32.200000000000003</v>
      </c>
      <c r="J17" s="21">
        <v>18.100000000000001</v>
      </c>
      <c r="K17" s="14">
        <f t="shared" si="2"/>
        <v>10.099999999999998</v>
      </c>
    </row>
    <row r="18" spans="1:11" s="1" customFormat="1" ht="17.100000000000001" hidden="1" customHeight="1">
      <c r="A18" s="23" t="s">
        <v>29</v>
      </c>
      <c r="B18" s="7" t="s">
        <v>15</v>
      </c>
      <c r="C18" s="8">
        <v>1.7232000000000001</v>
      </c>
      <c r="D18" s="8">
        <v>6.4</v>
      </c>
      <c r="E18" s="9"/>
      <c r="F18" s="10">
        <f t="shared" si="0"/>
        <v>6.4</v>
      </c>
      <c r="G18" s="11">
        <v>1.8577999999999999</v>
      </c>
      <c r="H18" s="11">
        <v>9.5</v>
      </c>
      <c r="I18" s="12">
        <f t="shared" si="1"/>
        <v>-3.0999999999999996</v>
      </c>
      <c r="J18" s="21">
        <v>8.8000000000000007</v>
      </c>
      <c r="K18" s="14">
        <f t="shared" si="2"/>
        <v>-2.4000000000000004</v>
      </c>
    </row>
    <row r="19" spans="1:11" s="1" customFormat="1" ht="17.100000000000001" hidden="1" customHeight="1">
      <c r="A19" s="23" t="s">
        <v>30</v>
      </c>
      <c r="B19" s="7" t="s">
        <v>15</v>
      </c>
      <c r="C19" s="8">
        <v>0.61219999999999997</v>
      </c>
      <c r="D19" s="8">
        <v>6.3</v>
      </c>
      <c r="E19" s="9"/>
      <c r="F19" s="10">
        <f t="shared" si="0"/>
        <v>6.3</v>
      </c>
      <c r="G19" s="11">
        <v>0.63549999999999995</v>
      </c>
      <c r="H19" s="11">
        <v>246.2</v>
      </c>
      <c r="I19" s="12">
        <f t="shared" si="1"/>
        <v>-239.89999999999998</v>
      </c>
      <c r="J19" s="13">
        <v>20</v>
      </c>
      <c r="K19" s="14">
        <f t="shared" si="2"/>
        <v>-13.7</v>
      </c>
    </row>
    <row r="20" spans="1:11" s="1" customFormat="1" ht="17.100000000000001" hidden="1" customHeight="1">
      <c r="A20" s="23" t="s">
        <v>31</v>
      </c>
      <c r="B20" s="7" t="s">
        <v>15</v>
      </c>
      <c r="C20" s="8">
        <v>0.62509999999999999</v>
      </c>
      <c r="D20" s="8">
        <v>5</v>
      </c>
      <c r="E20" s="9"/>
      <c r="F20" s="10">
        <f t="shared" si="0"/>
        <v>5</v>
      </c>
      <c r="G20" s="11">
        <v>0.64290000000000003</v>
      </c>
      <c r="H20" s="11">
        <v>7.8</v>
      </c>
      <c r="I20" s="12">
        <f t="shared" si="1"/>
        <v>-2.8</v>
      </c>
      <c r="J20" s="21">
        <v>9.4</v>
      </c>
      <c r="K20" s="14">
        <f t="shared" si="2"/>
        <v>-4.4000000000000004</v>
      </c>
    </row>
    <row r="21" spans="1:11" s="1" customFormat="1" ht="17.100000000000001" hidden="1" customHeight="1">
      <c r="A21" s="23" t="s">
        <v>32</v>
      </c>
      <c r="B21" s="7" t="s">
        <v>15</v>
      </c>
      <c r="C21" s="8">
        <v>1.198</v>
      </c>
      <c r="D21" s="8">
        <v>5.2</v>
      </c>
      <c r="E21" s="9"/>
      <c r="F21" s="10">
        <f t="shared" si="0"/>
        <v>5.2</v>
      </c>
      <c r="G21" s="11">
        <v>1.1042000000000001</v>
      </c>
      <c r="H21" s="11">
        <v>3</v>
      </c>
      <c r="I21" s="12">
        <f t="shared" si="1"/>
        <v>2.2000000000000002</v>
      </c>
      <c r="J21" s="21">
        <v>6.1</v>
      </c>
      <c r="K21" s="14">
        <f t="shared" si="2"/>
        <v>-0.89999999999999947</v>
      </c>
    </row>
    <row r="22" spans="1:11" s="1" customFormat="1" ht="17.100000000000001" hidden="1" customHeight="1">
      <c r="A22" s="23" t="s">
        <v>33</v>
      </c>
      <c r="B22" s="7" t="s">
        <v>15</v>
      </c>
      <c r="C22" s="8">
        <v>0.1166</v>
      </c>
      <c r="D22" s="8">
        <v>5.8</v>
      </c>
      <c r="E22" s="9"/>
      <c r="F22" s="10">
        <f t="shared" si="0"/>
        <v>5.8</v>
      </c>
      <c r="G22" s="11">
        <v>9.9699999999999997E-2</v>
      </c>
      <c r="H22" s="11">
        <v>13</v>
      </c>
      <c r="I22" s="12">
        <f t="shared" si="1"/>
        <v>-7.2</v>
      </c>
      <c r="J22" s="21">
        <v>4.8</v>
      </c>
      <c r="K22" s="14">
        <f t="shared" si="2"/>
        <v>1</v>
      </c>
    </row>
    <row r="23" spans="1:11" s="1" customFormat="1" ht="17.100000000000001" hidden="1" customHeight="1">
      <c r="A23" s="23" t="s">
        <v>34</v>
      </c>
      <c r="B23" s="7" t="s">
        <v>15</v>
      </c>
      <c r="C23" s="8">
        <v>6.4885999999999999</v>
      </c>
      <c r="D23" s="8">
        <v>12.6</v>
      </c>
      <c r="E23" s="9"/>
      <c r="F23" s="10">
        <f t="shared" si="0"/>
        <v>12.6</v>
      </c>
      <c r="G23" s="11">
        <v>5.8757999999999999</v>
      </c>
      <c r="H23" s="11">
        <v>6.9</v>
      </c>
      <c r="I23" s="12">
        <f t="shared" si="1"/>
        <v>5.6999999999999993</v>
      </c>
      <c r="J23" s="21">
        <v>5.7</v>
      </c>
      <c r="K23" s="14">
        <f t="shared" si="2"/>
        <v>6.8999999999999995</v>
      </c>
    </row>
    <row r="24" spans="1:11" s="1" customFormat="1" ht="17.100000000000001" hidden="1" customHeight="1">
      <c r="A24" s="23" t="s">
        <v>35</v>
      </c>
      <c r="B24" s="7" t="s">
        <v>15</v>
      </c>
      <c r="C24" s="15">
        <v>1.8858999999999999</v>
      </c>
      <c r="D24" s="8">
        <v>20.5</v>
      </c>
      <c r="E24" s="9"/>
      <c r="F24" s="10">
        <f t="shared" si="0"/>
        <v>20.5</v>
      </c>
      <c r="G24" s="16">
        <v>1.6477999999999999</v>
      </c>
      <c r="H24" s="11">
        <v>27.1</v>
      </c>
      <c r="I24" s="12">
        <f t="shared" si="1"/>
        <v>-6.6000000000000014</v>
      </c>
      <c r="J24" s="21">
        <v>14.6</v>
      </c>
      <c r="K24" s="14">
        <f t="shared" si="2"/>
        <v>5.9</v>
      </c>
    </row>
    <row r="25" spans="1:11" s="1" customFormat="1" ht="17.100000000000001" hidden="1" customHeight="1">
      <c r="A25" s="23" t="s">
        <v>36</v>
      </c>
      <c r="B25" s="7" t="s">
        <v>15</v>
      </c>
      <c r="C25" s="8">
        <v>4.6026999999999996</v>
      </c>
      <c r="D25" s="8">
        <v>8.8000000000000007</v>
      </c>
      <c r="E25" s="9"/>
      <c r="F25" s="10">
        <f t="shared" si="0"/>
        <v>8.8000000000000007</v>
      </c>
      <c r="G25" s="11">
        <v>4.2279999999999998</v>
      </c>
      <c r="H25" s="11">
        <v>-0.4</v>
      </c>
      <c r="I25" s="12">
        <f t="shared" si="1"/>
        <v>9.2000000000000011</v>
      </c>
      <c r="J25" s="21">
        <v>0.4</v>
      </c>
      <c r="K25" s="14">
        <f t="shared" si="2"/>
        <v>8.4</v>
      </c>
    </row>
    <row r="26" spans="1:11" s="1" customFormat="1" ht="24.75" hidden="1" customHeight="1">
      <c r="A26" s="6" t="s">
        <v>37</v>
      </c>
      <c r="B26" s="7" t="s">
        <v>15</v>
      </c>
      <c r="C26" s="15">
        <v>6.2095000000000002</v>
      </c>
      <c r="D26" s="18">
        <v>5.2</v>
      </c>
      <c r="E26" s="14"/>
      <c r="F26" s="10">
        <f t="shared" si="0"/>
        <v>5.2</v>
      </c>
      <c r="G26" s="16">
        <v>5.7355</v>
      </c>
      <c r="H26" s="19">
        <v>5.8</v>
      </c>
      <c r="I26" s="12">
        <f t="shared" si="1"/>
        <v>-0.59999999999999964</v>
      </c>
      <c r="J26" s="24"/>
      <c r="K26" s="14"/>
    </row>
    <row r="27" spans="1:11" s="1" customFormat="1" ht="15" hidden="1" customHeight="1">
      <c r="A27" s="6" t="s">
        <v>38</v>
      </c>
      <c r="B27" s="7" t="s">
        <v>15</v>
      </c>
      <c r="C27" s="15">
        <v>4.0842000000000001</v>
      </c>
      <c r="D27" s="18">
        <v>7</v>
      </c>
      <c r="E27" s="14"/>
      <c r="F27" s="10">
        <f t="shared" si="0"/>
        <v>7</v>
      </c>
      <c r="G27" s="16">
        <v>3.0305</v>
      </c>
      <c r="H27" s="19">
        <v>9.6999999999999993</v>
      </c>
      <c r="I27" s="12">
        <f t="shared" si="1"/>
        <v>-2.6999999999999993</v>
      </c>
      <c r="J27" s="24"/>
      <c r="K27" s="14"/>
    </row>
    <row r="28" spans="1:11" s="1" customFormat="1" ht="15" hidden="1" customHeight="1">
      <c r="A28" s="6" t="s">
        <v>39</v>
      </c>
      <c r="B28" s="7" t="s">
        <v>15</v>
      </c>
      <c r="C28" s="15">
        <v>0.2757</v>
      </c>
      <c r="D28" s="18">
        <v>2.2999999999999998</v>
      </c>
      <c r="E28" s="14"/>
      <c r="F28" s="10">
        <f t="shared" si="0"/>
        <v>2.2999999999999998</v>
      </c>
      <c r="G28" s="16">
        <v>0.1918</v>
      </c>
      <c r="H28" s="19">
        <v>-40.299999999999997</v>
      </c>
      <c r="I28" s="12">
        <f t="shared" si="1"/>
        <v>42.599999999999994</v>
      </c>
      <c r="J28" s="24"/>
      <c r="K28" s="14"/>
    </row>
    <row r="29" spans="1:11" s="1" customFormat="1" ht="15" hidden="1" customHeight="1">
      <c r="A29" s="6" t="s">
        <v>40</v>
      </c>
      <c r="B29" s="7" t="s">
        <v>15</v>
      </c>
      <c r="C29" s="15">
        <v>1.2092000000000001</v>
      </c>
      <c r="D29" s="18">
        <v>-0.3</v>
      </c>
      <c r="E29" s="14"/>
      <c r="F29" s="10">
        <f t="shared" si="0"/>
        <v>-0.3</v>
      </c>
      <c r="G29" s="16">
        <v>1.9528000000000001</v>
      </c>
      <c r="H29" s="19">
        <v>9.3000000000000007</v>
      </c>
      <c r="I29" s="12">
        <f t="shared" si="1"/>
        <v>-9.6000000000000014</v>
      </c>
      <c r="J29" s="24"/>
      <c r="K29" s="14"/>
    </row>
    <row r="30" spans="1:11" s="1" customFormat="1" ht="15" hidden="1" customHeight="1">
      <c r="A30" s="6" t="s">
        <v>41</v>
      </c>
      <c r="B30" s="7" t="s">
        <v>15</v>
      </c>
      <c r="C30" s="15">
        <v>0.43169999999999997</v>
      </c>
      <c r="D30" s="18">
        <v>8.8000000000000007</v>
      </c>
      <c r="E30" s="14"/>
      <c r="F30" s="10">
        <f t="shared" si="0"/>
        <v>8.8000000000000007</v>
      </c>
      <c r="G30" s="16">
        <v>0.36770000000000003</v>
      </c>
      <c r="H30" s="19">
        <v>1.5</v>
      </c>
      <c r="I30" s="12">
        <f t="shared" si="1"/>
        <v>7.3000000000000007</v>
      </c>
      <c r="J30" s="24"/>
      <c r="K30" s="14"/>
    </row>
    <row r="31" spans="1:11" s="1" customFormat="1" ht="15" hidden="1" customHeight="1">
      <c r="A31" s="6" t="s">
        <v>42</v>
      </c>
      <c r="B31" s="7" t="s">
        <v>15</v>
      </c>
      <c r="C31" s="15">
        <v>0.2087</v>
      </c>
      <c r="D31" s="18">
        <v>6.7</v>
      </c>
      <c r="E31" s="14"/>
      <c r="F31" s="10">
        <f t="shared" si="0"/>
        <v>6.7</v>
      </c>
      <c r="G31" s="16">
        <v>0.19270000000000001</v>
      </c>
      <c r="H31" s="19">
        <v>5.8</v>
      </c>
      <c r="I31" s="12">
        <f t="shared" si="1"/>
        <v>0.90000000000000036</v>
      </c>
      <c r="J31" s="24"/>
      <c r="K31" s="14"/>
    </row>
    <row r="32" spans="1:11" s="1" customFormat="1" ht="15" hidden="1" customHeight="1">
      <c r="A32" s="25" t="s">
        <v>43</v>
      </c>
      <c r="B32" s="26" t="s">
        <v>44</v>
      </c>
      <c r="C32" s="27">
        <v>67167</v>
      </c>
      <c r="D32" s="18">
        <v>-12.8</v>
      </c>
      <c r="E32" s="14"/>
      <c r="F32" s="10">
        <f t="shared" si="0"/>
        <v>-12.8</v>
      </c>
      <c r="G32" s="28">
        <v>164733</v>
      </c>
      <c r="H32" s="19">
        <v>-7.7</v>
      </c>
      <c r="I32" s="12">
        <f t="shared" si="1"/>
        <v>-5.1000000000000005</v>
      </c>
      <c r="J32" s="29"/>
      <c r="K32" s="14"/>
    </row>
    <row r="33" spans="1:11" s="1" customFormat="1" ht="15" hidden="1" customHeight="1">
      <c r="A33" s="25" t="s">
        <v>45</v>
      </c>
      <c r="B33" s="26" t="s">
        <v>44</v>
      </c>
      <c r="C33" s="27">
        <v>29888</v>
      </c>
      <c r="D33" s="18">
        <v>-13.9</v>
      </c>
      <c r="E33" s="14"/>
      <c r="F33" s="10">
        <f t="shared" si="0"/>
        <v>-13.9</v>
      </c>
      <c r="G33" s="28">
        <v>74258</v>
      </c>
      <c r="H33" s="19">
        <v>6.6</v>
      </c>
      <c r="I33" s="12">
        <f t="shared" si="1"/>
        <v>-20.5</v>
      </c>
      <c r="J33" s="29"/>
      <c r="K33" s="14"/>
    </row>
    <row r="34" spans="1:11" s="1" customFormat="1" ht="14.25" hidden="1" customHeight="1">
      <c r="A34" s="25" t="s">
        <v>46</v>
      </c>
      <c r="B34" s="26" t="s">
        <v>47</v>
      </c>
      <c r="C34" s="27">
        <v>24615</v>
      </c>
      <c r="D34" s="18">
        <v>-9.1</v>
      </c>
      <c r="E34" s="14"/>
      <c r="F34" s="10">
        <f t="shared" si="0"/>
        <v>-9.1</v>
      </c>
      <c r="G34" s="28">
        <v>31089</v>
      </c>
      <c r="H34" s="19">
        <v>-3</v>
      </c>
      <c r="I34" s="12">
        <f t="shared" si="1"/>
        <v>-6.1</v>
      </c>
      <c r="J34" s="29"/>
      <c r="K34" s="14"/>
    </row>
    <row r="35" spans="1:11" s="1" customFormat="1" ht="15" hidden="1" customHeight="1">
      <c r="A35" s="25" t="s">
        <v>48</v>
      </c>
      <c r="B35" s="26" t="s">
        <v>47</v>
      </c>
      <c r="C35" s="27">
        <v>6448</v>
      </c>
      <c r="D35" s="18">
        <v>-1.9</v>
      </c>
      <c r="E35" s="14"/>
      <c r="F35" s="10">
        <f t="shared" si="0"/>
        <v>-1.9</v>
      </c>
      <c r="G35" s="28">
        <v>7552</v>
      </c>
      <c r="H35" s="19">
        <v>19.100000000000001</v>
      </c>
      <c r="I35" s="12">
        <f t="shared" si="1"/>
        <v>-21</v>
      </c>
      <c r="J35" s="29"/>
      <c r="K35" s="14"/>
    </row>
    <row r="36" spans="1:11" s="1" customFormat="1" ht="13.5" hidden="1" customHeight="1">
      <c r="A36" s="25" t="s">
        <v>49</v>
      </c>
      <c r="B36" s="26" t="s">
        <v>44</v>
      </c>
      <c r="C36" s="27">
        <v>30399</v>
      </c>
      <c r="D36" s="18">
        <v>-31.3</v>
      </c>
      <c r="E36" s="14"/>
      <c r="F36" s="10">
        <f t="shared" si="0"/>
        <v>-31.3</v>
      </c>
      <c r="G36" s="28">
        <v>94592</v>
      </c>
      <c r="H36" s="19">
        <v>-1.8</v>
      </c>
      <c r="I36" s="12">
        <f t="shared" si="1"/>
        <v>-29.5</v>
      </c>
      <c r="J36" s="29"/>
      <c r="K36" s="14"/>
    </row>
    <row r="37" spans="1:11" s="1" customFormat="1" ht="14.25" hidden="1" customHeight="1">
      <c r="A37" s="25" t="s">
        <v>50</v>
      </c>
      <c r="B37" s="26" t="s">
        <v>44</v>
      </c>
      <c r="C37" s="27">
        <v>9978</v>
      </c>
      <c r="D37" s="18">
        <v>9.1999999999999993</v>
      </c>
      <c r="E37" s="14"/>
      <c r="F37" s="10">
        <f t="shared" si="0"/>
        <v>9.1999999999999993</v>
      </c>
      <c r="G37" s="28">
        <v>16598</v>
      </c>
      <c r="H37" s="19">
        <v>25.8</v>
      </c>
      <c r="I37" s="12">
        <f t="shared" si="1"/>
        <v>-16.600000000000001</v>
      </c>
      <c r="J37" s="29"/>
      <c r="K37" s="14"/>
    </row>
    <row r="38" spans="1:11" s="1" customFormat="1" ht="12" hidden="1" customHeight="1">
      <c r="A38" s="25" t="s">
        <v>51</v>
      </c>
      <c r="B38" s="26" t="s">
        <v>47</v>
      </c>
      <c r="C38" s="27">
        <v>651560</v>
      </c>
      <c r="D38" s="18">
        <v>4.0999999999999996</v>
      </c>
      <c r="E38" s="14"/>
      <c r="F38" s="10">
        <f t="shared" si="0"/>
        <v>4.0999999999999996</v>
      </c>
      <c r="G38" s="28">
        <v>881484</v>
      </c>
      <c r="H38" s="19">
        <v>-6.8</v>
      </c>
      <c r="I38" s="12">
        <f t="shared" si="1"/>
        <v>10.899999999999999</v>
      </c>
      <c r="J38" s="29"/>
      <c r="K38" s="14"/>
    </row>
    <row r="39" spans="1:11" s="1" customFormat="1" ht="17.25" hidden="1" customHeight="1">
      <c r="A39" s="25" t="s">
        <v>52</v>
      </c>
      <c r="B39" s="26" t="s">
        <v>47</v>
      </c>
      <c r="C39" s="27">
        <v>438191</v>
      </c>
      <c r="D39" s="18">
        <v>10.4</v>
      </c>
      <c r="E39" s="14"/>
      <c r="F39" s="10">
        <f t="shared" si="0"/>
        <v>10.4</v>
      </c>
      <c r="G39" s="28">
        <v>558691</v>
      </c>
      <c r="H39" s="19">
        <v>1.1000000000000001</v>
      </c>
      <c r="I39" s="12">
        <f t="shared" si="1"/>
        <v>9.3000000000000007</v>
      </c>
      <c r="J39" s="29"/>
      <c r="K39" s="14"/>
    </row>
    <row r="40" spans="1:11" s="1" customFormat="1" ht="17.100000000000001" hidden="1" customHeight="1">
      <c r="A40" s="25" t="s">
        <v>53</v>
      </c>
      <c r="B40" s="26" t="s">
        <v>54</v>
      </c>
      <c r="C40" s="27">
        <v>4722</v>
      </c>
      <c r="D40" s="18">
        <v>0.9</v>
      </c>
      <c r="E40" s="14"/>
      <c r="F40" s="10">
        <f t="shared" si="0"/>
        <v>0.9</v>
      </c>
      <c r="G40" s="28">
        <v>9866</v>
      </c>
      <c r="H40" s="19">
        <v>9.1</v>
      </c>
      <c r="I40" s="12">
        <f t="shared" si="1"/>
        <v>-8.1999999999999993</v>
      </c>
      <c r="J40" s="29"/>
      <c r="K40" s="14"/>
    </row>
    <row r="41" spans="1:11" s="1" customFormat="1" ht="25.5" hidden="1" customHeight="1">
      <c r="A41" s="6" t="s">
        <v>55</v>
      </c>
      <c r="B41" s="7" t="s">
        <v>56</v>
      </c>
      <c r="C41" s="8">
        <v>7492</v>
      </c>
      <c r="D41" s="18">
        <v>7.8</v>
      </c>
      <c r="E41" s="14"/>
      <c r="F41" s="10">
        <f t="shared" si="0"/>
        <v>7.8</v>
      </c>
      <c r="G41" s="11">
        <v>6950</v>
      </c>
      <c r="H41" s="19">
        <v>8.6</v>
      </c>
      <c r="I41" s="12">
        <f t="shared" si="1"/>
        <v>-0.79999999999999982</v>
      </c>
      <c r="J41" s="17">
        <v>8.5</v>
      </c>
      <c r="K41" s="14">
        <f t="shared" si="2"/>
        <v>-0.70000000000000018</v>
      </c>
    </row>
    <row r="42" spans="1:11" s="1" customFormat="1" ht="26.25" hidden="1" customHeight="1">
      <c r="A42" s="6" t="s">
        <v>57</v>
      </c>
      <c r="B42" s="7" t="s">
        <v>56</v>
      </c>
      <c r="C42" s="8">
        <v>3275</v>
      </c>
      <c r="D42" s="18">
        <v>9.3000000000000007</v>
      </c>
      <c r="E42" s="14"/>
      <c r="F42" s="10">
        <f t="shared" si="0"/>
        <v>9.3000000000000007</v>
      </c>
      <c r="G42" s="11">
        <v>2996</v>
      </c>
      <c r="H42" s="19">
        <v>9.4</v>
      </c>
      <c r="I42" s="12">
        <f t="shared" si="1"/>
        <v>-9.9999999999999645E-2</v>
      </c>
      <c r="J42" s="13">
        <v>10</v>
      </c>
      <c r="K42" s="14">
        <f t="shared" si="2"/>
        <v>-0.69999999999999929</v>
      </c>
    </row>
    <row r="43" spans="1:11" s="1" customFormat="1" ht="18.75" customHeight="1">
      <c r="A43" s="6" t="s">
        <v>58</v>
      </c>
      <c r="B43" s="7" t="s">
        <v>15</v>
      </c>
      <c r="C43" s="30"/>
      <c r="D43" s="14">
        <v>28.4</v>
      </c>
      <c r="E43" s="12">
        <v>19.7</v>
      </c>
      <c r="F43" s="10">
        <f t="shared" si="0"/>
        <v>8.6999999999999993</v>
      </c>
      <c r="G43" s="31"/>
      <c r="H43" s="32">
        <v>46.5</v>
      </c>
      <c r="I43" s="12">
        <f t="shared" si="1"/>
        <v>-18.100000000000001</v>
      </c>
      <c r="J43" s="13">
        <v>36.799999999999997</v>
      </c>
      <c r="K43" s="14">
        <f>D43-J43</f>
        <v>-8.3999999999999986</v>
      </c>
    </row>
    <row r="44" spans="1:11" s="1" customFormat="1" ht="18.75" customHeight="1">
      <c r="A44" s="6" t="s">
        <v>59</v>
      </c>
      <c r="B44" s="7" t="s">
        <v>15</v>
      </c>
      <c r="C44" s="33"/>
      <c r="D44" s="14">
        <v>31.4</v>
      </c>
      <c r="E44" s="12">
        <v>14.5</v>
      </c>
      <c r="F44" s="10">
        <f t="shared" si="0"/>
        <v>16.899999999999999</v>
      </c>
      <c r="G44" s="34"/>
      <c r="H44" s="32">
        <v>121.9</v>
      </c>
      <c r="I44" s="12">
        <f t="shared" si="1"/>
        <v>-90.5</v>
      </c>
      <c r="J44" s="35"/>
      <c r="K44" s="14"/>
    </row>
    <row r="45" spans="1:11" s="1" customFormat="1" ht="18.75" customHeight="1">
      <c r="A45" s="6" t="s">
        <v>60</v>
      </c>
      <c r="B45" s="7" t="s">
        <v>15</v>
      </c>
      <c r="C45" s="36"/>
      <c r="D45" s="14">
        <v>27.1</v>
      </c>
      <c r="E45" s="12">
        <v>22.3</v>
      </c>
      <c r="F45" s="10">
        <f t="shared" si="0"/>
        <v>4.8000000000000007</v>
      </c>
      <c r="G45" s="37"/>
      <c r="H45" s="32">
        <v>27.2</v>
      </c>
      <c r="I45" s="12">
        <f t="shared" si="1"/>
        <v>-9.9999999999997868E-2</v>
      </c>
      <c r="J45" s="35"/>
      <c r="K45" s="14"/>
    </row>
    <row r="46" spans="1:11" s="42" customFormat="1" ht="14.4">
      <c r="A46" s="38" t="s">
        <v>61</v>
      </c>
      <c r="B46" s="7" t="s">
        <v>15</v>
      </c>
      <c r="C46" s="39"/>
      <c r="D46" s="14">
        <v>208.9</v>
      </c>
      <c r="E46" s="12">
        <v>-79.5</v>
      </c>
      <c r="F46" s="12">
        <f t="shared" si="0"/>
        <v>288.39999999999998</v>
      </c>
      <c r="G46" s="40"/>
      <c r="H46" s="41">
        <v>782.72727272727275</v>
      </c>
      <c r="I46" s="12">
        <f t="shared" si="1"/>
        <v>-573.82727272727277</v>
      </c>
      <c r="J46" s="35"/>
      <c r="K46" s="14"/>
    </row>
    <row r="47" spans="1:11" s="42" customFormat="1" ht="14.4">
      <c r="A47" s="38" t="s">
        <v>62</v>
      </c>
      <c r="B47" s="7" t="s">
        <v>15</v>
      </c>
      <c r="C47" s="39"/>
      <c r="D47" s="14">
        <v>54.8</v>
      </c>
      <c r="E47" s="12">
        <v>67.3</v>
      </c>
      <c r="F47" s="12">
        <f t="shared" si="0"/>
        <v>-12.5</v>
      </c>
      <c r="G47" s="40"/>
      <c r="H47" s="41">
        <v>772.64614011601975</v>
      </c>
      <c r="I47" s="12">
        <f t="shared" si="1"/>
        <v>-717.8461401160198</v>
      </c>
      <c r="J47" s="35"/>
      <c r="K47" s="14"/>
    </row>
    <row r="48" spans="1:11" s="42" customFormat="1" ht="14.4">
      <c r="A48" s="38" t="s">
        <v>63</v>
      </c>
      <c r="B48" s="7" t="s">
        <v>15</v>
      </c>
      <c r="C48" s="39"/>
      <c r="D48" s="14">
        <v>23.5</v>
      </c>
      <c r="E48" s="12">
        <v>15.2</v>
      </c>
      <c r="F48" s="12">
        <f t="shared" si="0"/>
        <v>8.3000000000000007</v>
      </c>
      <c r="G48" s="40"/>
      <c r="H48" s="41">
        <v>32.932719562801879</v>
      </c>
      <c r="I48" s="12">
        <f t="shared" si="1"/>
        <v>-9.4327195628018785</v>
      </c>
      <c r="J48" s="35"/>
      <c r="K48" s="14"/>
    </row>
    <row r="49" spans="1:11" s="1" customFormat="1" ht="18.75" customHeight="1">
      <c r="A49" s="6" t="s">
        <v>64</v>
      </c>
      <c r="B49" s="43" t="s">
        <v>65</v>
      </c>
      <c r="C49" s="33">
        <v>1365425</v>
      </c>
      <c r="D49" s="14">
        <f>(C49-G49)/G49*100</f>
        <v>-18.415896838091321</v>
      </c>
      <c r="E49" s="12">
        <v>-22.6</v>
      </c>
      <c r="F49" s="12">
        <f t="shared" si="0"/>
        <v>4.1841031619086806</v>
      </c>
      <c r="G49" s="34">
        <v>1673641</v>
      </c>
      <c r="H49" s="32">
        <v>49</v>
      </c>
      <c r="I49" s="12">
        <f t="shared" si="1"/>
        <v>-67.415896838091328</v>
      </c>
      <c r="J49" s="35"/>
      <c r="K49" s="14"/>
    </row>
    <row r="50" spans="1:11" s="1" customFormat="1" ht="18.75" customHeight="1">
      <c r="A50" s="6" t="s">
        <v>66</v>
      </c>
      <c r="B50" s="43" t="s">
        <v>65</v>
      </c>
      <c r="C50" s="33">
        <v>123002</v>
      </c>
      <c r="D50" s="14" t="s">
        <v>67</v>
      </c>
      <c r="E50" s="44"/>
      <c r="F50" s="12" t="e">
        <f t="shared" si="0"/>
        <v>#VALUE!</v>
      </c>
      <c r="G50" s="34">
        <v>0</v>
      </c>
      <c r="H50" s="32">
        <v>-100</v>
      </c>
      <c r="I50" s="12" t="e">
        <f t="shared" si="1"/>
        <v>#VALUE!</v>
      </c>
      <c r="J50" s="35"/>
      <c r="K50" s="14"/>
    </row>
    <row r="51" spans="1:11" s="1" customFormat="1" ht="18.75" customHeight="1">
      <c r="A51" s="6" t="s">
        <v>68</v>
      </c>
      <c r="B51" s="43" t="s">
        <v>65</v>
      </c>
      <c r="C51" s="33">
        <v>71858</v>
      </c>
      <c r="D51" s="14">
        <f>(C51-G51)/G51*100</f>
        <v>-10.784167659912594</v>
      </c>
      <c r="E51" s="12">
        <v>-14.48</v>
      </c>
      <c r="F51" s="12">
        <f t="shared" si="0"/>
        <v>3.6958323400874065</v>
      </c>
      <c r="G51" s="34">
        <v>80544</v>
      </c>
      <c r="H51" s="32">
        <v>29.2</v>
      </c>
      <c r="I51" s="12">
        <f t="shared" si="1"/>
        <v>-39.984167659912593</v>
      </c>
      <c r="J51" s="13"/>
      <c r="K51" s="14"/>
    </row>
    <row r="52" spans="1:11" s="1" customFormat="1" ht="18.75" customHeight="1">
      <c r="A52" s="6" t="s">
        <v>69</v>
      </c>
      <c r="B52" s="43" t="s">
        <v>65</v>
      </c>
      <c r="C52" s="33">
        <v>273459</v>
      </c>
      <c r="D52" s="14">
        <f>(C52-G52)/G52*100</f>
        <v>8.3426438776237912</v>
      </c>
      <c r="E52" s="12">
        <v>-8.3000000000000007</v>
      </c>
      <c r="F52" s="12">
        <f t="shared" si="0"/>
        <v>16.64264387762379</v>
      </c>
      <c r="G52" s="34">
        <v>252402</v>
      </c>
      <c r="H52" s="32">
        <v>-24.2</v>
      </c>
      <c r="I52" s="12">
        <f t="shared" si="1"/>
        <v>32.542643877623789</v>
      </c>
      <c r="J52" s="35"/>
      <c r="K52" s="14"/>
    </row>
    <row r="53" spans="1:11" s="1" customFormat="1" ht="17.100000000000001" customHeight="1">
      <c r="A53" s="6" t="s">
        <v>70</v>
      </c>
      <c r="B53" s="7" t="s">
        <v>15</v>
      </c>
      <c r="C53" s="30">
        <v>6.5068999999999999</v>
      </c>
      <c r="D53" s="9">
        <v>38.299999999999997</v>
      </c>
      <c r="E53" s="12">
        <v>21.8</v>
      </c>
      <c r="F53" s="10">
        <f t="shared" si="0"/>
        <v>16.499999999999996</v>
      </c>
      <c r="G53" s="31">
        <v>4.7041000000000004</v>
      </c>
      <c r="H53" s="45">
        <v>4</v>
      </c>
      <c r="I53" s="12">
        <f t="shared" si="1"/>
        <v>34.299999999999997</v>
      </c>
      <c r="J53" s="46"/>
      <c r="K53" s="14"/>
    </row>
    <row r="54" spans="1:11" s="1" customFormat="1" ht="17.100000000000001" customHeight="1">
      <c r="A54" s="47" t="s">
        <v>71</v>
      </c>
      <c r="B54" s="7" t="s">
        <v>15</v>
      </c>
      <c r="C54" s="9">
        <v>3.1526000000000001</v>
      </c>
      <c r="D54" s="14">
        <v>33.299999999999997</v>
      </c>
      <c r="E54" s="12">
        <v>25.5</v>
      </c>
      <c r="F54" s="10">
        <f t="shared" si="0"/>
        <v>7.7999999999999972</v>
      </c>
      <c r="G54" s="45">
        <v>2.3649</v>
      </c>
      <c r="H54" s="32">
        <v>9.8000000000000007</v>
      </c>
      <c r="I54" s="12">
        <f t="shared" si="1"/>
        <v>23.499999999999996</v>
      </c>
      <c r="J54" s="21">
        <v>5.3</v>
      </c>
      <c r="K54" s="14">
        <f>D54-J54</f>
        <v>27.999999999999996</v>
      </c>
    </row>
    <row r="55" spans="1:11" s="1" customFormat="1" ht="17.100000000000001" customHeight="1">
      <c r="A55" s="6" t="s">
        <v>72</v>
      </c>
      <c r="B55" s="7" t="s">
        <v>15</v>
      </c>
      <c r="C55" s="30">
        <v>13.194599999999999</v>
      </c>
      <c r="D55" s="9">
        <v>12.2</v>
      </c>
      <c r="E55" s="12">
        <v>8.6</v>
      </c>
      <c r="F55" s="10">
        <f t="shared" si="0"/>
        <v>3.5999999999999996</v>
      </c>
      <c r="G55" s="31">
        <v>11.7575</v>
      </c>
      <c r="H55" s="32">
        <v>21.3</v>
      </c>
      <c r="I55" s="12">
        <f t="shared" si="1"/>
        <v>-9.1000000000000014</v>
      </c>
      <c r="J55" s="21"/>
      <c r="K55" s="14"/>
    </row>
    <row r="56" spans="1:11" s="1" customFormat="1" ht="17.100000000000001" customHeight="1">
      <c r="A56" s="48" t="s">
        <v>73</v>
      </c>
      <c r="B56" s="7" t="s">
        <v>15</v>
      </c>
      <c r="C56" s="9">
        <v>11.2875</v>
      </c>
      <c r="D56" s="14">
        <v>15.5</v>
      </c>
      <c r="E56" s="12">
        <v>13.1</v>
      </c>
      <c r="F56" s="10">
        <f t="shared" si="0"/>
        <v>2.4000000000000004</v>
      </c>
      <c r="G56" s="31">
        <v>9.7721</v>
      </c>
      <c r="H56" s="32">
        <v>10</v>
      </c>
      <c r="I56" s="12">
        <f t="shared" si="1"/>
        <v>5.5</v>
      </c>
      <c r="J56" s="21"/>
      <c r="K56" s="14"/>
    </row>
    <row r="57" spans="1:11" s="1" customFormat="1" ht="17.100000000000001" customHeight="1">
      <c r="A57" s="48" t="s">
        <v>74</v>
      </c>
      <c r="B57" s="7" t="s">
        <v>15</v>
      </c>
      <c r="C57" s="30">
        <v>8.0650999999999993</v>
      </c>
      <c r="D57" s="14">
        <v>13.2</v>
      </c>
      <c r="E57" s="12">
        <v>19.899999999999999</v>
      </c>
      <c r="F57" s="10">
        <f t="shared" si="0"/>
        <v>-6.6999999999999993</v>
      </c>
      <c r="G57" s="31">
        <v>7.1227999999999998</v>
      </c>
      <c r="H57" s="32">
        <v>19.7</v>
      </c>
      <c r="I57" s="12">
        <f t="shared" si="1"/>
        <v>-6.5</v>
      </c>
      <c r="J57" s="13"/>
      <c r="K57" s="14"/>
    </row>
    <row r="58" spans="1:11" s="1" customFormat="1" ht="25.05" customHeight="1">
      <c r="A58" s="48" t="s">
        <v>75</v>
      </c>
      <c r="B58" s="7" t="s">
        <v>15</v>
      </c>
      <c r="C58" s="30">
        <v>1.6605000000000001</v>
      </c>
      <c r="D58" s="14">
        <v>15.6</v>
      </c>
      <c r="E58" s="12">
        <v>23.3</v>
      </c>
      <c r="F58" s="10">
        <f t="shared" si="0"/>
        <v>-7.7000000000000011</v>
      </c>
      <c r="G58" s="31">
        <v>1.4359999999999999</v>
      </c>
      <c r="H58" s="32">
        <v>21.4</v>
      </c>
      <c r="I58" s="12">
        <f t="shared" si="1"/>
        <v>-5.7999999999999989</v>
      </c>
      <c r="J58" s="12"/>
      <c r="K58" s="14"/>
    </row>
    <row r="59" spans="1:11" s="1" customFormat="1" ht="17.100000000000001" customHeight="1">
      <c r="A59" s="6" t="s">
        <v>76</v>
      </c>
      <c r="B59" s="7" t="s">
        <v>15</v>
      </c>
      <c r="C59" s="30"/>
      <c r="D59" s="14"/>
      <c r="E59" s="12"/>
      <c r="F59" s="10"/>
      <c r="G59" s="49"/>
      <c r="H59" s="32"/>
      <c r="I59" s="12"/>
      <c r="J59" s="10"/>
      <c r="K59" s="14"/>
    </row>
    <row r="60" spans="1:11" s="1" customFormat="1" ht="17.100000000000001" customHeight="1">
      <c r="A60" s="6" t="s">
        <v>77</v>
      </c>
      <c r="B60" s="7"/>
      <c r="C60" s="30"/>
      <c r="D60" s="9">
        <v>2.8</v>
      </c>
      <c r="E60" s="10">
        <v>3.7</v>
      </c>
      <c r="F60" s="10">
        <f t="shared" si="0"/>
        <v>-0.90000000000000036</v>
      </c>
      <c r="G60" s="49"/>
      <c r="H60" s="71">
        <v>0.6</v>
      </c>
      <c r="I60" s="12">
        <f t="shared" si="1"/>
        <v>2.1999999999999997</v>
      </c>
      <c r="J60" s="17">
        <v>12</v>
      </c>
      <c r="K60" s="14">
        <f>D60-J60</f>
        <v>-9.1999999999999993</v>
      </c>
    </row>
    <row r="61" spans="1:11" s="42" customFormat="1" ht="14.4">
      <c r="A61" s="6" t="s">
        <v>78</v>
      </c>
      <c r="B61" s="7"/>
      <c r="C61" s="30"/>
      <c r="D61" s="9">
        <v>6.5</v>
      </c>
      <c r="E61" s="10">
        <v>4.8</v>
      </c>
      <c r="F61" s="12">
        <f t="shared" si="0"/>
        <v>1.7000000000000002</v>
      </c>
      <c r="G61" s="49"/>
      <c r="H61" s="75">
        <v>7.7</v>
      </c>
      <c r="I61" s="12">
        <f t="shared" si="1"/>
        <v>-1.2000000000000002</v>
      </c>
      <c r="J61" s="17"/>
      <c r="K61" s="14"/>
    </row>
    <row r="62" spans="1:11" s="42" customFormat="1" ht="14.4">
      <c r="A62" s="6" t="s">
        <v>79</v>
      </c>
      <c r="B62" s="7"/>
      <c r="C62" s="30"/>
      <c r="D62" s="9">
        <v>-2</v>
      </c>
      <c r="E62" s="10">
        <v>2.4</v>
      </c>
      <c r="F62" s="12">
        <f t="shared" si="0"/>
        <v>-4.4000000000000004</v>
      </c>
      <c r="G62" s="49"/>
      <c r="H62" s="75">
        <v>-11</v>
      </c>
      <c r="I62" s="12">
        <f t="shared" si="1"/>
        <v>9</v>
      </c>
      <c r="J62" s="17"/>
      <c r="K62" s="14"/>
    </row>
    <row r="63" spans="1:11" s="42" customFormat="1" ht="16.8">
      <c r="A63" s="50" t="s">
        <v>80</v>
      </c>
      <c r="B63" s="7"/>
      <c r="C63" s="30"/>
      <c r="D63" s="9">
        <v>637.4</v>
      </c>
      <c r="E63" s="10">
        <v>781</v>
      </c>
      <c r="F63" s="12">
        <f>D63-E63</f>
        <v>-143.60000000000002</v>
      </c>
      <c r="G63" s="49"/>
      <c r="H63" s="75">
        <v>39.799999999999997</v>
      </c>
      <c r="I63" s="12">
        <f t="shared" si="1"/>
        <v>597.6</v>
      </c>
      <c r="J63" s="17"/>
      <c r="K63" s="14"/>
    </row>
    <row r="64" spans="1:11" s="42" customFormat="1" ht="14.4">
      <c r="A64" s="6" t="s">
        <v>81</v>
      </c>
      <c r="B64" s="7"/>
      <c r="C64" s="30"/>
      <c r="D64" s="9">
        <v>0.2</v>
      </c>
      <c r="E64" s="10">
        <v>-0.6</v>
      </c>
      <c r="F64" s="12">
        <f>D64-E64</f>
        <v>0.8</v>
      </c>
      <c r="G64" s="49"/>
      <c r="H64" s="75">
        <v>1</v>
      </c>
      <c r="I64" s="12">
        <f t="shared" si="1"/>
        <v>-0.8</v>
      </c>
      <c r="J64" s="17"/>
      <c r="K64" s="14"/>
    </row>
    <row r="65" spans="1:11" s="42" customFormat="1" ht="24">
      <c r="A65" s="6" t="s">
        <v>82</v>
      </c>
      <c r="B65" s="7"/>
      <c r="C65" s="30"/>
      <c r="D65" s="9">
        <v>0.7</v>
      </c>
      <c r="E65" s="10">
        <v>6.6</v>
      </c>
      <c r="F65" s="12">
        <f>D65-E65</f>
        <v>-5.8999999999999995</v>
      </c>
      <c r="G65" s="49"/>
      <c r="H65" s="75">
        <v>-2.1</v>
      </c>
      <c r="I65" s="12">
        <f t="shared" si="1"/>
        <v>2.8</v>
      </c>
      <c r="J65" s="17"/>
      <c r="K65" s="14"/>
    </row>
    <row r="66" spans="1:11" s="42" customFormat="1" ht="18" customHeight="1">
      <c r="A66" s="51" t="s">
        <v>83</v>
      </c>
      <c r="B66" s="7"/>
      <c r="C66" s="30"/>
      <c r="D66" s="9">
        <v>107</v>
      </c>
      <c r="E66" s="10">
        <v>72.099999999999994</v>
      </c>
      <c r="F66" s="12">
        <f>D66-E66</f>
        <v>34.900000000000006</v>
      </c>
      <c r="G66" s="49"/>
      <c r="H66" s="72">
        <v>39.799999999999997</v>
      </c>
      <c r="I66" s="12">
        <f t="shared" si="1"/>
        <v>67.2</v>
      </c>
      <c r="J66" s="17"/>
      <c r="K66" s="14"/>
    </row>
    <row r="67" spans="1:11" s="1" customFormat="1" ht="17.100000000000001" customHeight="1">
      <c r="A67" s="6" t="s">
        <v>84</v>
      </c>
      <c r="B67" s="7"/>
      <c r="C67" s="30"/>
      <c r="D67" s="9">
        <v>2.6</v>
      </c>
      <c r="E67" s="10">
        <v>0.5</v>
      </c>
      <c r="F67" s="10">
        <f t="shared" si="0"/>
        <v>2.1</v>
      </c>
      <c r="G67" s="49"/>
      <c r="H67" s="71">
        <v>4.4000000000000004</v>
      </c>
      <c r="I67" s="12">
        <f t="shared" si="1"/>
        <v>-1.8000000000000003</v>
      </c>
      <c r="J67" s="52"/>
      <c r="K67" s="14"/>
    </row>
    <row r="68" spans="1:11" s="1" customFormat="1" ht="17.100000000000001" customHeight="1">
      <c r="A68" s="6" t="s">
        <v>85</v>
      </c>
      <c r="B68" s="7"/>
      <c r="C68" s="30"/>
      <c r="D68" s="9">
        <v>8.9</v>
      </c>
      <c r="E68" s="10">
        <v>2.8</v>
      </c>
      <c r="F68" s="10">
        <f t="shared" si="0"/>
        <v>6.1000000000000005</v>
      </c>
      <c r="G68" s="49"/>
      <c r="H68" s="71">
        <v>-5</v>
      </c>
      <c r="I68" s="12">
        <f t="shared" si="1"/>
        <v>13.9</v>
      </c>
      <c r="J68" s="52"/>
      <c r="K68" s="14"/>
    </row>
    <row r="69" spans="1:11" s="1" customFormat="1" ht="17.100000000000001" customHeight="1">
      <c r="A69" s="6" t="s">
        <v>86</v>
      </c>
      <c r="B69" s="7"/>
      <c r="C69" s="30"/>
      <c r="D69" s="9">
        <v>7.5</v>
      </c>
      <c r="E69" s="10">
        <v>6.1</v>
      </c>
      <c r="F69" s="10">
        <f t="shared" si="0"/>
        <v>1.4000000000000004</v>
      </c>
      <c r="G69" s="49"/>
      <c r="H69" s="71">
        <v>14</v>
      </c>
      <c r="I69" s="12">
        <f t="shared" si="1"/>
        <v>-6.5</v>
      </c>
      <c r="J69" s="52"/>
      <c r="K69" s="14"/>
    </row>
    <row r="70" spans="1:11" s="1" customFormat="1" ht="17.100000000000001" customHeight="1">
      <c r="A70" s="6" t="s">
        <v>87</v>
      </c>
      <c r="B70" s="7"/>
      <c r="C70" s="30"/>
      <c r="D70" s="9">
        <v>10.3</v>
      </c>
      <c r="E70" s="10">
        <v>6.3</v>
      </c>
      <c r="F70" s="10">
        <f t="shared" ref="F70:F88" si="3">D70-E70</f>
        <v>4.0000000000000009</v>
      </c>
      <c r="G70" s="49"/>
      <c r="H70" s="71">
        <v>17</v>
      </c>
      <c r="I70" s="12">
        <f t="shared" ref="I70:I89" si="4">D70-H70</f>
        <v>-6.6999999999999993</v>
      </c>
      <c r="J70" s="52"/>
      <c r="K70" s="14"/>
    </row>
    <row r="71" spans="1:11" s="1" customFormat="1" ht="17.100000000000001" customHeight="1">
      <c r="A71" s="6" t="s">
        <v>88</v>
      </c>
      <c r="B71" s="7"/>
      <c r="C71" s="30"/>
      <c r="D71" s="9">
        <v>-93.9</v>
      </c>
      <c r="E71" s="10">
        <v>-95.1</v>
      </c>
      <c r="F71" s="10">
        <f t="shared" si="3"/>
        <v>1.1999999999999886</v>
      </c>
      <c r="G71" s="49"/>
      <c r="H71" s="71">
        <v>-22.7</v>
      </c>
      <c r="I71" s="12">
        <f t="shared" si="4"/>
        <v>-71.2</v>
      </c>
      <c r="J71" s="52"/>
      <c r="K71" s="14"/>
    </row>
    <row r="72" spans="1:11" s="1" customFormat="1" ht="17.100000000000001" customHeight="1">
      <c r="A72" s="6" t="s">
        <v>89</v>
      </c>
      <c r="B72" s="7"/>
      <c r="C72" s="30"/>
      <c r="D72" s="9">
        <v>10.5</v>
      </c>
      <c r="E72" s="10">
        <v>1.5</v>
      </c>
      <c r="F72" s="10">
        <f t="shared" si="3"/>
        <v>9</v>
      </c>
      <c r="G72" s="49"/>
      <c r="H72" s="71">
        <v>0.8</v>
      </c>
      <c r="I72" s="12">
        <f t="shared" si="4"/>
        <v>9.6999999999999993</v>
      </c>
      <c r="J72" s="52"/>
      <c r="K72" s="14"/>
    </row>
    <row r="73" spans="1:11" s="1" customFormat="1" ht="17.100000000000001" customHeight="1">
      <c r="A73" s="6" t="s">
        <v>90</v>
      </c>
      <c r="B73" s="7"/>
      <c r="C73" s="30"/>
      <c r="D73" s="9">
        <v>26</v>
      </c>
      <c r="E73" s="10">
        <v>40.6</v>
      </c>
      <c r="F73" s="10">
        <f t="shared" si="3"/>
        <v>-14.600000000000001</v>
      </c>
      <c r="G73" s="49"/>
      <c r="H73" s="71">
        <v>-25.6</v>
      </c>
      <c r="I73" s="12">
        <f t="shared" si="4"/>
        <v>51.6</v>
      </c>
      <c r="J73" s="52"/>
      <c r="K73" s="14"/>
    </row>
    <row r="74" spans="1:11" s="42" customFormat="1" ht="24">
      <c r="A74" s="6" t="s">
        <v>91</v>
      </c>
      <c r="B74" s="7"/>
      <c r="C74" s="30"/>
      <c r="D74" s="14">
        <v>1.6</v>
      </c>
      <c r="E74" s="12">
        <v>-3</v>
      </c>
      <c r="F74" s="12">
        <f t="shared" si="3"/>
        <v>4.5999999999999996</v>
      </c>
      <c r="G74" s="49"/>
      <c r="H74" s="72">
        <v>-22.9</v>
      </c>
      <c r="I74" s="12">
        <f t="shared" si="4"/>
        <v>24.5</v>
      </c>
      <c r="J74" s="52"/>
      <c r="K74" s="14"/>
    </row>
    <row r="75" spans="1:11" s="1" customFormat="1" ht="17.100000000000001" customHeight="1">
      <c r="A75" s="6" t="s">
        <v>92</v>
      </c>
      <c r="B75" s="7"/>
      <c r="C75" s="30"/>
      <c r="D75" s="9">
        <v>11.1</v>
      </c>
      <c r="E75" s="10">
        <v>31.9</v>
      </c>
      <c r="F75" s="10">
        <f t="shared" si="3"/>
        <v>-20.799999999999997</v>
      </c>
      <c r="G75" s="49"/>
      <c r="H75" s="71">
        <v>-26.9</v>
      </c>
      <c r="I75" s="12">
        <f t="shared" si="4"/>
        <v>38</v>
      </c>
      <c r="J75" s="52"/>
      <c r="K75" s="14"/>
    </row>
    <row r="76" spans="1:11" s="1" customFormat="1" ht="17.100000000000001" customHeight="1">
      <c r="A76" s="6" t="s">
        <v>93</v>
      </c>
      <c r="B76" s="7"/>
      <c r="C76" s="30"/>
      <c r="D76" s="9">
        <v>-71.400000000000006</v>
      </c>
      <c r="E76" s="10">
        <v>-69.400000000000006</v>
      </c>
      <c r="F76" s="10">
        <f t="shared" si="3"/>
        <v>-2</v>
      </c>
      <c r="G76" s="49"/>
      <c r="H76" s="71">
        <v>-7.6</v>
      </c>
      <c r="I76" s="12">
        <f t="shared" si="4"/>
        <v>-63.800000000000004</v>
      </c>
      <c r="J76" s="52"/>
      <c r="K76" s="14"/>
    </row>
    <row r="77" spans="1:11" s="42" customFormat="1" ht="14.4">
      <c r="A77" s="6" t="s">
        <v>94</v>
      </c>
      <c r="B77" s="7"/>
      <c r="C77" s="30"/>
      <c r="D77" s="9">
        <v>-2.8</v>
      </c>
      <c r="E77" s="10">
        <v>-37.299999999999997</v>
      </c>
      <c r="F77" s="12">
        <f t="shared" si="3"/>
        <v>34.5</v>
      </c>
      <c r="G77" s="49"/>
      <c r="H77" s="72"/>
      <c r="I77" s="12">
        <f t="shared" si="4"/>
        <v>-2.8</v>
      </c>
      <c r="J77" s="52"/>
      <c r="K77" s="14"/>
    </row>
    <row r="78" spans="1:11" s="1" customFormat="1" ht="17.100000000000001" customHeight="1">
      <c r="A78" s="6" t="s">
        <v>95</v>
      </c>
      <c r="B78" s="7"/>
      <c r="C78" s="30"/>
      <c r="D78" s="9">
        <v>0.4</v>
      </c>
      <c r="E78" s="10">
        <v>6.7</v>
      </c>
      <c r="F78" s="10">
        <f t="shared" si="3"/>
        <v>-6.3</v>
      </c>
      <c r="G78" s="49"/>
      <c r="H78" s="71">
        <v>-2.9</v>
      </c>
      <c r="I78" s="12">
        <f t="shared" si="4"/>
        <v>3.3</v>
      </c>
      <c r="J78" s="52"/>
      <c r="K78" s="14"/>
    </row>
    <row r="79" spans="1:11" s="1" customFormat="1" ht="17.100000000000001" customHeight="1">
      <c r="A79" s="6" t="s">
        <v>96</v>
      </c>
      <c r="B79" s="7"/>
      <c r="C79" s="30"/>
      <c r="D79" s="9">
        <v>1.3</v>
      </c>
      <c r="E79" s="10">
        <v>15</v>
      </c>
      <c r="F79" s="10">
        <f t="shared" si="3"/>
        <v>-13.7</v>
      </c>
      <c r="G79" s="49"/>
      <c r="H79" s="71">
        <v>21.2</v>
      </c>
      <c r="I79" s="12">
        <f t="shared" si="4"/>
        <v>-19.899999999999999</v>
      </c>
      <c r="J79" s="52"/>
      <c r="K79" s="14"/>
    </row>
    <row r="80" spans="1:11" s="1" customFormat="1" ht="17.100000000000001" customHeight="1">
      <c r="A80" s="6" t="s">
        <v>97</v>
      </c>
      <c r="B80" s="7"/>
      <c r="C80" s="30"/>
      <c r="D80" s="9">
        <v>0</v>
      </c>
      <c r="E80" s="10">
        <v>3.6</v>
      </c>
      <c r="F80" s="10">
        <f t="shared" si="3"/>
        <v>-3.6</v>
      </c>
      <c r="G80" s="49"/>
      <c r="H80" s="71">
        <v>-11.7</v>
      </c>
      <c r="I80" s="12">
        <f t="shared" si="4"/>
        <v>11.7</v>
      </c>
      <c r="J80" s="52"/>
      <c r="K80" s="14"/>
    </row>
    <row r="81" spans="1:11" s="42" customFormat="1" ht="14.4">
      <c r="A81" s="6" t="s">
        <v>98</v>
      </c>
      <c r="B81" s="38"/>
      <c r="C81" s="30"/>
      <c r="D81" s="9">
        <v>6.7</v>
      </c>
      <c r="E81" s="10">
        <v>1.9</v>
      </c>
      <c r="F81" s="12">
        <f t="shared" si="3"/>
        <v>4.8000000000000007</v>
      </c>
      <c r="G81" s="49"/>
      <c r="H81" s="72"/>
      <c r="I81" s="12">
        <f t="shared" si="4"/>
        <v>6.7</v>
      </c>
      <c r="J81" s="52"/>
      <c r="K81" s="14"/>
    </row>
    <row r="82" spans="1:11" s="42" customFormat="1" ht="14.4">
      <c r="A82" s="6" t="s">
        <v>99</v>
      </c>
      <c r="B82" s="38"/>
      <c r="C82" s="30"/>
      <c r="D82" s="9">
        <v>3.7</v>
      </c>
      <c r="E82" s="10">
        <v>6</v>
      </c>
      <c r="F82" s="12">
        <f t="shared" si="3"/>
        <v>-2.2999999999999998</v>
      </c>
      <c r="G82" s="49"/>
      <c r="H82" s="72">
        <v>16.100000000000001</v>
      </c>
      <c r="I82" s="12">
        <f>D82-H82</f>
        <v>-12.400000000000002</v>
      </c>
      <c r="J82" s="52"/>
      <c r="K82" s="14"/>
    </row>
    <row r="83" spans="1:11" s="1" customFormat="1" ht="15.75" customHeight="1">
      <c r="A83" s="6" t="s">
        <v>100</v>
      </c>
      <c r="B83" s="7" t="s">
        <v>54</v>
      </c>
      <c r="C83" s="53">
        <v>7297</v>
      </c>
      <c r="D83" s="14">
        <v>-4.3894129979035643</v>
      </c>
      <c r="E83" s="12">
        <v>-6.620152523121857</v>
      </c>
      <c r="F83" s="12">
        <f t="shared" si="3"/>
        <v>2.2307395252182927</v>
      </c>
      <c r="G83" s="54">
        <v>7632</v>
      </c>
      <c r="H83" s="73">
        <v>9.5</v>
      </c>
      <c r="I83" s="12">
        <f t="shared" si="4"/>
        <v>-13.889412997903564</v>
      </c>
      <c r="J83" s="52"/>
      <c r="K83" s="14"/>
    </row>
    <row r="84" spans="1:11" s="1" customFormat="1" ht="15" customHeight="1">
      <c r="A84" s="6" t="s">
        <v>101</v>
      </c>
      <c r="B84" s="7" t="s">
        <v>54</v>
      </c>
      <c r="C84" s="53">
        <v>2397</v>
      </c>
      <c r="D84" s="14">
        <v>-2.0032706459525755</v>
      </c>
      <c r="E84" s="12">
        <v>10.681586978636826</v>
      </c>
      <c r="F84" s="12">
        <f t="shared" si="3"/>
        <v>-12.684857624589402</v>
      </c>
      <c r="G84" s="54">
        <v>2446</v>
      </c>
      <c r="H84" s="73">
        <v>-6.2</v>
      </c>
      <c r="I84" s="12">
        <f t="shared" si="4"/>
        <v>4.1967293540474246</v>
      </c>
      <c r="J84" s="52"/>
      <c r="K84" s="14"/>
    </row>
    <row r="85" spans="1:11" s="42" customFormat="1" ht="14.4">
      <c r="A85" s="6" t="s">
        <v>102</v>
      </c>
      <c r="B85" s="7" t="s">
        <v>54</v>
      </c>
      <c r="C85" s="53">
        <v>16531.12</v>
      </c>
      <c r="D85" s="14">
        <v>12.901908343247712</v>
      </c>
      <c r="E85" s="12">
        <v>11.354226994888048</v>
      </c>
      <c r="F85" s="12">
        <f>D85-E85</f>
        <v>1.5476813483596636</v>
      </c>
      <c r="G85" s="54">
        <v>14642.02</v>
      </c>
      <c r="H85" s="73">
        <v>10.3</v>
      </c>
      <c r="I85" s="12">
        <f t="shared" si="4"/>
        <v>2.601908343247711</v>
      </c>
      <c r="J85" s="52"/>
      <c r="K85" s="14"/>
    </row>
    <row r="86" spans="1:11" s="1" customFormat="1" ht="17.100000000000001" customHeight="1">
      <c r="A86" s="6" t="s">
        <v>103</v>
      </c>
      <c r="B86" s="7" t="s">
        <v>54</v>
      </c>
      <c r="C86" s="53">
        <v>109293.9</v>
      </c>
      <c r="D86" s="14">
        <v>8.2084073615525863</v>
      </c>
      <c r="E86" s="12">
        <v>2.8898858467141944</v>
      </c>
      <c r="F86" s="12">
        <f t="shared" si="3"/>
        <v>5.318521514838392</v>
      </c>
      <c r="G86" s="54">
        <v>101003.15</v>
      </c>
      <c r="H86" s="73">
        <v>-6.2</v>
      </c>
      <c r="I86" s="12">
        <f t="shared" si="4"/>
        <v>14.408407361552587</v>
      </c>
      <c r="J86" s="52"/>
      <c r="K86" s="14"/>
    </row>
    <row r="87" spans="1:11" s="42" customFormat="1" ht="14.4">
      <c r="A87" s="6" t="s">
        <v>104</v>
      </c>
      <c r="B87" s="7" t="s">
        <v>54</v>
      </c>
      <c r="C87" s="53">
        <v>12897</v>
      </c>
      <c r="D87" s="14">
        <v>-12.175689479060265</v>
      </c>
      <c r="E87" s="12">
        <v>-14.485505232935076</v>
      </c>
      <c r="F87" s="12">
        <f t="shared" si="3"/>
        <v>2.3098157538748101</v>
      </c>
      <c r="G87" s="54">
        <v>14685</v>
      </c>
      <c r="H87" s="73">
        <v>7.9</v>
      </c>
      <c r="I87" s="12">
        <f t="shared" si="4"/>
        <v>-20.075689479060266</v>
      </c>
      <c r="J87" s="52"/>
      <c r="K87" s="14"/>
    </row>
    <row r="88" spans="1:11" s="42" customFormat="1" ht="14.4">
      <c r="A88" s="6" t="s">
        <v>105</v>
      </c>
      <c r="B88" s="7" t="s">
        <v>54</v>
      </c>
      <c r="C88" s="53">
        <v>2260</v>
      </c>
      <c r="D88" s="14">
        <v>22.826086956521738</v>
      </c>
      <c r="E88" s="12">
        <v>23.319838056680162</v>
      </c>
      <c r="F88" s="12">
        <f t="shared" si="3"/>
        <v>-0.49375110015842338</v>
      </c>
      <c r="G88" s="54">
        <v>1840</v>
      </c>
      <c r="H88" s="73">
        <v>21</v>
      </c>
      <c r="I88" s="12">
        <f t="shared" si="4"/>
        <v>1.8260869565217384</v>
      </c>
      <c r="J88" s="52"/>
      <c r="K88" s="14"/>
    </row>
    <row r="89" spans="1:11" s="42" customFormat="1" ht="14.4">
      <c r="A89" s="6" t="s">
        <v>106</v>
      </c>
      <c r="B89" s="43" t="s">
        <v>107</v>
      </c>
      <c r="C89" s="53">
        <v>231.07</v>
      </c>
      <c r="D89" s="14">
        <v>-95.858084684574891</v>
      </c>
      <c r="E89" s="12">
        <v>-96.733702403996801</v>
      </c>
      <c r="F89" s="12">
        <f>D89-E89</f>
        <v>0.87561771942191058</v>
      </c>
      <c r="G89" s="54">
        <v>5578.82</v>
      </c>
      <c r="H89" s="73">
        <v>2.2999999999999998</v>
      </c>
      <c r="I89" s="12">
        <f t="shared" si="4"/>
        <v>-98.158084684574888</v>
      </c>
      <c r="J89" s="52"/>
      <c r="K89" s="14"/>
    </row>
    <row r="90" spans="1:11" s="42" customFormat="1" ht="14.4">
      <c r="A90" s="6" t="s">
        <v>108</v>
      </c>
      <c r="B90" s="43" t="s">
        <v>109</v>
      </c>
      <c r="C90" s="53">
        <v>2404</v>
      </c>
      <c r="D90" s="14">
        <v>-23.219418716065153</v>
      </c>
      <c r="E90" s="12">
        <v>-36.604669568658487</v>
      </c>
      <c r="F90" s="12"/>
      <c r="G90" s="54">
        <v>3131</v>
      </c>
      <c r="H90" s="73">
        <v>-11</v>
      </c>
      <c r="I90" s="12"/>
      <c r="J90" s="52"/>
      <c r="K90" s="14"/>
    </row>
    <row r="91" spans="1:11" s="42" customFormat="1" ht="14.4">
      <c r="A91" s="6" t="s">
        <v>110</v>
      </c>
      <c r="B91" s="7" t="s">
        <v>54</v>
      </c>
      <c r="C91" s="53">
        <v>12076.56</v>
      </c>
      <c r="D91" s="14">
        <v>0.2643481957239367</v>
      </c>
      <c r="E91" s="12">
        <v>10.912083201349372</v>
      </c>
      <c r="F91" s="12">
        <f t="shared" ref="F91:F118" si="5">D91-E91</f>
        <v>-10.647735005625435</v>
      </c>
      <c r="G91" s="54">
        <v>12044.72</v>
      </c>
      <c r="H91" s="73">
        <v>-30.9</v>
      </c>
      <c r="I91" s="12">
        <f t="shared" ref="I91:I118" si="6">D91-H91</f>
        <v>31.164348195723935</v>
      </c>
      <c r="J91" s="52"/>
      <c r="K91" s="14"/>
    </row>
    <row r="92" spans="1:11" s="42" customFormat="1" ht="14.4">
      <c r="A92" s="6" t="s">
        <v>111</v>
      </c>
      <c r="B92" s="7" t="s">
        <v>112</v>
      </c>
      <c r="C92" s="53">
        <v>278356.25</v>
      </c>
      <c r="D92" s="14">
        <v>-20.192949532972225</v>
      </c>
      <c r="E92" s="12">
        <v>-25.504956801830183</v>
      </c>
      <c r="F92" s="12">
        <f>D92-E92</f>
        <v>5.3120072688579576</v>
      </c>
      <c r="G92" s="54">
        <v>348786.54</v>
      </c>
      <c r="H92" s="73">
        <v>-14.5</v>
      </c>
      <c r="I92" s="12">
        <f>D92-H92</f>
        <v>-5.6929495329722251</v>
      </c>
      <c r="J92" s="52"/>
      <c r="K92" s="14"/>
    </row>
    <row r="93" spans="1:11" s="42" customFormat="1" ht="24">
      <c r="A93" s="6" t="s">
        <v>113</v>
      </c>
      <c r="B93" s="7" t="s">
        <v>114</v>
      </c>
      <c r="C93" s="53">
        <v>45831.55</v>
      </c>
      <c r="D93" s="14">
        <v>15.862603683158488</v>
      </c>
      <c r="E93" s="12">
        <v>4.4152820069750947</v>
      </c>
      <c r="F93" s="12">
        <f t="shared" si="5"/>
        <v>11.447321676183392</v>
      </c>
      <c r="G93" s="54">
        <v>39556.81</v>
      </c>
      <c r="H93" s="73">
        <v>-18.7</v>
      </c>
      <c r="I93" s="12"/>
      <c r="J93" s="52"/>
      <c r="K93" s="14"/>
    </row>
    <row r="94" spans="1:11" s="42" customFormat="1" ht="14.4">
      <c r="A94" s="6" t="s">
        <v>115</v>
      </c>
      <c r="B94" s="43" t="s">
        <v>116</v>
      </c>
      <c r="C94" s="53">
        <v>118.35</v>
      </c>
      <c r="D94" s="14">
        <v>-71.774385881230629</v>
      </c>
      <c r="E94" s="12">
        <v>-69.887794824822521</v>
      </c>
      <c r="F94" s="12">
        <f t="shared" si="5"/>
        <v>-1.8865910564081076</v>
      </c>
      <c r="G94" s="54">
        <v>419.3</v>
      </c>
      <c r="H94" s="73">
        <v>-4.5</v>
      </c>
      <c r="I94" s="12">
        <f t="shared" si="6"/>
        <v>-67.274385881230629</v>
      </c>
      <c r="J94" s="52"/>
      <c r="K94" s="14"/>
    </row>
    <row r="95" spans="1:11" s="42" customFormat="1" ht="14.4">
      <c r="A95" s="6" t="s">
        <v>117</v>
      </c>
      <c r="B95" s="43" t="s">
        <v>118</v>
      </c>
      <c r="C95" s="53">
        <v>83</v>
      </c>
      <c r="D95" s="14">
        <v>22.058823529411764</v>
      </c>
      <c r="E95" s="12">
        <v>-19.230769230769234</v>
      </c>
      <c r="F95" s="12">
        <f t="shared" si="5"/>
        <v>41.289592760180994</v>
      </c>
      <c r="G95" s="54">
        <v>68</v>
      </c>
      <c r="H95" s="73">
        <v>-100</v>
      </c>
      <c r="I95" s="12">
        <f t="shared" si="6"/>
        <v>122.05882352941177</v>
      </c>
      <c r="J95" s="52"/>
      <c r="K95" s="14"/>
    </row>
    <row r="96" spans="1:11" s="42" customFormat="1" ht="19.2">
      <c r="A96" s="6" t="s">
        <v>119</v>
      </c>
      <c r="B96" s="43" t="s">
        <v>120</v>
      </c>
      <c r="C96" s="53">
        <v>589</v>
      </c>
      <c r="D96" s="14">
        <v>6.7028985507246386</v>
      </c>
      <c r="E96" s="12">
        <v>8.695652173913043</v>
      </c>
      <c r="F96" s="12">
        <f t="shared" si="5"/>
        <v>-1.9927536231884044</v>
      </c>
      <c r="G96" s="54">
        <v>552</v>
      </c>
      <c r="H96" s="73">
        <v>18</v>
      </c>
      <c r="I96" s="12">
        <f t="shared" si="6"/>
        <v>-11.297101449275361</v>
      </c>
      <c r="J96" s="52"/>
      <c r="K96" s="14"/>
    </row>
    <row r="97" spans="1:250" s="42" customFormat="1" ht="19.2">
      <c r="A97" s="6" t="s">
        <v>121</v>
      </c>
      <c r="B97" s="43" t="s">
        <v>122</v>
      </c>
      <c r="C97" s="53">
        <v>19301.61</v>
      </c>
      <c r="D97" s="14">
        <v>-5.691230504631986</v>
      </c>
      <c r="E97" s="12">
        <v>1.4151212970605012</v>
      </c>
      <c r="F97" s="12">
        <f t="shared" si="5"/>
        <v>-7.1063518016924867</v>
      </c>
      <c r="G97" s="54">
        <v>20466.400000000001</v>
      </c>
      <c r="H97" s="72">
        <v>13.8</v>
      </c>
      <c r="I97" s="12">
        <f>D97-H97</f>
        <v>-19.491230504631986</v>
      </c>
      <c r="J97" s="52"/>
      <c r="K97" s="14"/>
    </row>
    <row r="98" spans="1:250" s="42" customFormat="1" ht="14.4">
      <c r="A98" s="6" t="s">
        <v>123</v>
      </c>
      <c r="B98" s="43" t="s">
        <v>114</v>
      </c>
      <c r="C98" s="53">
        <v>276</v>
      </c>
      <c r="D98" s="14">
        <v>0.72992700729927007</v>
      </c>
      <c r="E98" s="12">
        <v>-6.666666666666667</v>
      </c>
      <c r="F98" s="12">
        <f t="shared" si="5"/>
        <v>7.3965936739659366</v>
      </c>
      <c r="G98" s="54">
        <v>274</v>
      </c>
      <c r="H98" s="74"/>
      <c r="I98" s="12"/>
      <c r="J98" s="52"/>
      <c r="K98" s="14"/>
    </row>
    <row r="99" spans="1:250" s="42" customFormat="1" ht="14.4">
      <c r="A99" s="6" t="s">
        <v>124</v>
      </c>
      <c r="B99" s="7" t="s">
        <v>125</v>
      </c>
      <c r="C99" s="53">
        <v>126824</v>
      </c>
      <c r="D99" s="14">
        <v>-49.401954917215242</v>
      </c>
      <c r="E99" s="12">
        <f>-F100</f>
        <v>-4.0814970054322153</v>
      </c>
      <c r="F99" s="12">
        <f>D99-E99</f>
        <v>-45.320457911783024</v>
      </c>
      <c r="G99" s="54">
        <v>250650</v>
      </c>
      <c r="H99" s="55"/>
      <c r="I99" s="44">
        <f>D99-H99</f>
        <v>-49.401954917215242</v>
      </c>
      <c r="J99" s="52"/>
      <c r="K99" s="14"/>
    </row>
    <row r="100" spans="1:250" s="42" customFormat="1" ht="14.4">
      <c r="A100" s="6" t="s">
        <v>126</v>
      </c>
      <c r="B100" s="7" t="s">
        <v>54</v>
      </c>
      <c r="C100" s="53">
        <v>11002</v>
      </c>
      <c r="D100" s="14">
        <v>16.189671559826806</v>
      </c>
      <c r="E100" s="12">
        <v>12.108174554394591</v>
      </c>
      <c r="F100" s="12">
        <f>D100-E100</f>
        <v>4.0814970054322153</v>
      </c>
      <c r="G100" s="54">
        <v>9469</v>
      </c>
      <c r="H100" s="41">
        <v>-17.600000000000001</v>
      </c>
      <c r="I100" s="12">
        <f>D100-H100</f>
        <v>33.789671559826807</v>
      </c>
      <c r="J100" s="52"/>
      <c r="K100" s="14"/>
    </row>
    <row r="101" spans="1:250" s="42" customFormat="1" ht="19.2">
      <c r="A101" s="6" t="s">
        <v>127</v>
      </c>
      <c r="B101" s="43" t="s">
        <v>128</v>
      </c>
      <c r="C101" s="56"/>
      <c r="D101" s="14"/>
      <c r="E101" s="12">
        <v>-11.581170962861465</v>
      </c>
      <c r="F101" s="12"/>
      <c r="G101" s="54"/>
      <c r="H101" s="41"/>
      <c r="I101" s="12"/>
      <c r="J101" s="52"/>
      <c r="K101" s="14"/>
    </row>
    <row r="102" spans="1:250" s="42" customFormat="1" ht="19.2">
      <c r="A102" s="6" t="s">
        <v>129</v>
      </c>
      <c r="B102" s="43" t="s">
        <v>128</v>
      </c>
      <c r="C102" s="56"/>
      <c r="D102" s="14"/>
      <c r="E102" s="12">
        <v>-16.71269562306469</v>
      </c>
      <c r="F102" s="12"/>
      <c r="G102" s="54"/>
      <c r="H102" s="41"/>
      <c r="I102" s="12"/>
      <c r="J102" s="52"/>
      <c r="K102" s="14"/>
    </row>
    <row r="103" spans="1:250" s="42" customFormat="1" ht="14.4">
      <c r="A103" s="6" t="s">
        <v>130</v>
      </c>
      <c r="B103" s="7" t="s">
        <v>15</v>
      </c>
      <c r="C103" s="30">
        <v>35.786900000000003</v>
      </c>
      <c r="D103" s="14">
        <v>0.8</v>
      </c>
      <c r="E103" s="12">
        <v>-5.0999999999999996</v>
      </c>
      <c r="F103" s="10">
        <f t="shared" si="5"/>
        <v>5.8999999999999995</v>
      </c>
      <c r="G103" s="49">
        <v>19.140899999999998</v>
      </c>
      <c r="H103" s="41">
        <v>9.1</v>
      </c>
      <c r="I103" s="12">
        <f t="shared" si="6"/>
        <v>-8.2999999999999989</v>
      </c>
      <c r="J103" s="17">
        <v>10</v>
      </c>
      <c r="K103" s="14">
        <f>D103-J103</f>
        <v>-9.1999999999999993</v>
      </c>
    </row>
    <row r="104" spans="1:250" s="42" customFormat="1" ht="14.1" customHeight="1">
      <c r="A104" s="6" t="s">
        <v>131</v>
      </c>
      <c r="B104" s="7" t="s">
        <v>15</v>
      </c>
      <c r="C104" s="30">
        <v>29.764399999999998</v>
      </c>
      <c r="D104" s="14">
        <v>0.8</v>
      </c>
      <c r="E104" s="12">
        <v>-6.2</v>
      </c>
      <c r="F104" s="12">
        <f t="shared" si="5"/>
        <v>7</v>
      </c>
      <c r="G104" s="49"/>
      <c r="H104" s="41"/>
      <c r="I104" s="12">
        <f t="shared" si="6"/>
        <v>0.8</v>
      </c>
      <c r="J104" s="17"/>
      <c r="K104" s="14"/>
    </row>
    <row r="105" spans="1:250" s="42" customFormat="1" ht="14.4">
      <c r="A105" s="6" t="s">
        <v>132</v>
      </c>
      <c r="B105" s="7" t="s">
        <v>15</v>
      </c>
      <c r="C105" s="30">
        <v>6.0225</v>
      </c>
      <c r="D105" s="14">
        <v>0.8</v>
      </c>
      <c r="E105" s="12">
        <v>-0.7</v>
      </c>
      <c r="F105" s="12">
        <f t="shared" si="5"/>
        <v>1.5</v>
      </c>
      <c r="G105" s="49"/>
      <c r="H105" s="41"/>
      <c r="I105" s="12">
        <f t="shared" si="6"/>
        <v>0.8</v>
      </c>
      <c r="J105" s="17"/>
      <c r="K105" s="14"/>
    </row>
    <row r="106" spans="1:250" s="1" customFormat="1" ht="18.75" customHeight="1">
      <c r="A106" s="6" t="s">
        <v>133</v>
      </c>
      <c r="B106" s="7" t="s">
        <v>15</v>
      </c>
      <c r="C106" s="30">
        <v>71.490700000000004</v>
      </c>
      <c r="D106" s="14">
        <v>-5.9</v>
      </c>
      <c r="E106" s="12">
        <v>-7</v>
      </c>
      <c r="F106" s="10">
        <f t="shared" si="5"/>
        <v>1.0999999999999996</v>
      </c>
      <c r="G106" s="49">
        <v>81.864999999999995</v>
      </c>
      <c r="H106" s="41">
        <v>13.3</v>
      </c>
      <c r="I106" s="12">
        <f t="shared" si="6"/>
        <v>-19.200000000000003</v>
      </c>
      <c r="J106" s="10"/>
      <c r="K106" s="14"/>
    </row>
    <row r="107" spans="1:250" s="42" customFormat="1" ht="14.4">
      <c r="A107" s="6" t="s">
        <v>134</v>
      </c>
      <c r="B107" s="7" t="s">
        <v>15</v>
      </c>
      <c r="C107" s="30">
        <v>48.6997</v>
      </c>
      <c r="D107" s="14">
        <v>-3.1</v>
      </c>
      <c r="E107" s="12">
        <v>-4</v>
      </c>
      <c r="F107" s="10">
        <f t="shared" si="5"/>
        <v>0.89999999999999991</v>
      </c>
      <c r="G107" s="49">
        <v>54.497799999999998</v>
      </c>
      <c r="H107" s="41">
        <v>15.3</v>
      </c>
      <c r="I107" s="12">
        <f t="shared" si="6"/>
        <v>-18.400000000000002</v>
      </c>
      <c r="J107" s="17"/>
      <c r="K107" s="14"/>
    </row>
    <row r="108" spans="1:250" s="42" customFormat="1" ht="14.4">
      <c r="A108" s="6" t="s">
        <v>135</v>
      </c>
      <c r="B108" s="7" t="s">
        <v>15</v>
      </c>
      <c r="C108" s="30">
        <v>19.716000000000001</v>
      </c>
      <c r="D108" s="14">
        <v>-4.5999999999999996</v>
      </c>
      <c r="E108" s="12">
        <v>-6.6</v>
      </c>
      <c r="F108" s="10">
        <f t="shared" si="5"/>
        <v>2</v>
      </c>
      <c r="G108" s="49">
        <v>23.102799999999998</v>
      </c>
      <c r="H108" s="41">
        <v>9</v>
      </c>
      <c r="I108" s="12">
        <f t="shared" si="6"/>
        <v>-13.6</v>
      </c>
      <c r="J108" s="17"/>
      <c r="K108" s="14"/>
    </row>
    <row r="109" spans="1:250" s="1" customFormat="1" ht="14.4">
      <c r="A109" s="6" t="s">
        <v>136</v>
      </c>
      <c r="B109" s="7" t="s">
        <v>15</v>
      </c>
      <c r="C109" s="30">
        <v>0.69520000000000004</v>
      </c>
      <c r="D109" s="14">
        <v>-49.7</v>
      </c>
      <c r="E109" s="12">
        <v>-49.3</v>
      </c>
      <c r="F109" s="10">
        <f t="shared" si="5"/>
        <v>-0.40000000000000568</v>
      </c>
      <c r="G109" s="49">
        <v>0.56030000000000002</v>
      </c>
      <c r="H109" s="41">
        <v>12.2</v>
      </c>
      <c r="I109" s="12">
        <f t="shared" si="6"/>
        <v>-61.900000000000006</v>
      </c>
      <c r="J109" s="17"/>
      <c r="K109" s="14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  <c r="IG109" s="42"/>
      <c r="IH109" s="42"/>
      <c r="II109" s="42"/>
      <c r="IJ109" s="42"/>
      <c r="IK109" s="42"/>
      <c r="IL109" s="42"/>
      <c r="IM109" s="42"/>
      <c r="IN109" s="42"/>
      <c r="IO109" s="42"/>
      <c r="IP109" s="42"/>
    </row>
    <row r="110" spans="1:250" s="1" customFormat="1" ht="18.75" customHeight="1">
      <c r="A110" s="6" t="s">
        <v>137</v>
      </c>
      <c r="B110" s="7" t="s">
        <v>15</v>
      </c>
      <c r="C110" s="30">
        <v>2.3799000000000001</v>
      </c>
      <c r="D110" s="14">
        <v>-34.6</v>
      </c>
      <c r="E110" s="12">
        <v>-34.799999999999997</v>
      </c>
      <c r="F110" s="10">
        <f t="shared" si="5"/>
        <v>0.19999999999999574</v>
      </c>
      <c r="G110" s="49">
        <v>3.7040999999999999</v>
      </c>
      <c r="H110" s="41">
        <v>13</v>
      </c>
      <c r="I110" s="12">
        <f t="shared" si="6"/>
        <v>-47.6</v>
      </c>
      <c r="J110" s="17"/>
      <c r="K110" s="14"/>
    </row>
    <row r="111" spans="1:250" s="1" customFormat="1" ht="18.75" customHeight="1">
      <c r="A111" s="6" t="s">
        <v>138</v>
      </c>
      <c r="B111" s="7" t="s">
        <v>15</v>
      </c>
      <c r="C111" s="15"/>
      <c r="D111" s="18"/>
      <c r="E111" s="12"/>
      <c r="F111" s="10">
        <f t="shared" si="5"/>
        <v>0</v>
      </c>
      <c r="G111" s="31">
        <v>3.4660000000000002</v>
      </c>
      <c r="H111" s="32">
        <v>0.7</v>
      </c>
      <c r="I111" s="12">
        <f t="shared" si="6"/>
        <v>-0.7</v>
      </c>
      <c r="J111" s="17">
        <v>47</v>
      </c>
      <c r="K111" s="14">
        <f>D111-J111</f>
        <v>-47</v>
      </c>
    </row>
    <row r="112" spans="1:250" s="1" customFormat="1" ht="18.75" customHeight="1">
      <c r="A112" s="6" t="s">
        <v>139</v>
      </c>
      <c r="B112" s="7" t="s">
        <v>15</v>
      </c>
      <c r="C112" s="15">
        <v>25.333200000000001</v>
      </c>
      <c r="D112" s="18">
        <v>-62.7</v>
      </c>
      <c r="E112" s="12">
        <v>-60.3</v>
      </c>
      <c r="F112" s="10">
        <f t="shared" si="5"/>
        <v>-2.4000000000000057</v>
      </c>
      <c r="G112" s="31">
        <v>67.947299999999998</v>
      </c>
      <c r="H112" s="32">
        <v>5.4</v>
      </c>
      <c r="I112" s="12">
        <f t="shared" si="6"/>
        <v>-68.100000000000009</v>
      </c>
      <c r="J112" s="17">
        <v>15</v>
      </c>
      <c r="K112" s="14">
        <f>D112-J112</f>
        <v>-77.7</v>
      </c>
    </row>
    <row r="113" spans="1:11" s="1" customFormat="1" ht="18.75" customHeight="1">
      <c r="A113" s="6" t="s">
        <v>140</v>
      </c>
      <c r="B113" s="7" t="s">
        <v>141</v>
      </c>
      <c r="C113" s="57">
        <v>5163</v>
      </c>
      <c r="D113" s="14">
        <v>-69.790000000000006</v>
      </c>
      <c r="E113" s="12">
        <v>-66</v>
      </c>
      <c r="F113" s="10">
        <f t="shared" si="5"/>
        <v>-3.7900000000000063</v>
      </c>
      <c r="G113" s="55">
        <v>17089</v>
      </c>
      <c r="H113" s="41">
        <v>9.6</v>
      </c>
      <c r="I113" s="12">
        <f t="shared" si="6"/>
        <v>-79.39</v>
      </c>
      <c r="J113" s="17"/>
      <c r="K113" s="14"/>
    </row>
    <row r="114" spans="1:11" s="1" customFormat="1" ht="21" customHeight="1">
      <c r="A114" s="6" t="s">
        <v>142</v>
      </c>
      <c r="B114" s="7" t="s">
        <v>143</v>
      </c>
      <c r="C114" s="58">
        <v>133.94999999999999</v>
      </c>
      <c r="D114" s="14">
        <v>-62.1</v>
      </c>
      <c r="E114" s="12">
        <v>-56.84</v>
      </c>
      <c r="F114" s="10">
        <f t="shared" si="5"/>
        <v>-5.259999999999998</v>
      </c>
      <c r="G114" s="59">
        <v>353.02080000000001</v>
      </c>
      <c r="H114" s="41">
        <v>18</v>
      </c>
      <c r="I114" s="12">
        <f t="shared" si="6"/>
        <v>-80.099999999999994</v>
      </c>
      <c r="J114" s="10"/>
      <c r="K114" s="14"/>
    </row>
    <row r="115" spans="1:11" s="1" customFormat="1" ht="17.100000000000001" customHeight="1">
      <c r="A115" s="6" t="s">
        <v>144</v>
      </c>
      <c r="B115" s="7" t="s">
        <v>145</v>
      </c>
      <c r="C115" s="18">
        <v>104.6</v>
      </c>
      <c r="D115" s="18">
        <v>4.5999999999999996</v>
      </c>
      <c r="E115" s="12">
        <v>4.9000000000000004</v>
      </c>
      <c r="F115" s="10">
        <f t="shared" si="5"/>
        <v>-0.30000000000000071</v>
      </c>
      <c r="G115" s="32">
        <v>101.4</v>
      </c>
      <c r="H115" s="32">
        <v>1.4</v>
      </c>
      <c r="I115" s="12">
        <f t="shared" si="6"/>
        <v>3.1999999999999997</v>
      </c>
      <c r="J115" s="60"/>
      <c r="K115" s="14"/>
    </row>
    <row r="116" spans="1:11" s="42" customFormat="1" ht="24">
      <c r="A116" s="6" t="s">
        <v>146</v>
      </c>
      <c r="B116" s="61" t="s">
        <v>147</v>
      </c>
      <c r="C116" s="57">
        <v>4558193</v>
      </c>
      <c r="D116" s="14">
        <v>9.9600000000000009</v>
      </c>
      <c r="E116" s="12">
        <v>10.8</v>
      </c>
      <c r="F116" s="10">
        <f t="shared" si="5"/>
        <v>-0.83999999999999986</v>
      </c>
      <c r="G116" s="55">
        <v>4145206</v>
      </c>
      <c r="H116" s="41">
        <v>7.7</v>
      </c>
      <c r="I116" s="12">
        <f t="shared" si="6"/>
        <v>2.2600000000000007</v>
      </c>
      <c r="J116" s="17"/>
      <c r="K116" s="14"/>
    </row>
    <row r="117" spans="1:11" s="42" customFormat="1" ht="33" customHeight="1">
      <c r="A117" s="6" t="s">
        <v>148</v>
      </c>
      <c r="B117" s="61" t="s">
        <v>147</v>
      </c>
      <c r="C117" s="57">
        <v>2626055</v>
      </c>
      <c r="D117" s="14">
        <v>9.9</v>
      </c>
      <c r="E117" s="12">
        <v>12.3</v>
      </c>
      <c r="F117" s="10">
        <f t="shared" si="5"/>
        <v>-2.4000000000000004</v>
      </c>
      <c r="G117" s="55">
        <v>2390241</v>
      </c>
      <c r="H117" s="41">
        <v>7.2</v>
      </c>
      <c r="I117" s="12">
        <f t="shared" si="6"/>
        <v>2.7</v>
      </c>
      <c r="J117" s="17"/>
      <c r="K117" s="14"/>
    </row>
    <row r="118" spans="1:11" s="1" customFormat="1" ht="15" customHeight="1">
      <c r="A118" s="6" t="s">
        <v>149</v>
      </c>
      <c r="B118" s="61" t="s">
        <v>147</v>
      </c>
      <c r="C118" s="57">
        <v>1932139</v>
      </c>
      <c r="D118" s="14">
        <v>10.1</v>
      </c>
      <c r="E118" s="12">
        <v>8.8000000000000007</v>
      </c>
      <c r="F118" s="10">
        <f t="shared" si="5"/>
        <v>1.2999999999999989</v>
      </c>
      <c r="G118" s="55">
        <v>1754966</v>
      </c>
      <c r="H118" s="41">
        <v>8.5</v>
      </c>
      <c r="I118" s="12">
        <f t="shared" si="6"/>
        <v>1.5999999999999996</v>
      </c>
      <c r="J118" s="17"/>
      <c r="K118" s="14"/>
    </row>
    <row r="119" spans="1:11" s="42" customFormat="1" ht="15.6" customHeight="1">
      <c r="A119" s="79" t="s">
        <v>150</v>
      </c>
      <c r="B119" s="79"/>
      <c r="C119" s="79"/>
      <c r="D119" s="79"/>
      <c r="E119" s="80"/>
      <c r="F119" s="79"/>
      <c r="G119" s="79"/>
      <c r="H119" s="79"/>
      <c r="I119" s="79"/>
      <c r="J119" s="81"/>
      <c r="K119" s="81"/>
    </row>
    <row r="120" spans="1:11" s="42" customFormat="1" ht="34.200000000000003" customHeight="1">
      <c r="A120" s="82" t="s">
        <v>151</v>
      </c>
      <c r="B120" s="82"/>
      <c r="C120" s="82"/>
      <c r="D120" s="82"/>
      <c r="E120" s="83"/>
      <c r="F120" s="82"/>
      <c r="G120" s="82"/>
      <c r="H120" s="82"/>
      <c r="I120" s="82"/>
      <c r="J120" s="84"/>
      <c r="K120" s="84"/>
    </row>
    <row r="121" spans="1:11" s="42" customFormat="1" ht="22.2" customHeight="1">
      <c r="A121" s="85" t="s">
        <v>152</v>
      </c>
      <c r="B121" s="85"/>
      <c r="C121" s="85"/>
      <c r="D121" s="85"/>
      <c r="E121" s="85"/>
      <c r="F121" s="85"/>
      <c r="G121" s="85"/>
      <c r="H121" s="85"/>
      <c r="I121" s="85"/>
      <c r="J121" s="85"/>
      <c r="K121" s="85"/>
    </row>
    <row r="122" spans="1:11" ht="24.75" customHeight="1"/>
    <row r="159" spans="1:255" ht="35.25" customHeight="1">
      <c r="A159" s="65"/>
      <c r="B159" s="66"/>
      <c r="C159" s="66"/>
      <c r="D159" s="67"/>
      <c r="E159" s="68"/>
      <c r="F159" s="67"/>
      <c r="G159" s="3"/>
      <c r="H159" s="3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9"/>
      <c r="HU159" s="69"/>
      <c r="HV159" s="69"/>
      <c r="HW159" s="69"/>
      <c r="HX159" s="69"/>
      <c r="HY159" s="69"/>
      <c r="HZ159" s="69"/>
      <c r="IA159" s="69"/>
      <c r="IB159" s="69"/>
      <c r="IC159" s="69"/>
      <c r="ID159" s="69"/>
      <c r="IE159" s="69"/>
      <c r="IF159" s="69"/>
      <c r="IG159" s="69"/>
      <c r="IH159" s="69"/>
      <c r="II159" s="69"/>
      <c r="IJ159" s="69"/>
      <c r="IK159" s="69"/>
      <c r="IL159" s="69"/>
      <c r="IM159" s="69"/>
      <c r="IN159" s="69"/>
      <c r="IO159" s="69"/>
      <c r="IP159" s="69"/>
      <c r="IQ159" s="69"/>
      <c r="IR159" s="69"/>
      <c r="IS159" s="69"/>
      <c r="IT159" s="70"/>
      <c r="IU159" s="70"/>
    </row>
    <row r="160" spans="1:255" ht="35.25" customHeight="1">
      <c r="A160" s="65"/>
      <c r="B160" s="66"/>
      <c r="C160" s="66"/>
      <c r="D160" s="67"/>
      <c r="E160" s="68"/>
      <c r="F160" s="67"/>
      <c r="G160" s="3"/>
      <c r="H160" s="3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67"/>
      <c r="CU160" s="67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67"/>
      <c r="DZ160" s="67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67"/>
      <c r="GN160" s="67"/>
      <c r="GO160" s="67"/>
      <c r="GP160" s="67"/>
      <c r="GQ160" s="67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9"/>
      <c r="HU160" s="69"/>
      <c r="HV160" s="69"/>
      <c r="HW160" s="69"/>
      <c r="HX160" s="69"/>
      <c r="HY160" s="69"/>
      <c r="HZ160" s="69"/>
      <c r="IA160" s="69"/>
      <c r="IB160" s="69"/>
      <c r="IC160" s="69"/>
      <c r="ID160" s="69"/>
      <c r="IE160" s="69"/>
      <c r="IF160" s="69"/>
      <c r="IG160" s="69"/>
      <c r="IH160" s="69"/>
      <c r="II160" s="69"/>
      <c r="IJ160" s="69"/>
      <c r="IK160" s="69"/>
      <c r="IL160" s="69"/>
      <c r="IM160" s="69"/>
      <c r="IN160" s="69"/>
      <c r="IO160" s="69"/>
      <c r="IP160" s="69"/>
      <c r="IQ160" s="69"/>
      <c r="IR160" s="69"/>
      <c r="IS160" s="69"/>
      <c r="IT160" s="70"/>
      <c r="IU160" s="70"/>
    </row>
    <row r="161" spans="1:255" ht="35.25" customHeight="1">
      <c r="A161" s="65"/>
      <c r="B161" s="66"/>
      <c r="C161" s="66"/>
      <c r="D161" s="67"/>
      <c r="E161" s="68"/>
      <c r="F161" s="67"/>
      <c r="G161" s="3"/>
      <c r="H161" s="3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67"/>
      <c r="CU161" s="67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67"/>
      <c r="DZ161" s="67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9"/>
      <c r="HU161" s="69"/>
      <c r="HV161" s="69"/>
      <c r="HW161" s="69"/>
      <c r="HX161" s="69"/>
      <c r="HY161" s="69"/>
      <c r="HZ161" s="69"/>
      <c r="IA161" s="69"/>
      <c r="IB161" s="69"/>
      <c r="IC161" s="69"/>
      <c r="ID161" s="69"/>
      <c r="IE161" s="69"/>
      <c r="IF161" s="69"/>
      <c r="IG161" s="69"/>
      <c r="IH161" s="69"/>
      <c r="II161" s="69"/>
      <c r="IJ161" s="69"/>
      <c r="IK161" s="69"/>
      <c r="IL161" s="69"/>
      <c r="IM161" s="69"/>
      <c r="IN161" s="69"/>
      <c r="IO161" s="69"/>
      <c r="IP161" s="69"/>
      <c r="IQ161" s="69"/>
      <c r="IR161" s="69"/>
      <c r="IS161" s="69"/>
      <c r="IT161" s="70"/>
      <c r="IU161" s="70"/>
    </row>
    <row r="162" spans="1:255" ht="35.25" customHeight="1">
      <c r="A162" s="65"/>
      <c r="B162" s="66"/>
      <c r="C162" s="66"/>
      <c r="D162" s="67"/>
      <c r="E162" s="68"/>
      <c r="F162" s="67"/>
      <c r="G162" s="3"/>
      <c r="H162" s="3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67"/>
      <c r="DZ162" s="67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9"/>
      <c r="HU162" s="69"/>
      <c r="HV162" s="69"/>
      <c r="HW162" s="69"/>
      <c r="HX162" s="69"/>
      <c r="HY162" s="69"/>
      <c r="HZ162" s="69"/>
      <c r="IA162" s="69"/>
      <c r="IB162" s="69"/>
      <c r="IC162" s="69"/>
      <c r="ID162" s="69"/>
      <c r="IE162" s="69"/>
      <c r="IF162" s="69"/>
      <c r="IG162" s="69"/>
      <c r="IH162" s="69"/>
      <c r="II162" s="69"/>
      <c r="IJ162" s="69"/>
      <c r="IK162" s="69"/>
      <c r="IL162" s="69"/>
      <c r="IM162" s="69"/>
      <c r="IN162" s="69"/>
      <c r="IO162" s="69"/>
      <c r="IP162" s="69"/>
      <c r="IQ162" s="69"/>
      <c r="IR162" s="69"/>
      <c r="IS162" s="69"/>
      <c r="IT162" s="70"/>
      <c r="IU162" s="70"/>
    </row>
    <row r="163" spans="1:255" ht="35.25" customHeight="1">
      <c r="A163" s="65"/>
      <c r="B163" s="66"/>
      <c r="C163" s="66"/>
      <c r="D163" s="67"/>
      <c r="E163" s="68"/>
      <c r="F163" s="67"/>
      <c r="G163" s="3"/>
      <c r="H163" s="3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9"/>
      <c r="HU163" s="69"/>
      <c r="HV163" s="69"/>
      <c r="HW163" s="69"/>
      <c r="HX163" s="69"/>
      <c r="HY163" s="69"/>
      <c r="HZ163" s="69"/>
      <c r="IA163" s="69"/>
      <c r="IB163" s="69"/>
      <c r="IC163" s="69"/>
      <c r="ID163" s="69"/>
      <c r="IE163" s="69"/>
      <c r="IF163" s="69"/>
      <c r="IG163" s="69"/>
      <c r="IH163" s="69"/>
      <c r="II163" s="69"/>
      <c r="IJ163" s="69"/>
      <c r="IK163" s="69"/>
      <c r="IL163" s="69"/>
      <c r="IM163" s="69"/>
      <c r="IN163" s="69"/>
      <c r="IO163" s="69"/>
      <c r="IP163" s="69"/>
      <c r="IQ163" s="69"/>
      <c r="IR163" s="69"/>
      <c r="IS163" s="69"/>
      <c r="IT163" s="70"/>
      <c r="IU163" s="70"/>
    </row>
    <row r="164" spans="1:255" ht="35.25" customHeight="1">
      <c r="A164" s="65"/>
      <c r="B164" s="66"/>
      <c r="C164" s="66"/>
      <c r="D164" s="67"/>
      <c r="E164" s="68"/>
      <c r="F164" s="67"/>
      <c r="G164" s="3"/>
      <c r="H164" s="3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67"/>
      <c r="CN164" s="67"/>
      <c r="CO164" s="67"/>
      <c r="CP164" s="67"/>
      <c r="CQ164" s="67"/>
      <c r="CR164" s="67"/>
      <c r="CS164" s="67"/>
      <c r="CT164" s="67"/>
      <c r="CU164" s="67"/>
      <c r="CV164" s="67"/>
      <c r="CW164" s="67"/>
      <c r="CX164" s="67"/>
      <c r="CY164" s="67"/>
      <c r="CZ164" s="67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67"/>
      <c r="DU164" s="67"/>
      <c r="DV164" s="67"/>
      <c r="DW164" s="67"/>
      <c r="DX164" s="67"/>
      <c r="DY164" s="67"/>
      <c r="DZ164" s="67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67"/>
      <c r="GT164" s="67"/>
      <c r="GU164" s="67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67"/>
      <c r="HL164" s="67"/>
      <c r="HM164" s="67"/>
      <c r="HN164" s="67"/>
      <c r="HO164" s="67"/>
      <c r="HP164" s="67"/>
      <c r="HQ164" s="67"/>
      <c r="HR164" s="67"/>
      <c r="HS164" s="67"/>
      <c r="HT164" s="69"/>
      <c r="HU164" s="69"/>
      <c r="HV164" s="69"/>
      <c r="HW164" s="69"/>
      <c r="HX164" s="69"/>
      <c r="HY164" s="69"/>
      <c r="HZ164" s="69"/>
      <c r="IA164" s="69"/>
      <c r="IB164" s="69"/>
      <c r="IC164" s="69"/>
      <c r="ID164" s="69"/>
      <c r="IE164" s="69"/>
      <c r="IF164" s="69"/>
      <c r="IG164" s="69"/>
      <c r="IH164" s="69"/>
      <c r="II164" s="69"/>
      <c r="IJ164" s="69"/>
      <c r="IK164" s="69"/>
      <c r="IL164" s="69"/>
      <c r="IM164" s="69"/>
      <c r="IN164" s="69"/>
      <c r="IO164" s="69"/>
      <c r="IP164" s="69"/>
      <c r="IQ164" s="69"/>
      <c r="IR164" s="69"/>
      <c r="IS164" s="69"/>
      <c r="IT164" s="70"/>
      <c r="IU164" s="70"/>
    </row>
    <row r="165" spans="1:255" ht="35.25" customHeight="1">
      <c r="A165" s="65"/>
      <c r="B165" s="66"/>
      <c r="C165" s="66"/>
      <c r="D165" s="67"/>
      <c r="E165" s="68"/>
      <c r="F165" s="67"/>
      <c r="G165" s="3"/>
      <c r="H165" s="3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9"/>
      <c r="HU165" s="69"/>
      <c r="HV165" s="69"/>
      <c r="HW165" s="69"/>
      <c r="HX165" s="69"/>
      <c r="HY165" s="69"/>
      <c r="HZ165" s="69"/>
      <c r="IA165" s="69"/>
      <c r="IB165" s="69"/>
      <c r="IC165" s="69"/>
      <c r="ID165" s="69"/>
      <c r="IE165" s="69"/>
      <c r="IF165" s="69"/>
      <c r="IG165" s="69"/>
      <c r="IH165" s="69"/>
      <c r="II165" s="69"/>
      <c r="IJ165" s="69"/>
      <c r="IK165" s="69"/>
      <c r="IL165" s="69"/>
      <c r="IM165" s="69"/>
      <c r="IN165" s="69"/>
      <c r="IO165" s="69"/>
      <c r="IP165" s="69"/>
      <c r="IQ165" s="69"/>
      <c r="IR165" s="69"/>
      <c r="IS165" s="69"/>
      <c r="IT165" s="70"/>
      <c r="IU165" s="70"/>
    </row>
    <row r="166" spans="1:255" ht="35.25" customHeight="1">
      <c r="A166" s="65"/>
      <c r="B166" s="66"/>
      <c r="C166" s="66"/>
      <c r="D166" s="67"/>
      <c r="E166" s="68"/>
      <c r="F166" s="67"/>
      <c r="G166" s="3"/>
      <c r="H166" s="3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67"/>
      <c r="CU166" s="67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67"/>
      <c r="DZ166" s="67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9"/>
      <c r="HU166" s="69"/>
      <c r="HV166" s="69"/>
      <c r="HW166" s="69"/>
      <c r="HX166" s="69"/>
      <c r="HY166" s="69"/>
      <c r="HZ166" s="69"/>
      <c r="IA166" s="69"/>
      <c r="IB166" s="69"/>
      <c r="IC166" s="69"/>
      <c r="ID166" s="69"/>
      <c r="IE166" s="69"/>
      <c r="IF166" s="69"/>
      <c r="IG166" s="69"/>
      <c r="IH166" s="69"/>
      <c r="II166" s="69"/>
      <c r="IJ166" s="69"/>
      <c r="IK166" s="69"/>
      <c r="IL166" s="69"/>
      <c r="IM166" s="69"/>
      <c r="IN166" s="69"/>
      <c r="IO166" s="69"/>
      <c r="IP166" s="69"/>
      <c r="IQ166" s="69"/>
      <c r="IR166" s="69"/>
      <c r="IS166" s="69"/>
      <c r="IT166" s="70"/>
      <c r="IU166" s="70"/>
    </row>
    <row r="167" spans="1:255" ht="35.25" customHeight="1">
      <c r="A167" s="65"/>
      <c r="B167" s="66"/>
      <c r="C167" s="66"/>
      <c r="D167" s="67"/>
      <c r="E167" s="68"/>
      <c r="F167" s="67"/>
      <c r="G167" s="3"/>
      <c r="H167" s="3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9"/>
      <c r="HU167" s="69"/>
      <c r="HV167" s="69"/>
      <c r="HW167" s="69"/>
      <c r="HX167" s="69"/>
      <c r="HY167" s="69"/>
      <c r="HZ167" s="69"/>
      <c r="IA167" s="69"/>
      <c r="IB167" s="69"/>
      <c r="IC167" s="69"/>
      <c r="ID167" s="69"/>
      <c r="IE167" s="69"/>
      <c r="IF167" s="69"/>
      <c r="IG167" s="69"/>
      <c r="IH167" s="69"/>
      <c r="II167" s="69"/>
      <c r="IJ167" s="69"/>
      <c r="IK167" s="69"/>
      <c r="IL167" s="69"/>
      <c r="IM167" s="69"/>
      <c r="IN167" s="69"/>
      <c r="IO167" s="69"/>
      <c r="IP167" s="69"/>
      <c r="IQ167" s="69"/>
      <c r="IR167" s="69"/>
      <c r="IS167" s="69"/>
      <c r="IT167" s="70"/>
      <c r="IU167" s="70"/>
    </row>
    <row r="168" spans="1:255" ht="35.25" customHeight="1">
      <c r="A168" s="65"/>
      <c r="B168" s="66"/>
      <c r="C168" s="66"/>
      <c r="D168" s="67"/>
      <c r="E168" s="68"/>
      <c r="F168" s="67"/>
      <c r="G168" s="3"/>
      <c r="H168" s="3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67"/>
      <c r="CU168" s="67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67"/>
      <c r="DZ168" s="67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9"/>
      <c r="HU168" s="69"/>
      <c r="HV168" s="69"/>
      <c r="HW168" s="69"/>
      <c r="HX168" s="69"/>
      <c r="HY168" s="69"/>
      <c r="HZ168" s="69"/>
      <c r="IA168" s="69"/>
      <c r="IB168" s="69"/>
      <c r="IC168" s="69"/>
      <c r="ID168" s="69"/>
      <c r="IE168" s="69"/>
      <c r="IF168" s="69"/>
      <c r="IG168" s="69"/>
      <c r="IH168" s="69"/>
      <c r="II168" s="69"/>
      <c r="IJ168" s="69"/>
      <c r="IK168" s="69"/>
      <c r="IL168" s="69"/>
      <c r="IM168" s="69"/>
      <c r="IN168" s="69"/>
      <c r="IO168" s="69"/>
      <c r="IP168" s="69"/>
      <c r="IQ168" s="69"/>
      <c r="IR168" s="69"/>
      <c r="IS168" s="69"/>
      <c r="IT168" s="70"/>
      <c r="IU168" s="70"/>
    </row>
    <row r="169" spans="1:255" ht="35.25" customHeight="1">
      <c r="A169" s="65"/>
      <c r="B169" s="66"/>
      <c r="C169" s="66"/>
      <c r="D169" s="67"/>
      <c r="E169" s="68"/>
      <c r="F169" s="67"/>
      <c r="G169" s="3"/>
      <c r="H169" s="3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67"/>
      <c r="CB169" s="67"/>
      <c r="CC169" s="67"/>
      <c r="CD169" s="67"/>
      <c r="CE169" s="67"/>
      <c r="CF169" s="67"/>
      <c r="CG169" s="67"/>
      <c r="CH169" s="67"/>
      <c r="CI169" s="67"/>
      <c r="CJ169" s="67"/>
      <c r="CK169" s="67"/>
      <c r="CL169" s="67"/>
      <c r="CM169" s="67"/>
      <c r="CN169" s="67"/>
      <c r="CO169" s="67"/>
      <c r="CP169" s="67"/>
      <c r="CQ169" s="67"/>
      <c r="CR169" s="67"/>
      <c r="CS169" s="67"/>
      <c r="CT169" s="67"/>
      <c r="CU169" s="67"/>
      <c r="CV169" s="67"/>
      <c r="CW169" s="67"/>
      <c r="CX169" s="67"/>
      <c r="CY169" s="67"/>
      <c r="CZ169" s="67"/>
      <c r="DA169" s="67"/>
      <c r="DB169" s="67"/>
      <c r="DC169" s="67"/>
      <c r="DD169" s="67"/>
      <c r="DE169" s="67"/>
      <c r="DF169" s="67"/>
      <c r="DG169" s="67"/>
      <c r="DH169" s="67"/>
      <c r="DI169" s="67"/>
      <c r="DJ169" s="67"/>
      <c r="DK169" s="67"/>
      <c r="DL169" s="67"/>
      <c r="DM169" s="67"/>
      <c r="DN169" s="67"/>
      <c r="DO169" s="67"/>
      <c r="DP169" s="67"/>
      <c r="DQ169" s="67"/>
      <c r="DR169" s="67"/>
      <c r="DS169" s="67"/>
      <c r="DT169" s="67"/>
      <c r="DU169" s="67"/>
      <c r="DV169" s="67"/>
      <c r="DW169" s="67"/>
      <c r="DX169" s="67"/>
      <c r="DY169" s="67"/>
      <c r="DZ169" s="67"/>
      <c r="EA169" s="67"/>
      <c r="EB169" s="67"/>
      <c r="EC169" s="67"/>
      <c r="ED169" s="67"/>
      <c r="EE169" s="67"/>
      <c r="EF169" s="67"/>
      <c r="EG169" s="67"/>
      <c r="EH169" s="67"/>
      <c r="EI169" s="67"/>
      <c r="EJ169" s="67"/>
      <c r="EK169" s="67"/>
      <c r="EL169" s="67"/>
      <c r="EM169" s="67"/>
      <c r="EN169" s="67"/>
      <c r="EO169" s="67"/>
      <c r="EP169" s="67"/>
      <c r="EQ169" s="67"/>
      <c r="ER169" s="67"/>
      <c r="ES169" s="67"/>
      <c r="ET169" s="67"/>
      <c r="EU169" s="67"/>
      <c r="EV169" s="67"/>
      <c r="EW169" s="67"/>
      <c r="EX169" s="67"/>
      <c r="EY169" s="67"/>
      <c r="EZ169" s="67"/>
      <c r="FA169" s="67"/>
      <c r="FB169" s="67"/>
      <c r="FC169" s="67"/>
      <c r="FD169" s="67"/>
      <c r="FE169" s="67"/>
      <c r="FF169" s="67"/>
      <c r="FG169" s="67"/>
      <c r="FH169" s="67"/>
      <c r="FI169" s="67"/>
      <c r="FJ169" s="67"/>
      <c r="FK169" s="67"/>
      <c r="FL169" s="67"/>
      <c r="FM169" s="67"/>
      <c r="FN169" s="67"/>
      <c r="FO169" s="67"/>
      <c r="FP169" s="67"/>
      <c r="FQ169" s="67"/>
      <c r="FR169" s="67"/>
      <c r="FS169" s="67"/>
      <c r="FT169" s="67"/>
      <c r="FU169" s="67"/>
      <c r="FV169" s="67"/>
      <c r="FW169" s="67"/>
      <c r="FX169" s="67"/>
      <c r="FY169" s="67"/>
      <c r="FZ169" s="67"/>
      <c r="GA169" s="67"/>
      <c r="GB169" s="67"/>
      <c r="GC169" s="67"/>
      <c r="GD169" s="67"/>
      <c r="GE169" s="67"/>
      <c r="GF169" s="67"/>
      <c r="GG169" s="67"/>
      <c r="GH169" s="67"/>
      <c r="GI169" s="67"/>
      <c r="GJ169" s="67"/>
      <c r="GK169" s="67"/>
      <c r="GL169" s="67"/>
      <c r="GM169" s="67"/>
      <c r="GN169" s="67"/>
      <c r="GO169" s="67"/>
      <c r="GP169" s="67"/>
      <c r="GQ169" s="67"/>
      <c r="GR169" s="67"/>
      <c r="GS169" s="67"/>
      <c r="GT169" s="67"/>
      <c r="GU169" s="67"/>
      <c r="GV169" s="67"/>
      <c r="GW169" s="67"/>
      <c r="GX169" s="67"/>
      <c r="GY169" s="67"/>
      <c r="GZ169" s="67"/>
      <c r="HA169" s="67"/>
      <c r="HB169" s="67"/>
      <c r="HC169" s="67"/>
      <c r="HD169" s="67"/>
      <c r="HE169" s="67"/>
      <c r="HF169" s="67"/>
      <c r="HG169" s="67"/>
      <c r="HH169" s="67"/>
      <c r="HI169" s="67"/>
      <c r="HJ169" s="67"/>
      <c r="HK169" s="67"/>
      <c r="HL169" s="67"/>
      <c r="HM169" s="67"/>
      <c r="HN169" s="67"/>
      <c r="HO169" s="67"/>
      <c r="HP169" s="67"/>
      <c r="HQ169" s="67"/>
      <c r="HR169" s="67"/>
      <c r="HS169" s="67"/>
      <c r="HT169" s="69"/>
      <c r="HU169" s="69"/>
      <c r="HV169" s="69"/>
      <c r="HW169" s="69"/>
      <c r="HX169" s="69"/>
      <c r="HY169" s="69"/>
      <c r="HZ169" s="69"/>
      <c r="IA169" s="69"/>
      <c r="IB169" s="69"/>
      <c r="IC169" s="69"/>
      <c r="ID169" s="69"/>
      <c r="IE169" s="69"/>
      <c r="IF169" s="69"/>
      <c r="IG169" s="69"/>
      <c r="IH169" s="69"/>
      <c r="II169" s="69"/>
      <c r="IJ169" s="69"/>
      <c r="IK169" s="69"/>
      <c r="IL169" s="69"/>
      <c r="IM169" s="69"/>
      <c r="IN169" s="69"/>
      <c r="IO169" s="69"/>
      <c r="IP169" s="69"/>
      <c r="IQ169" s="69"/>
      <c r="IR169" s="69"/>
      <c r="IS169" s="69"/>
      <c r="IT169" s="70"/>
      <c r="IU169" s="70"/>
    </row>
    <row r="170" spans="1:255" ht="35.25" customHeight="1">
      <c r="A170" s="65"/>
      <c r="B170" s="66"/>
      <c r="C170" s="66"/>
      <c r="D170" s="67"/>
      <c r="E170" s="68"/>
      <c r="F170" s="67"/>
      <c r="G170" s="3"/>
      <c r="H170" s="3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  <c r="BZ170" s="67"/>
      <c r="CA170" s="67"/>
      <c r="CB170" s="67"/>
      <c r="CC170" s="67"/>
      <c r="CD170" s="67"/>
      <c r="CE170" s="67"/>
      <c r="CF170" s="67"/>
      <c r="CG170" s="67"/>
      <c r="CH170" s="67"/>
      <c r="CI170" s="67"/>
      <c r="CJ170" s="67"/>
      <c r="CK170" s="67"/>
      <c r="CL170" s="67"/>
      <c r="CM170" s="67"/>
      <c r="CN170" s="67"/>
      <c r="CO170" s="67"/>
      <c r="CP170" s="67"/>
      <c r="CQ170" s="67"/>
      <c r="CR170" s="67"/>
      <c r="CS170" s="67"/>
      <c r="CT170" s="67"/>
      <c r="CU170" s="67"/>
      <c r="CV170" s="67"/>
      <c r="CW170" s="67"/>
      <c r="CX170" s="67"/>
      <c r="CY170" s="67"/>
      <c r="CZ170" s="67"/>
      <c r="DA170" s="67"/>
      <c r="DB170" s="67"/>
      <c r="DC170" s="67"/>
      <c r="DD170" s="67"/>
      <c r="DE170" s="67"/>
      <c r="DF170" s="67"/>
      <c r="DG170" s="67"/>
      <c r="DH170" s="67"/>
      <c r="DI170" s="67"/>
      <c r="DJ170" s="67"/>
      <c r="DK170" s="67"/>
      <c r="DL170" s="67"/>
      <c r="DM170" s="67"/>
      <c r="DN170" s="67"/>
      <c r="DO170" s="67"/>
      <c r="DP170" s="67"/>
      <c r="DQ170" s="67"/>
      <c r="DR170" s="67"/>
      <c r="DS170" s="67"/>
      <c r="DT170" s="67"/>
      <c r="DU170" s="67"/>
      <c r="DV170" s="67"/>
      <c r="DW170" s="67"/>
      <c r="DX170" s="67"/>
      <c r="DY170" s="67"/>
      <c r="DZ170" s="67"/>
      <c r="EA170" s="67"/>
      <c r="EB170" s="67"/>
      <c r="EC170" s="67"/>
      <c r="ED170" s="67"/>
      <c r="EE170" s="67"/>
      <c r="EF170" s="67"/>
      <c r="EG170" s="67"/>
      <c r="EH170" s="67"/>
      <c r="EI170" s="67"/>
      <c r="EJ170" s="67"/>
      <c r="EK170" s="67"/>
      <c r="EL170" s="67"/>
      <c r="EM170" s="67"/>
      <c r="EN170" s="67"/>
      <c r="EO170" s="67"/>
      <c r="EP170" s="67"/>
      <c r="EQ170" s="67"/>
      <c r="ER170" s="67"/>
      <c r="ES170" s="67"/>
      <c r="ET170" s="67"/>
      <c r="EU170" s="67"/>
      <c r="EV170" s="67"/>
      <c r="EW170" s="67"/>
      <c r="EX170" s="67"/>
      <c r="EY170" s="67"/>
      <c r="EZ170" s="67"/>
      <c r="FA170" s="67"/>
      <c r="FB170" s="67"/>
      <c r="FC170" s="67"/>
      <c r="FD170" s="67"/>
      <c r="FE170" s="67"/>
      <c r="FF170" s="67"/>
      <c r="FG170" s="67"/>
      <c r="FH170" s="67"/>
      <c r="FI170" s="67"/>
      <c r="FJ170" s="67"/>
      <c r="FK170" s="67"/>
      <c r="FL170" s="67"/>
      <c r="FM170" s="67"/>
      <c r="FN170" s="67"/>
      <c r="FO170" s="67"/>
      <c r="FP170" s="67"/>
      <c r="FQ170" s="67"/>
      <c r="FR170" s="67"/>
      <c r="FS170" s="67"/>
      <c r="FT170" s="67"/>
      <c r="FU170" s="67"/>
      <c r="FV170" s="67"/>
      <c r="FW170" s="67"/>
      <c r="FX170" s="67"/>
      <c r="FY170" s="67"/>
      <c r="FZ170" s="67"/>
      <c r="GA170" s="67"/>
      <c r="GB170" s="67"/>
      <c r="GC170" s="67"/>
      <c r="GD170" s="67"/>
      <c r="GE170" s="67"/>
      <c r="GF170" s="67"/>
      <c r="GG170" s="67"/>
      <c r="GH170" s="67"/>
      <c r="GI170" s="67"/>
      <c r="GJ170" s="67"/>
      <c r="GK170" s="67"/>
      <c r="GL170" s="67"/>
      <c r="GM170" s="67"/>
      <c r="GN170" s="67"/>
      <c r="GO170" s="67"/>
      <c r="GP170" s="67"/>
      <c r="GQ170" s="67"/>
      <c r="GR170" s="67"/>
      <c r="GS170" s="67"/>
      <c r="GT170" s="67"/>
      <c r="GU170" s="67"/>
      <c r="GV170" s="67"/>
      <c r="GW170" s="67"/>
      <c r="GX170" s="67"/>
      <c r="GY170" s="67"/>
      <c r="GZ170" s="67"/>
      <c r="HA170" s="67"/>
      <c r="HB170" s="67"/>
      <c r="HC170" s="67"/>
      <c r="HD170" s="67"/>
      <c r="HE170" s="67"/>
      <c r="HF170" s="67"/>
      <c r="HG170" s="67"/>
      <c r="HH170" s="67"/>
      <c r="HI170" s="67"/>
      <c r="HJ170" s="67"/>
      <c r="HK170" s="67"/>
      <c r="HL170" s="67"/>
      <c r="HM170" s="67"/>
      <c r="HN170" s="67"/>
      <c r="HO170" s="67"/>
      <c r="HP170" s="67"/>
      <c r="HQ170" s="67"/>
      <c r="HR170" s="67"/>
      <c r="HS170" s="67"/>
      <c r="HT170" s="69"/>
      <c r="HU170" s="69"/>
      <c r="HV170" s="69"/>
      <c r="HW170" s="69"/>
      <c r="HX170" s="69"/>
      <c r="HY170" s="69"/>
      <c r="HZ170" s="69"/>
      <c r="IA170" s="69"/>
      <c r="IB170" s="69"/>
      <c r="IC170" s="69"/>
      <c r="ID170" s="69"/>
      <c r="IE170" s="69"/>
      <c r="IF170" s="69"/>
      <c r="IG170" s="69"/>
      <c r="IH170" s="69"/>
      <c r="II170" s="69"/>
      <c r="IJ170" s="69"/>
      <c r="IK170" s="69"/>
      <c r="IL170" s="69"/>
      <c r="IM170" s="69"/>
      <c r="IN170" s="69"/>
      <c r="IO170" s="69"/>
      <c r="IP170" s="69"/>
      <c r="IQ170" s="69"/>
      <c r="IR170" s="69"/>
      <c r="IS170" s="69"/>
      <c r="IT170" s="70"/>
      <c r="IU170" s="70"/>
    </row>
    <row r="171" spans="1:255" ht="35.25" customHeight="1">
      <c r="A171" s="65"/>
      <c r="B171" s="66"/>
      <c r="C171" s="66"/>
      <c r="D171" s="67"/>
      <c r="E171" s="68"/>
      <c r="F171" s="67"/>
      <c r="G171" s="3"/>
      <c r="H171" s="3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  <c r="BZ171" s="67"/>
      <c r="CA171" s="67"/>
      <c r="CB171" s="67"/>
      <c r="CC171" s="67"/>
      <c r="CD171" s="67"/>
      <c r="CE171" s="67"/>
      <c r="CF171" s="67"/>
      <c r="CG171" s="67"/>
      <c r="CH171" s="67"/>
      <c r="CI171" s="67"/>
      <c r="CJ171" s="67"/>
      <c r="CK171" s="67"/>
      <c r="CL171" s="67"/>
      <c r="CM171" s="67"/>
      <c r="CN171" s="67"/>
      <c r="CO171" s="67"/>
      <c r="CP171" s="67"/>
      <c r="CQ171" s="67"/>
      <c r="CR171" s="67"/>
      <c r="CS171" s="67"/>
      <c r="CT171" s="67"/>
      <c r="CU171" s="67"/>
      <c r="CV171" s="67"/>
      <c r="CW171" s="67"/>
      <c r="CX171" s="67"/>
      <c r="CY171" s="67"/>
      <c r="CZ171" s="67"/>
      <c r="DA171" s="67"/>
      <c r="DB171" s="67"/>
      <c r="DC171" s="67"/>
      <c r="DD171" s="67"/>
      <c r="DE171" s="67"/>
      <c r="DF171" s="67"/>
      <c r="DG171" s="67"/>
      <c r="DH171" s="67"/>
      <c r="DI171" s="67"/>
      <c r="DJ171" s="67"/>
      <c r="DK171" s="67"/>
      <c r="DL171" s="67"/>
      <c r="DM171" s="67"/>
      <c r="DN171" s="67"/>
      <c r="DO171" s="67"/>
      <c r="DP171" s="67"/>
      <c r="DQ171" s="67"/>
      <c r="DR171" s="67"/>
      <c r="DS171" s="67"/>
      <c r="DT171" s="67"/>
      <c r="DU171" s="67"/>
      <c r="DV171" s="67"/>
      <c r="DW171" s="67"/>
      <c r="DX171" s="67"/>
      <c r="DY171" s="67"/>
      <c r="DZ171" s="67"/>
      <c r="EA171" s="67"/>
      <c r="EB171" s="67"/>
      <c r="EC171" s="67"/>
      <c r="ED171" s="67"/>
      <c r="EE171" s="67"/>
      <c r="EF171" s="67"/>
      <c r="EG171" s="67"/>
      <c r="EH171" s="67"/>
      <c r="EI171" s="67"/>
      <c r="EJ171" s="67"/>
      <c r="EK171" s="67"/>
      <c r="EL171" s="67"/>
      <c r="EM171" s="67"/>
      <c r="EN171" s="67"/>
      <c r="EO171" s="67"/>
      <c r="EP171" s="67"/>
      <c r="EQ171" s="67"/>
      <c r="ER171" s="67"/>
      <c r="ES171" s="67"/>
      <c r="ET171" s="67"/>
      <c r="EU171" s="67"/>
      <c r="EV171" s="67"/>
      <c r="EW171" s="67"/>
      <c r="EX171" s="67"/>
      <c r="EY171" s="67"/>
      <c r="EZ171" s="67"/>
      <c r="FA171" s="67"/>
      <c r="FB171" s="67"/>
      <c r="FC171" s="67"/>
      <c r="FD171" s="67"/>
      <c r="FE171" s="67"/>
      <c r="FF171" s="67"/>
      <c r="FG171" s="67"/>
      <c r="FH171" s="67"/>
      <c r="FI171" s="67"/>
      <c r="FJ171" s="67"/>
      <c r="FK171" s="67"/>
      <c r="FL171" s="67"/>
      <c r="FM171" s="67"/>
      <c r="FN171" s="67"/>
      <c r="FO171" s="67"/>
      <c r="FP171" s="67"/>
      <c r="FQ171" s="67"/>
      <c r="FR171" s="67"/>
      <c r="FS171" s="67"/>
      <c r="FT171" s="67"/>
      <c r="FU171" s="67"/>
      <c r="FV171" s="67"/>
      <c r="FW171" s="67"/>
      <c r="FX171" s="67"/>
      <c r="FY171" s="67"/>
      <c r="FZ171" s="67"/>
      <c r="GA171" s="67"/>
      <c r="GB171" s="67"/>
      <c r="GC171" s="67"/>
      <c r="GD171" s="67"/>
      <c r="GE171" s="67"/>
      <c r="GF171" s="67"/>
      <c r="GG171" s="67"/>
      <c r="GH171" s="67"/>
      <c r="GI171" s="67"/>
      <c r="GJ171" s="67"/>
      <c r="GK171" s="67"/>
      <c r="GL171" s="67"/>
      <c r="GM171" s="67"/>
      <c r="GN171" s="67"/>
      <c r="GO171" s="67"/>
      <c r="GP171" s="67"/>
      <c r="GQ171" s="67"/>
      <c r="GR171" s="67"/>
      <c r="GS171" s="67"/>
      <c r="GT171" s="67"/>
      <c r="GU171" s="67"/>
      <c r="GV171" s="67"/>
      <c r="GW171" s="67"/>
      <c r="GX171" s="67"/>
      <c r="GY171" s="67"/>
      <c r="GZ171" s="67"/>
      <c r="HA171" s="67"/>
      <c r="HB171" s="67"/>
      <c r="HC171" s="67"/>
      <c r="HD171" s="67"/>
      <c r="HE171" s="67"/>
      <c r="HF171" s="67"/>
      <c r="HG171" s="67"/>
      <c r="HH171" s="67"/>
      <c r="HI171" s="67"/>
      <c r="HJ171" s="67"/>
      <c r="HK171" s="67"/>
      <c r="HL171" s="67"/>
      <c r="HM171" s="67"/>
      <c r="HN171" s="67"/>
      <c r="HO171" s="67"/>
      <c r="HP171" s="67"/>
      <c r="HQ171" s="67"/>
      <c r="HR171" s="67"/>
      <c r="HS171" s="67"/>
      <c r="HT171" s="69"/>
      <c r="HU171" s="69"/>
      <c r="HV171" s="69"/>
      <c r="HW171" s="69"/>
      <c r="HX171" s="69"/>
      <c r="HY171" s="69"/>
      <c r="HZ171" s="69"/>
      <c r="IA171" s="69"/>
      <c r="IB171" s="69"/>
      <c r="IC171" s="69"/>
      <c r="ID171" s="69"/>
      <c r="IE171" s="69"/>
      <c r="IF171" s="69"/>
      <c r="IG171" s="69"/>
      <c r="IH171" s="69"/>
      <c r="II171" s="69"/>
      <c r="IJ171" s="69"/>
      <c r="IK171" s="69"/>
      <c r="IL171" s="69"/>
      <c r="IM171" s="69"/>
      <c r="IN171" s="69"/>
      <c r="IO171" s="69"/>
      <c r="IP171" s="69"/>
      <c r="IQ171" s="69"/>
      <c r="IR171" s="69"/>
      <c r="IS171" s="69"/>
      <c r="IT171" s="70"/>
      <c r="IU171" s="70"/>
    </row>
    <row r="172" spans="1:255" ht="35.25" customHeight="1">
      <c r="A172" s="65"/>
      <c r="B172" s="66"/>
      <c r="C172" s="66"/>
      <c r="D172" s="67"/>
      <c r="E172" s="68"/>
      <c r="F172" s="67"/>
      <c r="G172" s="3"/>
      <c r="H172" s="3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  <c r="BZ172" s="67"/>
      <c r="CA172" s="67"/>
      <c r="CB172" s="67"/>
      <c r="CC172" s="67"/>
      <c r="CD172" s="67"/>
      <c r="CE172" s="67"/>
      <c r="CF172" s="67"/>
      <c r="CG172" s="67"/>
      <c r="CH172" s="67"/>
      <c r="CI172" s="67"/>
      <c r="CJ172" s="67"/>
      <c r="CK172" s="67"/>
      <c r="CL172" s="67"/>
      <c r="CM172" s="67"/>
      <c r="CN172" s="67"/>
      <c r="CO172" s="67"/>
      <c r="CP172" s="67"/>
      <c r="CQ172" s="67"/>
      <c r="CR172" s="67"/>
      <c r="CS172" s="67"/>
      <c r="CT172" s="67"/>
      <c r="CU172" s="67"/>
      <c r="CV172" s="67"/>
      <c r="CW172" s="67"/>
      <c r="CX172" s="67"/>
      <c r="CY172" s="67"/>
      <c r="CZ172" s="67"/>
      <c r="DA172" s="67"/>
      <c r="DB172" s="67"/>
      <c r="DC172" s="67"/>
      <c r="DD172" s="67"/>
      <c r="DE172" s="67"/>
      <c r="DF172" s="67"/>
      <c r="DG172" s="67"/>
      <c r="DH172" s="67"/>
      <c r="DI172" s="67"/>
      <c r="DJ172" s="67"/>
      <c r="DK172" s="67"/>
      <c r="DL172" s="67"/>
      <c r="DM172" s="67"/>
      <c r="DN172" s="67"/>
      <c r="DO172" s="67"/>
      <c r="DP172" s="67"/>
      <c r="DQ172" s="67"/>
      <c r="DR172" s="67"/>
      <c r="DS172" s="67"/>
      <c r="DT172" s="67"/>
      <c r="DU172" s="67"/>
      <c r="DV172" s="67"/>
      <c r="DW172" s="67"/>
      <c r="DX172" s="67"/>
      <c r="DY172" s="67"/>
      <c r="DZ172" s="67"/>
      <c r="EA172" s="67"/>
      <c r="EB172" s="67"/>
      <c r="EC172" s="67"/>
      <c r="ED172" s="67"/>
      <c r="EE172" s="67"/>
      <c r="EF172" s="67"/>
      <c r="EG172" s="67"/>
      <c r="EH172" s="67"/>
      <c r="EI172" s="67"/>
      <c r="EJ172" s="67"/>
      <c r="EK172" s="67"/>
      <c r="EL172" s="67"/>
      <c r="EM172" s="67"/>
      <c r="EN172" s="67"/>
      <c r="EO172" s="67"/>
      <c r="EP172" s="67"/>
      <c r="EQ172" s="67"/>
      <c r="ER172" s="67"/>
      <c r="ES172" s="67"/>
      <c r="ET172" s="67"/>
      <c r="EU172" s="67"/>
      <c r="EV172" s="67"/>
      <c r="EW172" s="67"/>
      <c r="EX172" s="67"/>
      <c r="EY172" s="67"/>
      <c r="EZ172" s="67"/>
      <c r="FA172" s="67"/>
      <c r="FB172" s="67"/>
      <c r="FC172" s="67"/>
      <c r="FD172" s="67"/>
      <c r="FE172" s="67"/>
      <c r="FF172" s="67"/>
      <c r="FG172" s="67"/>
      <c r="FH172" s="67"/>
      <c r="FI172" s="67"/>
      <c r="FJ172" s="67"/>
      <c r="FK172" s="67"/>
      <c r="FL172" s="67"/>
      <c r="FM172" s="67"/>
      <c r="FN172" s="67"/>
      <c r="FO172" s="67"/>
      <c r="FP172" s="67"/>
      <c r="FQ172" s="67"/>
      <c r="FR172" s="67"/>
      <c r="FS172" s="67"/>
      <c r="FT172" s="67"/>
      <c r="FU172" s="67"/>
      <c r="FV172" s="67"/>
      <c r="FW172" s="67"/>
      <c r="FX172" s="67"/>
      <c r="FY172" s="67"/>
      <c r="FZ172" s="67"/>
      <c r="GA172" s="67"/>
      <c r="GB172" s="67"/>
      <c r="GC172" s="67"/>
      <c r="GD172" s="67"/>
      <c r="GE172" s="67"/>
      <c r="GF172" s="67"/>
      <c r="GG172" s="67"/>
      <c r="GH172" s="67"/>
      <c r="GI172" s="67"/>
      <c r="GJ172" s="67"/>
      <c r="GK172" s="67"/>
      <c r="GL172" s="67"/>
      <c r="GM172" s="67"/>
      <c r="GN172" s="67"/>
      <c r="GO172" s="67"/>
      <c r="GP172" s="67"/>
      <c r="GQ172" s="67"/>
      <c r="GR172" s="67"/>
      <c r="GS172" s="67"/>
      <c r="GT172" s="67"/>
      <c r="GU172" s="67"/>
      <c r="GV172" s="67"/>
      <c r="GW172" s="67"/>
      <c r="GX172" s="67"/>
      <c r="GY172" s="67"/>
      <c r="GZ172" s="67"/>
      <c r="HA172" s="67"/>
      <c r="HB172" s="67"/>
      <c r="HC172" s="67"/>
      <c r="HD172" s="67"/>
      <c r="HE172" s="67"/>
      <c r="HF172" s="67"/>
      <c r="HG172" s="67"/>
      <c r="HH172" s="67"/>
      <c r="HI172" s="67"/>
      <c r="HJ172" s="67"/>
      <c r="HK172" s="67"/>
      <c r="HL172" s="67"/>
      <c r="HM172" s="67"/>
      <c r="HN172" s="67"/>
      <c r="HO172" s="67"/>
      <c r="HP172" s="67"/>
      <c r="HQ172" s="67"/>
      <c r="HR172" s="67"/>
      <c r="HS172" s="67"/>
      <c r="HT172" s="69"/>
      <c r="HU172" s="69"/>
      <c r="HV172" s="69"/>
      <c r="HW172" s="69"/>
      <c r="HX172" s="69"/>
      <c r="HY172" s="69"/>
      <c r="HZ172" s="69"/>
      <c r="IA172" s="69"/>
      <c r="IB172" s="69"/>
      <c r="IC172" s="69"/>
      <c r="ID172" s="69"/>
      <c r="IE172" s="69"/>
      <c r="IF172" s="69"/>
      <c r="IG172" s="69"/>
      <c r="IH172" s="69"/>
      <c r="II172" s="69"/>
      <c r="IJ172" s="69"/>
      <c r="IK172" s="69"/>
      <c r="IL172" s="69"/>
      <c r="IM172" s="69"/>
      <c r="IN172" s="69"/>
      <c r="IO172" s="69"/>
      <c r="IP172" s="69"/>
      <c r="IQ172" s="69"/>
      <c r="IR172" s="69"/>
      <c r="IS172" s="69"/>
      <c r="IT172" s="70"/>
      <c r="IU172" s="70"/>
    </row>
    <row r="173" spans="1:255" ht="35.25" customHeight="1">
      <c r="A173" s="65"/>
      <c r="B173" s="66"/>
      <c r="C173" s="66"/>
      <c r="D173" s="67"/>
      <c r="E173" s="68"/>
      <c r="F173" s="67"/>
      <c r="G173" s="3"/>
      <c r="H173" s="3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67"/>
      <c r="CU173" s="67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67"/>
      <c r="DZ173" s="67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9"/>
      <c r="HU173" s="69"/>
      <c r="HV173" s="69"/>
      <c r="HW173" s="69"/>
      <c r="HX173" s="69"/>
      <c r="HY173" s="69"/>
      <c r="HZ173" s="69"/>
      <c r="IA173" s="69"/>
      <c r="IB173" s="69"/>
      <c r="IC173" s="69"/>
      <c r="ID173" s="69"/>
      <c r="IE173" s="69"/>
      <c r="IF173" s="69"/>
      <c r="IG173" s="69"/>
      <c r="IH173" s="69"/>
      <c r="II173" s="69"/>
      <c r="IJ173" s="69"/>
      <c r="IK173" s="69"/>
      <c r="IL173" s="69"/>
      <c r="IM173" s="69"/>
      <c r="IN173" s="69"/>
      <c r="IO173" s="69"/>
      <c r="IP173" s="69"/>
      <c r="IQ173" s="69"/>
      <c r="IR173" s="69"/>
      <c r="IS173" s="69"/>
      <c r="IT173" s="70"/>
      <c r="IU173" s="70"/>
    </row>
    <row r="174" spans="1:255" ht="35.25" customHeight="1">
      <c r="A174" s="65"/>
      <c r="B174" s="66"/>
      <c r="C174" s="66"/>
      <c r="D174" s="67"/>
      <c r="E174" s="68"/>
      <c r="F174" s="67"/>
      <c r="G174" s="3"/>
      <c r="H174" s="3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67"/>
      <c r="CN174" s="67"/>
      <c r="CO174" s="67"/>
      <c r="CP174" s="67"/>
      <c r="CQ174" s="67"/>
      <c r="CR174" s="67"/>
      <c r="CS174" s="67"/>
      <c r="CT174" s="67"/>
      <c r="CU174" s="67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67"/>
      <c r="DZ174" s="67"/>
      <c r="EA174" s="67"/>
      <c r="EB174" s="67"/>
      <c r="EC174" s="67"/>
      <c r="ED174" s="67"/>
      <c r="EE174" s="67"/>
      <c r="EF174" s="67"/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67"/>
      <c r="FC174" s="67"/>
      <c r="FD174" s="67"/>
      <c r="FE174" s="67"/>
      <c r="FF174" s="67"/>
      <c r="FG174" s="67"/>
      <c r="FH174" s="67"/>
      <c r="FI174" s="67"/>
      <c r="FJ174" s="67"/>
      <c r="FK174" s="67"/>
      <c r="FL174" s="67"/>
      <c r="FM174" s="67"/>
      <c r="FN174" s="67"/>
      <c r="FO174" s="67"/>
      <c r="FP174" s="67"/>
      <c r="FQ174" s="67"/>
      <c r="FR174" s="67"/>
      <c r="FS174" s="67"/>
      <c r="FT174" s="67"/>
      <c r="FU174" s="67"/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9"/>
      <c r="HU174" s="69"/>
      <c r="HV174" s="69"/>
      <c r="HW174" s="69"/>
      <c r="HX174" s="69"/>
      <c r="HY174" s="69"/>
      <c r="HZ174" s="69"/>
      <c r="IA174" s="69"/>
      <c r="IB174" s="69"/>
      <c r="IC174" s="69"/>
      <c r="ID174" s="69"/>
      <c r="IE174" s="69"/>
      <c r="IF174" s="69"/>
      <c r="IG174" s="69"/>
      <c r="IH174" s="69"/>
      <c r="II174" s="69"/>
      <c r="IJ174" s="69"/>
      <c r="IK174" s="69"/>
      <c r="IL174" s="69"/>
      <c r="IM174" s="69"/>
      <c r="IN174" s="69"/>
      <c r="IO174" s="69"/>
      <c r="IP174" s="69"/>
      <c r="IQ174" s="69"/>
      <c r="IR174" s="69"/>
      <c r="IS174" s="69"/>
      <c r="IT174" s="70"/>
      <c r="IU174" s="70"/>
    </row>
  </sheetData>
  <mergeCells count="16">
    <mergeCell ref="A121:K121"/>
    <mergeCell ref="A1:K1"/>
    <mergeCell ref="A2:C2"/>
    <mergeCell ref="J2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  <mergeCell ref="A119:K119"/>
    <mergeCell ref="A120:K120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2020-05-22T02:20:14Z</dcterms:created>
  <dcterms:modified xsi:type="dcterms:W3CDTF">2020-05-22T02:36:39Z</dcterms:modified>
</cp:coreProperties>
</file>