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<sst xmlns="http://schemas.openxmlformats.org/spreadsheetml/2006/main" count="253" uniqueCount="154">
  <si>
    <t>芒市2020年1-6月主要经济指标表</t>
  </si>
  <si>
    <t>芒市统计局</t>
  </si>
  <si>
    <t>指标名称</t>
  </si>
  <si>
    <t>单位</t>
  </si>
  <si>
    <t>1-6月数据</t>
  </si>
  <si>
    <t>同比±%</t>
  </si>
  <si>
    <t>上月±%</t>
  </si>
  <si>
    <t>与上月相比增减百分点</t>
  </si>
  <si>
    <t>上年同期数据</t>
  </si>
  <si>
    <t>与上年同期增速相比的增减百分点</t>
  </si>
  <si>
    <t>绝对额</t>
  </si>
  <si>
    <t>±%</t>
  </si>
  <si>
    <t>一.生产总值</t>
  </si>
  <si>
    <t>亿元</t>
  </si>
  <si>
    <t xml:space="preserve"> #第一产业（不含农林牧渔服务业）</t>
  </si>
  <si>
    <t xml:space="preserve">  第二产业（不含金属制品、机械和设备修理业）</t>
  </si>
  <si>
    <t xml:space="preserve">  第三产业</t>
  </si>
  <si>
    <t xml:space="preserve"> 1.农林牧渔业</t>
  </si>
  <si>
    <t xml:space="preserve">     #种植业</t>
  </si>
  <si>
    <t xml:space="preserve">      林业</t>
  </si>
  <si>
    <t xml:space="preserve">      牧业</t>
  </si>
  <si>
    <t xml:space="preserve">      渔业</t>
  </si>
  <si>
    <t xml:space="preserve">      农林牧渔服务业</t>
  </si>
  <si>
    <t xml:space="preserve"> 2.工业</t>
  </si>
  <si>
    <t xml:space="preserve">   #采矿业</t>
  </si>
  <si>
    <t xml:space="preserve">    制造业</t>
  </si>
  <si>
    <t xml:space="preserve">      #金属制品、机械和设备修理业</t>
  </si>
  <si>
    <t xml:space="preserve">    电力、热力、燃气及水生产和供应业</t>
  </si>
  <si>
    <t xml:space="preserve"> 3.建筑业</t>
  </si>
  <si>
    <t xml:space="preserve"> 4.批发和零售业</t>
  </si>
  <si>
    <t xml:space="preserve">     批发业</t>
  </si>
  <si>
    <t xml:space="preserve">     零售业</t>
  </si>
  <si>
    <t xml:space="preserve"> 5.交通运输、仓储和邮政业</t>
  </si>
  <si>
    <t xml:space="preserve"> 6.住宿和餐饮业</t>
  </si>
  <si>
    <t xml:space="preserve">    住宿业</t>
  </si>
  <si>
    <t xml:space="preserve">    餐饮业</t>
  </si>
  <si>
    <t xml:space="preserve"> 7.金融业</t>
  </si>
  <si>
    <t xml:space="preserve"> 8.房地产业</t>
  </si>
  <si>
    <t xml:space="preserve"> 9.其他服务业</t>
  </si>
  <si>
    <t xml:space="preserve">    #营利性服务业</t>
  </si>
  <si>
    <t xml:space="preserve">     非营利性服务业</t>
  </si>
  <si>
    <t>二.农林牧渔业总产值</t>
  </si>
  <si>
    <t xml:space="preserve">    #农业</t>
  </si>
  <si>
    <t xml:space="preserve">     林业</t>
  </si>
  <si>
    <t xml:space="preserve">     牧业</t>
  </si>
  <si>
    <t xml:space="preserve">     渔业</t>
  </si>
  <si>
    <t xml:space="preserve">     农林牧渔服务业</t>
  </si>
  <si>
    <t xml:space="preserve"> 猪存栏</t>
  </si>
  <si>
    <t>头</t>
  </si>
  <si>
    <t xml:space="preserve"> 猪出栏</t>
  </si>
  <si>
    <t xml:space="preserve"> 羊存栏</t>
  </si>
  <si>
    <t>只</t>
  </si>
  <si>
    <t xml:space="preserve"> 羊出栏</t>
  </si>
  <si>
    <t xml:space="preserve"> 牛存栏</t>
  </si>
  <si>
    <t xml:space="preserve"> 牛出栏</t>
  </si>
  <si>
    <t xml:space="preserve"> 禽存栏</t>
  </si>
  <si>
    <t xml:space="preserve"> 禽出栏</t>
  </si>
  <si>
    <t xml:space="preserve"> 肉类总产量</t>
  </si>
  <si>
    <t>吨</t>
  </si>
  <si>
    <t>三.城镇常住居民人均可支配收入</t>
  </si>
  <si>
    <t>元</t>
  </si>
  <si>
    <t xml:space="preserve">    农村常住居民人均可支配收入</t>
  </si>
  <si>
    <t>四.固定资产投资总额</t>
  </si>
  <si>
    <t xml:space="preserve">    #:房地产投资</t>
  </si>
  <si>
    <t xml:space="preserve">      项目投资</t>
  </si>
  <si>
    <t>第一产业</t>
  </si>
  <si>
    <t>第二产业</t>
  </si>
  <si>
    <t>第三产业</t>
  </si>
  <si>
    <t xml:space="preserve">  商品房施工面积</t>
  </si>
  <si>
    <t>平方米</t>
  </si>
  <si>
    <t xml:space="preserve">  商品房竣工面积</t>
  </si>
  <si>
    <t xml:space="preserve">  商品房销售面积</t>
  </si>
  <si>
    <t xml:space="preserve">  商品房待售面积</t>
  </si>
  <si>
    <t>五.财政总收入</t>
  </si>
  <si>
    <t xml:space="preserve">    #一般公共预算收入</t>
  </si>
  <si>
    <t xml:space="preserve">   财政总支出</t>
  </si>
  <si>
    <t xml:space="preserve">     #一般公共预算支出</t>
  </si>
  <si>
    <t xml:space="preserve">      #八项支出小计</t>
  </si>
  <si>
    <t xml:space="preserve">         #一般公共服务支出</t>
  </si>
  <si>
    <t>六.规模以上工业总产值</t>
  </si>
  <si>
    <t xml:space="preserve">   规模以上工业增加值</t>
  </si>
  <si>
    <t xml:space="preserve">   #轻工业</t>
  </si>
  <si>
    <t xml:space="preserve">    重工业</t>
  </si>
  <si>
    <t xml:space="preserve">    # 采矿业</t>
  </si>
  <si>
    <t>　　 制造业</t>
  </si>
  <si>
    <t>　　电力、热力、燃气及水生产和供应业</t>
  </si>
  <si>
    <t xml:space="preserve">  #常用有色金属矿采选（铅锌）</t>
  </si>
  <si>
    <t xml:space="preserve">    #谷物磨制</t>
  </si>
  <si>
    <t xml:space="preserve">     制糖业</t>
  </si>
  <si>
    <t xml:space="preserve">     饮料制造</t>
  </si>
  <si>
    <t xml:space="preserve">     精制茶加工</t>
  </si>
  <si>
    <t xml:space="preserve">     机织服装制造</t>
  </si>
  <si>
    <t xml:space="preserve">     人造板制造</t>
  </si>
  <si>
    <t xml:space="preserve">     橡胶制品业</t>
  </si>
  <si>
    <t xml:space="preserve">     水泥制造业</t>
  </si>
  <si>
    <t xml:space="preserve">  石膏、水泥制品及类似制品制造</t>
  </si>
  <si>
    <t xml:space="preserve">     铁合金冶炼</t>
  </si>
  <si>
    <t xml:space="preserve">     贵金属冶炼</t>
  </si>
  <si>
    <t xml:space="preserve">   汽车车身、挂车制造</t>
  </si>
  <si>
    <t xml:space="preserve">     电力生产和供应业</t>
  </si>
  <si>
    <t xml:space="preserve">        #电力生产</t>
  </si>
  <si>
    <t xml:space="preserve">         电力供应</t>
  </si>
  <si>
    <t xml:space="preserve"> 燃气生产和供应业</t>
  </si>
  <si>
    <t xml:space="preserve"> 自来水生产和供应</t>
  </si>
  <si>
    <t>产量：大  米</t>
  </si>
  <si>
    <t xml:space="preserve">     #贡 米</t>
  </si>
  <si>
    <t xml:space="preserve">   成品糖</t>
  </si>
  <si>
    <t xml:space="preserve">   咖  啡</t>
  </si>
  <si>
    <t xml:space="preserve">   精制茶</t>
  </si>
  <si>
    <t xml:space="preserve">    口罩</t>
  </si>
  <si>
    <t>万只</t>
  </si>
  <si>
    <t xml:space="preserve">   人造板</t>
  </si>
  <si>
    <t>立方米</t>
  </si>
  <si>
    <t xml:space="preserve">   纸制品</t>
  </si>
  <si>
    <t xml:space="preserve">   工业硅</t>
  </si>
  <si>
    <t xml:space="preserve">   水  泥</t>
  </si>
  <si>
    <t>万吨</t>
  </si>
  <si>
    <t xml:space="preserve">   商品混凝土</t>
  </si>
  <si>
    <t xml:space="preserve">   黄 金</t>
  </si>
  <si>
    <t>千克</t>
  </si>
  <si>
    <t xml:space="preserve">   改装汽车</t>
  </si>
  <si>
    <t>辆</t>
  </si>
  <si>
    <t xml:space="preserve">   自来水生产量</t>
  </si>
  <si>
    <t>万立方米</t>
  </si>
  <si>
    <t xml:space="preserve">   发电量</t>
  </si>
  <si>
    <t>万千瓦小时</t>
  </si>
  <si>
    <t xml:space="preserve">   天然气</t>
  </si>
  <si>
    <t xml:space="preserve">   机织服装</t>
  </si>
  <si>
    <t>万件</t>
  </si>
  <si>
    <t xml:space="preserve">   橡  胶</t>
  </si>
  <si>
    <t>全社会用电量</t>
  </si>
  <si>
    <t>工业用电量</t>
  </si>
  <si>
    <t>七.社会消费品零售总额</t>
  </si>
  <si>
    <t>其中：城镇</t>
  </si>
  <si>
    <t xml:space="preserve">      农村</t>
  </si>
  <si>
    <t xml:space="preserve">  商品销售额</t>
  </si>
  <si>
    <t xml:space="preserve">   批发业商品销售额</t>
  </si>
  <si>
    <t xml:space="preserve">   零售业商品销售额</t>
  </si>
  <si>
    <t xml:space="preserve">   住宿业营业额</t>
  </si>
  <si>
    <t xml:space="preserve">   餐饮业营业额</t>
  </si>
  <si>
    <t>八.外贸进出口总额</t>
  </si>
  <si>
    <t>九.旅游业社会总收入</t>
  </si>
  <si>
    <t xml:space="preserve">    接待海外旅游者</t>
  </si>
  <si>
    <t>人</t>
  </si>
  <si>
    <t xml:space="preserve">    接待国内旅游者</t>
  </si>
  <si>
    <t>万人</t>
  </si>
  <si>
    <t>十.居民消费价格指数</t>
  </si>
  <si>
    <t>%</t>
  </si>
  <si>
    <t>十一.金融机构人民币存贷款余额</t>
  </si>
  <si>
    <t>万元</t>
  </si>
  <si>
    <t xml:space="preserve">   #金融机构人民币存款余额</t>
  </si>
  <si>
    <t xml:space="preserve">   #金融机构人民币贷款余额</t>
  </si>
  <si>
    <t>备注1.上年同期数据中的绝对值是与今年同口径的数据，增长速度是上年同期的增长速度。</t>
  </si>
  <si>
    <t xml:space="preserve">    2.GDP是按新口径核算的。新口径标准：第一产业不含农林牧渔服务业，第二产业不含开采辅助活动、金属制品.机械和设备修理业，这三个行业划入第三产业。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</si>
</sst>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00_ "/>
    <numFmt numFmtId="178" formatCode="0.0_ "/>
    <numFmt numFmtId="179" formatCode="0.0"/>
    <numFmt numFmtId="180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color indexed="10"/>
      <name val="宋体"/>
      <charset val="134"/>
    </font>
    <font>
      <sz val="10"/>
      <color indexed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9"/>
      <name val="仿宋_GB2312"/>
      <charset val="134"/>
    </font>
    <font>
      <sz val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1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23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7" applyFont="1" applyFill="1" applyAlignment="1">
      <alignment horizontal="center" vertical="center" wrapText="1"/>
    </xf>
    <xf numFmtId="0" fontId="3" fillId="0" borderId="0" xfId="47" applyFont="1" applyFill="1" applyAlignment="1">
      <alignment horizontal="left" vertical="center" wrapText="1"/>
    </xf>
    <xf numFmtId="0" fontId="4" fillId="0" borderId="0" xfId="47" applyFont="1" applyFill="1" applyAlignment="1">
      <alignment horizontal="center" vertical="center" wrapText="1"/>
    </xf>
    <xf numFmtId="178" fontId="4" fillId="0" borderId="0" xfId="47" applyNumberFormat="1" applyFont="1" applyFill="1" applyAlignment="1">
      <alignment horizontal="center" vertical="center" wrapText="1"/>
    </xf>
    <xf numFmtId="0" fontId="5" fillId="0" borderId="0" xfId="47" applyFont="1" applyFill="1" applyAlignment="1">
      <alignment horizontal="center" vertical="center" wrapText="1"/>
    </xf>
    <xf numFmtId="178" fontId="5" fillId="0" borderId="0" xfId="47" applyNumberFormat="1" applyFont="1" applyFill="1" applyAlignment="1">
      <alignment horizontal="center" vertical="center" wrapText="1"/>
    </xf>
    <xf numFmtId="0" fontId="6" fillId="0" borderId="0" xfId="47" applyFont="1" applyFill="1" applyBorder="1" applyAlignment="1">
      <alignment horizontal="left" vertical="center" wrapText="1"/>
    </xf>
    <xf numFmtId="178" fontId="2" fillId="0" borderId="0" xfId="47" applyNumberFormat="1" applyFont="1" applyFill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/>
    </xf>
    <xf numFmtId="0" fontId="2" fillId="0" borderId="2" xfId="47" applyFont="1" applyFill="1" applyBorder="1" applyAlignment="1">
      <alignment horizontal="center" vertical="center" wrapText="1"/>
    </xf>
    <xf numFmtId="0" fontId="7" fillId="0" borderId="2" xfId="47" applyFont="1" applyFill="1" applyBorder="1" applyAlignment="1">
      <alignment horizontal="center" vertical="center" wrapText="1"/>
    </xf>
    <xf numFmtId="0" fontId="7" fillId="0" borderId="3" xfId="47" applyFont="1" applyFill="1" applyBorder="1" applyAlignment="1">
      <alignment horizontal="center" vertical="center" wrapText="1"/>
    </xf>
    <xf numFmtId="178" fontId="8" fillId="0" borderId="3" xfId="47" applyNumberFormat="1" applyFont="1" applyFill="1" applyBorder="1" applyAlignment="1">
      <alignment horizontal="center" vertical="center" wrapText="1"/>
    </xf>
    <xf numFmtId="0" fontId="7" fillId="0" borderId="4" xfId="47" applyFont="1" applyFill="1" applyBorder="1" applyAlignment="1">
      <alignment horizontal="center" vertical="center" wrapText="1"/>
    </xf>
    <xf numFmtId="0" fontId="7" fillId="0" borderId="5" xfId="47" applyFont="1" applyFill="1" applyBorder="1" applyAlignment="1">
      <alignment horizontal="center" vertical="center" wrapText="1"/>
    </xf>
    <xf numFmtId="178" fontId="8" fillId="0" borderId="5" xfId="47" applyNumberFormat="1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left" vertical="center" wrapText="1"/>
    </xf>
    <xf numFmtId="0" fontId="9" fillId="0" borderId="2" xfId="47" applyFont="1" applyFill="1" applyBorder="1" applyAlignment="1">
      <alignment horizontal="center" vertical="center" wrapText="1"/>
    </xf>
    <xf numFmtId="178" fontId="7" fillId="0" borderId="2" xfId="47" applyNumberFormat="1" applyFont="1" applyFill="1" applyBorder="1" applyAlignment="1">
      <alignment horizontal="center" vertical="center" wrapText="1"/>
    </xf>
    <xf numFmtId="177" fontId="9" fillId="0" borderId="2" xfId="47" applyNumberFormat="1" applyFont="1" applyFill="1" applyBorder="1" applyAlignment="1">
      <alignment horizontal="center" vertical="center" wrapText="1"/>
    </xf>
    <xf numFmtId="178" fontId="9" fillId="0" borderId="2" xfId="47" applyNumberFormat="1" applyFont="1" applyFill="1" applyBorder="1" applyAlignment="1">
      <alignment horizontal="center" vertical="center" wrapText="1"/>
    </xf>
    <xf numFmtId="0" fontId="7" fillId="0" borderId="1" xfId="47" applyFont="1" applyFill="1" applyBorder="1" applyAlignment="1" applyProtection="1">
      <alignment horizontal="left" vertical="center" wrapText="1"/>
    </xf>
    <xf numFmtId="0" fontId="7" fillId="0" borderId="1" xfId="47" applyFont="1" applyFill="1" applyBorder="1" applyAlignment="1" applyProtection="1">
      <alignment horizontal="left" vertical="center"/>
    </xf>
    <xf numFmtId="0" fontId="2" fillId="0" borderId="1" xfId="47" applyFont="1" applyFill="1" applyBorder="1" applyAlignment="1">
      <alignment vertical="center"/>
    </xf>
    <xf numFmtId="0" fontId="2" fillId="0" borderId="2" xfId="47" applyFont="1" applyFill="1" applyBorder="1" applyAlignment="1">
      <alignment horizontal="center" vertical="center" wrapText="1" shrinkToFit="1"/>
    </xf>
    <xf numFmtId="176" fontId="9" fillId="0" borderId="2" xfId="47" applyNumberFormat="1" applyFont="1" applyFill="1" applyBorder="1" applyAlignment="1">
      <alignment horizontal="center" vertical="center" wrapText="1"/>
    </xf>
    <xf numFmtId="0" fontId="9" fillId="2" borderId="2" xfId="47" applyFont="1" applyFill="1" applyBorder="1" applyAlignment="1">
      <alignment horizontal="center" vertical="center" wrapText="1"/>
    </xf>
    <xf numFmtId="178" fontId="7" fillId="2" borderId="2" xfId="47" applyNumberFormat="1" applyFont="1" applyFill="1" applyBorder="1" applyAlignment="1">
      <alignment horizontal="center" vertical="center" wrapText="1"/>
    </xf>
    <xf numFmtId="177" fontId="9" fillId="0" borderId="2" xfId="47" applyNumberFormat="1" applyFont="1" applyFill="1" applyBorder="1" applyAlignment="1">
      <alignment horizontal="center" vertical="center"/>
    </xf>
    <xf numFmtId="0" fontId="10" fillId="0" borderId="1" xfId="47" applyFont="1" applyFill="1" applyBorder="1" applyAlignment="1">
      <alignment horizontal="center" vertical="center" wrapText="1"/>
    </xf>
    <xf numFmtId="0" fontId="8" fillId="0" borderId="2" xfId="47" applyFont="1" applyFill="1" applyBorder="1" applyAlignment="1">
      <alignment horizontal="center" vertical="center" wrapText="1"/>
    </xf>
    <xf numFmtId="0" fontId="9" fillId="0" borderId="2" xfId="47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left" vertical="center" wrapText="1"/>
    </xf>
    <xf numFmtId="0" fontId="11" fillId="0" borderId="1" xfId="47" applyFont="1" applyFill="1" applyBorder="1" applyAlignment="1">
      <alignment horizontal="left" vertical="center" wrapText="1"/>
    </xf>
    <xf numFmtId="0" fontId="7" fillId="0" borderId="1" xfId="47" applyFont="1" applyFill="1" applyBorder="1" applyAlignment="1">
      <alignment horizontal="center" vertical="center" wrapText="1"/>
    </xf>
    <xf numFmtId="0" fontId="8" fillId="0" borderId="4" xfId="47" applyFont="1" applyFill="1" applyBorder="1" applyAlignment="1">
      <alignment horizontal="center" vertical="center" wrapText="1"/>
    </xf>
    <xf numFmtId="178" fontId="7" fillId="0" borderId="4" xfId="47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79" fontId="7" fillId="0" borderId="2" xfId="47" applyNumberFormat="1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horizontal="left" vertical="center" wrapText="1"/>
    </xf>
    <xf numFmtId="0" fontId="12" fillId="0" borderId="2" xfId="47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right" vertical="center"/>
    </xf>
    <xf numFmtId="180" fontId="14" fillId="0" borderId="2" xfId="0" applyNumberFormat="1" applyFont="1" applyFill="1" applyBorder="1" applyAlignment="1">
      <alignment horizontal="right" vertical="center"/>
    </xf>
    <xf numFmtId="0" fontId="12" fillId="0" borderId="0" xfId="47" applyFont="1" applyFill="1" applyAlignment="1">
      <alignment horizontal="center" vertical="center" wrapText="1"/>
    </xf>
    <xf numFmtId="176" fontId="7" fillId="0" borderId="2" xfId="47" applyNumberFormat="1" applyFont="1" applyFill="1" applyBorder="1" applyAlignment="1">
      <alignment horizontal="center" vertical="center" wrapText="1"/>
    </xf>
    <xf numFmtId="0" fontId="15" fillId="0" borderId="2" xfId="47" applyFont="1" applyFill="1" applyBorder="1" applyAlignment="1">
      <alignment horizontal="center" vertical="center" wrapText="1"/>
    </xf>
    <xf numFmtId="0" fontId="2" fillId="0" borderId="6" xfId="47" applyFont="1" applyFill="1" applyBorder="1" applyAlignment="1">
      <alignment horizontal="center" vertical="center" wrapText="1"/>
    </xf>
    <xf numFmtId="0" fontId="2" fillId="0" borderId="6" xfId="47" applyFont="1" applyFill="1" applyBorder="1" applyAlignment="1">
      <alignment horizontal="left" vertical="top" wrapText="1"/>
    </xf>
    <xf numFmtId="0" fontId="2" fillId="0" borderId="0" xfId="47" applyFont="1" applyFill="1" applyAlignment="1">
      <alignment horizontal="left" vertical="top" wrapText="1"/>
    </xf>
    <xf numFmtId="178" fontId="16" fillId="0" borderId="0" xfId="47" applyNumberFormat="1" applyFont="1" applyFill="1" applyBorder="1" applyAlignment="1">
      <alignment horizontal="center" vertical="center" wrapText="1"/>
    </xf>
    <xf numFmtId="0" fontId="16" fillId="0" borderId="0" xfId="47" applyFont="1" applyFill="1" applyBorder="1" applyAlignment="1">
      <alignment horizontal="center" vertical="center" wrapText="1"/>
    </xf>
    <xf numFmtId="0" fontId="2" fillId="0" borderId="0" xfId="47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0,0&#13;&#10;NA&#13;&#10;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9"/>
  <sheetViews>
    <sheetView tabSelected="1" topLeftCell="A36" workbookViewId="0">
      <selection activeCell="H48" sqref="H48"/>
    </sheetView>
  </sheetViews>
  <sheetFormatPr defaultColWidth="9.81818181818182" defaultRowHeight="15"/>
  <cols>
    <col min="1" max="1" width="5.18181818181818" customWidth="1"/>
    <col min="2" max="2" width="24.7636363636364" style="3" customWidth="1"/>
    <col min="3" max="3" width="6.10909090909091" style="4" customWidth="1"/>
    <col min="4" max="4" width="9.49090909090909" style="2" customWidth="1"/>
    <col min="5" max="5" width="6.54545454545455" style="2" customWidth="1"/>
    <col min="6" max="6" width="7.63636363636364" style="4" customWidth="1"/>
    <col min="7" max="7" width="8.94545454545455" style="5" customWidth="1"/>
    <col min="8" max="8" width="9.49090909090909" style="4" customWidth="1"/>
    <col min="9" max="9" width="5.78181818181818" style="4" customWidth="1"/>
    <col min="10" max="10" width="10.6909090909091" style="2" customWidth="1"/>
    <col min="11" max="16381" width="9.81818181818182" style="1"/>
  </cols>
  <sheetData>
    <row r="1" ht="19.05" customHeight="1" spans="2:10">
      <c r="B1" s="6" t="s">
        <v>0</v>
      </c>
      <c r="C1" s="6"/>
      <c r="D1" s="6"/>
      <c r="E1" s="6"/>
      <c r="F1" s="6"/>
      <c r="G1" s="7"/>
      <c r="H1" s="6"/>
      <c r="I1" s="6"/>
      <c r="J1" s="6"/>
    </row>
    <row r="2" customHeight="1" spans="2:9">
      <c r="B2" s="8" t="s">
        <v>1</v>
      </c>
      <c r="C2" s="8"/>
      <c r="D2" s="8"/>
      <c r="F2" s="2"/>
      <c r="G2" s="9"/>
      <c r="H2" s="2"/>
      <c r="I2" s="2"/>
    </row>
    <row r="3" ht="19.05" customHeight="1" spans="2:10">
      <c r="B3" s="10" t="s">
        <v>2</v>
      </c>
      <c r="C3" s="11" t="s">
        <v>3</v>
      </c>
      <c r="D3" s="12" t="s">
        <v>4</v>
      </c>
      <c r="E3" s="12" t="s">
        <v>5</v>
      </c>
      <c r="F3" s="13" t="s">
        <v>6</v>
      </c>
      <c r="G3" s="14" t="s">
        <v>7</v>
      </c>
      <c r="H3" s="15" t="s">
        <v>8</v>
      </c>
      <c r="I3" s="36"/>
      <c r="J3" s="37" t="s">
        <v>9</v>
      </c>
    </row>
    <row r="4" ht="13.95" customHeight="1" spans="2:10">
      <c r="B4" s="10"/>
      <c r="C4" s="11"/>
      <c r="D4" s="12"/>
      <c r="E4" s="12"/>
      <c r="F4" s="16"/>
      <c r="G4" s="17"/>
      <c r="H4" s="12" t="s">
        <v>10</v>
      </c>
      <c r="I4" s="13" t="s">
        <v>11</v>
      </c>
      <c r="J4" s="37"/>
    </row>
    <row r="5" ht="20.1" customHeight="1" spans="2:10">
      <c r="B5" s="18" t="s">
        <v>12</v>
      </c>
      <c r="C5" s="11" t="s">
        <v>13</v>
      </c>
      <c r="D5" s="19">
        <v>81.9816</v>
      </c>
      <c r="E5" s="12">
        <v>6.8</v>
      </c>
      <c r="F5" s="19">
        <v>-1.2</v>
      </c>
      <c r="G5" s="20">
        <f t="shared" ref="G5:G15" si="0">E5-F5</f>
        <v>8</v>
      </c>
      <c r="H5" s="19">
        <v>51.1701</v>
      </c>
      <c r="I5" s="12">
        <v>9</v>
      </c>
      <c r="J5" s="38">
        <f t="shared" ref="J5:J15" si="1">E5-I5</f>
        <v>-2.2</v>
      </c>
    </row>
    <row r="6" ht="27" customHeight="1" spans="2:10">
      <c r="B6" s="18" t="s">
        <v>14</v>
      </c>
      <c r="C6" s="11" t="s">
        <v>13</v>
      </c>
      <c r="D6" s="21">
        <v>10.8791</v>
      </c>
      <c r="E6" s="12">
        <v>2.2</v>
      </c>
      <c r="F6" s="22">
        <v>1.8</v>
      </c>
      <c r="G6" s="20">
        <f t="shared" si="0"/>
        <v>0.4</v>
      </c>
      <c r="H6" s="21">
        <v>8.3335</v>
      </c>
      <c r="I6" s="12">
        <v>5.2</v>
      </c>
      <c r="J6" s="38">
        <f t="shared" si="1"/>
        <v>-3</v>
      </c>
    </row>
    <row r="7" ht="26" spans="2:10">
      <c r="B7" s="18" t="s">
        <v>15</v>
      </c>
      <c r="C7" s="11" t="s">
        <v>13</v>
      </c>
      <c r="D7" s="19">
        <v>16.6135</v>
      </c>
      <c r="E7" s="20">
        <v>19.2</v>
      </c>
      <c r="F7" s="19">
        <v>12.8</v>
      </c>
      <c r="G7" s="20">
        <f t="shared" si="0"/>
        <v>6.4</v>
      </c>
      <c r="H7" s="19">
        <v>13.7277</v>
      </c>
      <c r="I7" s="20">
        <v>10.7</v>
      </c>
      <c r="J7" s="38">
        <f t="shared" si="1"/>
        <v>8.5</v>
      </c>
    </row>
    <row r="8" spans="2:10">
      <c r="B8" s="18" t="s">
        <v>16</v>
      </c>
      <c r="C8" s="11" t="s">
        <v>13</v>
      </c>
      <c r="D8" s="21">
        <v>54.489</v>
      </c>
      <c r="E8" s="12">
        <v>3.7</v>
      </c>
      <c r="F8" s="19">
        <v>-5.3</v>
      </c>
      <c r="G8" s="20">
        <f t="shared" si="0"/>
        <v>9</v>
      </c>
      <c r="H8" s="21">
        <v>29.1089</v>
      </c>
      <c r="I8" s="12">
        <v>9.1</v>
      </c>
      <c r="J8" s="38">
        <f t="shared" si="1"/>
        <v>-5.4</v>
      </c>
    </row>
    <row r="9" spans="2:10">
      <c r="B9" s="18" t="s">
        <v>17</v>
      </c>
      <c r="C9" s="11" t="s">
        <v>13</v>
      </c>
      <c r="D9" s="21">
        <v>10.9967</v>
      </c>
      <c r="E9" s="20">
        <v>2.2</v>
      </c>
      <c r="F9" s="22">
        <v>1.8</v>
      </c>
      <c r="G9" s="20">
        <f t="shared" si="0"/>
        <v>0.4</v>
      </c>
      <c r="H9" s="21">
        <v>8.5274</v>
      </c>
      <c r="I9" s="20">
        <v>5.2</v>
      </c>
      <c r="J9" s="38">
        <f t="shared" si="1"/>
        <v>-3</v>
      </c>
    </row>
    <row r="10" hidden="1" spans="2:10">
      <c r="B10" s="18" t="s">
        <v>18</v>
      </c>
      <c r="C10" s="11" t="s">
        <v>13</v>
      </c>
      <c r="D10" s="21"/>
      <c r="E10" s="20"/>
      <c r="F10" s="22"/>
      <c r="G10" s="20">
        <f t="shared" si="0"/>
        <v>0</v>
      </c>
      <c r="H10" s="21">
        <v>6.2988</v>
      </c>
      <c r="I10" s="20">
        <v>6.6</v>
      </c>
      <c r="J10" s="38">
        <f t="shared" si="1"/>
        <v>-6.6</v>
      </c>
    </row>
    <row r="11" hidden="1" spans="2:10">
      <c r="B11" s="18" t="s">
        <v>19</v>
      </c>
      <c r="C11" s="11" t="s">
        <v>13</v>
      </c>
      <c r="D11" s="21"/>
      <c r="E11" s="20"/>
      <c r="F11" s="22"/>
      <c r="G11" s="20">
        <f t="shared" si="0"/>
        <v>0</v>
      </c>
      <c r="H11" s="21">
        <v>0.377</v>
      </c>
      <c r="I11" s="20">
        <v>6.7</v>
      </c>
      <c r="J11" s="38">
        <f t="shared" si="1"/>
        <v>-6.7</v>
      </c>
    </row>
    <row r="12" hidden="1" spans="2:10">
      <c r="B12" s="18" t="s">
        <v>20</v>
      </c>
      <c r="C12" s="11" t="s">
        <v>13</v>
      </c>
      <c r="D12" s="21"/>
      <c r="E12" s="20"/>
      <c r="F12" s="22"/>
      <c r="G12" s="20">
        <f t="shared" si="0"/>
        <v>0</v>
      </c>
      <c r="H12" s="21">
        <v>1.3689</v>
      </c>
      <c r="I12" s="20">
        <v>0.3</v>
      </c>
      <c r="J12" s="38">
        <f t="shared" si="1"/>
        <v>-0.3</v>
      </c>
    </row>
    <row r="13" hidden="1" spans="2:10">
      <c r="B13" s="18" t="s">
        <v>21</v>
      </c>
      <c r="C13" s="11" t="s">
        <v>13</v>
      </c>
      <c r="D13" s="21"/>
      <c r="E13" s="20"/>
      <c r="F13" s="22"/>
      <c r="G13" s="20">
        <f t="shared" si="0"/>
        <v>0</v>
      </c>
      <c r="H13" s="21">
        <v>0.2888</v>
      </c>
      <c r="I13" s="20">
        <v>1.6</v>
      </c>
      <c r="J13" s="38">
        <f t="shared" si="1"/>
        <v>-1.6</v>
      </c>
    </row>
    <row r="14" hidden="1" spans="2:10">
      <c r="B14" s="18" t="s">
        <v>22</v>
      </c>
      <c r="C14" s="11" t="s">
        <v>13</v>
      </c>
      <c r="D14" s="21"/>
      <c r="E14" s="20"/>
      <c r="F14" s="22"/>
      <c r="G14" s="20">
        <f t="shared" si="0"/>
        <v>0</v>
      </c>
      <c r="H14" s="21">
        <v>0.1939</v>
      </c>
      <c r="I14" s="20">
        <v>5.7</v>
      </c>
      <c r="J14" s="38">
        <f t="shared" si="1"/>
        <v>-5.7</v>
      </c>
    </row>
    <row r="15" spans="2:10">
      <c r="B15" s="18" t="s">
        <v>23</v>
      </c>
      <c r="C15" s="11" t="s">
        <v>13</v>
      </c>
      <c r="D15" s="21">
        <v>8.3055</v>
      </c>
      <c r="E15" s="20">
        <v>6.5</v>
      </c>
      <c r="F15" s="19">
        <v>3.3</v>
      </c>
      <c r="G15" s="20">
        <f t="shared" si="0"/>
        <v>3.2</v>
      </c>
      <c r="H15" s="21">
        <v>8.8148</v>
      </c>
      <c r="I15" s="20">
        <v>0.9</v>
      </c>
      <c r="J15" s="38">
        <f t="shared" si="1"/>
        <v>5.6</v>
      </c>
    </row>
    <row r="16" ht="24" customHeight="1" spans="2:10">
      <c r="B16" s="18" t="s">
        <v>24</v>
      </c>
      <c r="C16" s="11" t="s">
        <v>13</v>
      </c>
      <c r="D16" s="21">
        <v>7.717</v>
      </c>
      <c r="E16" s="20">
        <v>381.5</v>
      </c>
      <c r="F16" s="19">
        <v>86.7</v>
      </c>
      <c r="G16" s="20"/>
      <c r="H16" s="21">
        <v>0.407</v>
      </c>
      <c r="I16" s="39">
        <v>20.9</v>
      </c>
      <c r="J16" s="38"/>
    </row>
    <row r="17" spans="2:10">
      <c r="B17" s="18" t="s">
        <v>25</v>
      </c>
      <c r="C17" s="11" t="s">
        <v>13</v>
      </c>
      <c r="D17" s="21">
        <v>6.287</v>
      </c>
      <c r="E17" s="20">
        <v>-2.2</v>
      </c>
      <c r="F17" s="19">
        <v>1</v>
      </c>
      <c r="G17" s="20"/>
      <c r="H17" s="21">
        <v>6.6523</v>
      </c>
      <c r="I17" s="39">
        <v>0.8</v>
      </c>
      <c r="J17" s="38"/>
    </row>
    <row r="18" ht="24" spans="2:10">
      <c r="B18" s="23" t="s">
        <v>26</v>
      </c>
      <c r="C18" s="11" t="s">
        <v>13</v>
      </c>
      <c r="D18" s="21">
        <v>0.0464</v>
      </c>
      <c r="E18" s="12">
        <v>0</v>
      </c>
      <c r="F18" s="19">
        <v>0.4</v>
      </c>
      <c r="G18" s="20">
        <f t="shared" ref="G18:G21" si="2">E18-F18</f>
        <v>-0.4</v>
      </c>
      <c r="H18" s="21"/>
      <c r="I18" s="12">
        <v>1.4</v>
      </c>
      <c r="J18" s="38">
        <f t="shared" ref="J18:J21" si="3">E18-I18</f>
        <v>-1.4</v>
      </c>
    </row>
    <row r="19" ht="26" spans="2:10">
      <c r="B19" s="18" t="s">
        <v>27</v>
      </c>
      <c r="C19" s="11" t="s">
        <v>13</v>
      </c>
      <c r="D19" s="21">
        <v>1.2468</v>
      </c>
      <c r="E19" s="12">
        <v>4.5</v>
      </c>
      <c r="F19" s="19">
        <v>5.2</v>
      </c>
      <c r="G19" s="20"/>
      <c r="H19" s="21">
        <v>2.1218</v>
      </c>
      <c r="I19" s="39">
        <v>1.4</v>
      </c>
      <c r="J19" s="38"/>
    </row>
    <row r="20" spans="2:10">
      <c r="B20" s="18" t="s">
        <v>28</v>
      </c>
      <c r="C20" s="11" t="s">
        <v>13</v>
      </c>
      <c r="D20" s="21">
        <v>8.3544</v>
      </c>
      <c r="E20" s="20">
        <v>41.3</v>
      </c>
      <c r="F20" s="19">
        <v>33.3</v>
      </c>
      <c r="G20" s="20">
        <f t="shared" si="2"/>
        <v>8</v>
      </c>
      <c r="H20" s="21">
        <v>6.0683</v>
      </c>
      <c r="I20" s="20">
        <v>31.1</v>
      </c>
      <c r="J20" s="38">
        <f t="shared" si="3"/>
        <v>10.2</v>
      </c>
    </row>
    <row r="21" spans="2:10">
      <c r="B21" s="24" t="s">
        <v>29</v>
      </c>
      <c r="C21" s="11" t="s">
        <v>13</v>
      </c>
      <c r="D21" s="21">
        <v>9.5892</v>
      </c>
      <c r="E21" s="20">
        <v>8.9</v>
      </c>
      <c r="F21" s="19">
        <v>-8.1</v>
      </c>
      <c r="G21" s="20">
        <f t="shared" si="2"/>
        <v>17</v>
      </c>
      <c r="H21" s="21">
        <v>6.6807</v>
      </c>
      <c r="I21" s="20">
        <v>13.2</v>
      </c>
      <c r="J21" s="38">
        <f t="shared" si="3"/>
        <v>-4.3</v>
      </c>
    </row>
    <row r="22" spans="2:10">
      <c r="B22" s="24" t="s">
        <v>30</v>
      </c>
      <c r="C22" s="11" t="s">
        <v>13</v>
      </c>
      <c r="D22" s="21">
        <v>5.9579</v>
      </c>
      <c r="E22" s="20">
        <v>18</v>
      </c>
      <c r="F22" s="19">
        <v>-6</v>
      </c>
      <c r="G22" s="20"/>
      <c r="H22" s="21"/>
      <c r="I22" s="20"/>
      <c r="J22" s="38"/>
    </row>
    <row r="23" spans="2:10">
      <c r="B23" s="24" t="s">
        <v>31</v>
      </c>
      <c r="C23" s="11" t="s">
        <v>13</v>
      </c>
      <c r="D23" s="21">
        <v>3.6313</v>
      </c>
      <c r="E23" s="20">
        <v>-3.6</v>
      </c>
      <c r="F23" s="19">
        <v>-10.9</v>
      </c>
      <c r="G23" s="20"/>
      <c r="H23" s="21"/>
      <c r="I23" s="20"/>
      <c r="J23" s="38"/>
    </row>
    <row r="24" spans="2:10">
      <c r="B24" s="24" t="s">
        <v>32</v>
      </c>
      <c r="C24" s="11" t="s">
        <v>13</v>
      </c>
      <c r="D24" s="21">
        <v>4.8037</v>
      </c>
      <c r="E24" s="20">
        <v>-16.8</v>
      </c>
      <c r="F24" s="19">
        <v>-30.9</v>
      </c>
      <c r="G24" s="20">
        <f t="shared" ref="G24:G52" si="4">E24-F24</f>
        <v>14.1</v>
      </c>
      <c r="H24" s="21">
        <v>3.2348</v>
      </c>
      <c r="I24" s="20">
        <v>16.1</v>
      </c>
      <c r="J24" s="38">
        <f t="shared" ref="J24:J52" si="5">E24-I24</f>
        <v>-32.9</v>
      </c>
    </row>
    <row r="25" spans="2:10">
      <c r="B25" s="24" t="s">
        <v>33</v>
      </c>
      <c r="C25" s="11" t="s">
        <v>13</v>
      </c>
      <c r="D25" s="21">
        <v>2.6646</v>
      </c>
      <c r="E25" s="20">
        <v>-4.9</v>
      </c>
      <c r="F25" s="19">
        <v>-39.9</v>
      </c>
      <c r="G25" s="20">
        <f t="shared" si="4"/>
        <v>35</v>
      </c>
      <c r="H25" s="21">
        <v>0.8447</v>
      </c>
      <c r="I25" s="20">
        <v>5.5</v>
      </c>
      <c r="J25" s="38">
        <f t="shared" si="5"/>
        <v>-10.4</v>
      </c>
    </row>
    <row r="26" spans="2:10">
      <c r="B26" s="24" t="s">
        <v>34</v>
      </c>
      <c r="C26" s="11" t="s">
        <v>13</v>
      </c>
      <c r="D26" s="21">
        <v>0.3384</v>
      </c>
      <c r="E26" s="20">
        <v>-23.2</v>
      </c>
      <c r="F26" s="19">
        <v>-49.2</v>
      </c>
      <c r="G26" s="20"/>
      <c r="H26" s="21"/>
      <c r="I26" s="20"/>
      <c r="J26" s="38"/>
    </row>
    <row r="27" spans="2:10">
      <c r="B27" s="24" t="s">
        <v>35</v>
      </c>
      <c r="C27" s="11" t="s">
        <v>13</v>
      </c>
      <c r="D27" s="21">
        <v>2.3262</v>
      </c>
      <c r="E27" s="20">
        <v>-1.3</v>
      </c>
      <c r="F27" s="19">
        <v>-38.1</v>
      </c>
      <c r="G27" s="20"/>
      <c r="H27" s="21"/>
      <c r="I27" s="20"/>
      <c r="J27" s="38"/>
    </row>
    <row r="28" spans="2:10">
      <c r="B28" s="24" t="s">
        <v>36</v>
      </c>
      <c r="C28" s="11" t="s">
        <v>13</v>
      </c>
      <c r="D28" s="21">
        <v>5.2606</v>
      </c>
      <c r="E28" s="20">
        <v>5.4</v>
      </c>
      <c r="F28" s="19">
        <v>5.6</v>
      </c>
      <c r="G28" s="20">
        <f t="shared" si="4"/>
        <v>-0.199999999999999</v>
      </c>
      <c r="H28" s="21">
        <v>3.129</v>
      </c>
      <c r="I28" s="20">
        <v>2.2</v>
      </c>
      <c r="J28" s="38">
        <f t="shared" si="5"/>
        <v>3.2</v>
      </c>
    </row>
    <row r="29" spans="2:10">
      <c r="B29" s="24" t="s">
        <v>37</v>
      </c>
      <c r="C29" s="11" t="s">
        <v>13</v>
      </c>
      <c r="D29" s="21">
        <v>3.6119</v>
      </c>
      <c r="E29" s="20">
        <v>-0.1</v>
      </c>
      <c r="F29" s="19">
        <v>-0.4</v>
      </c>
      <c r="G29" s="20">
        <f t="shared" si="4"/>
        <v>0.3</v>
      </c>
      <c r="H29" s="21">
        <v>0.6581</v>
      </c>
      <c r="I29" s="20">
        <v>7.3</v>
      </c>
      <c r="J29" s="38">
        <f t="shared" si="5"/>
        <v>-7.4</v>
      </c>
    </row>
    <row r="30" spans="2:10">
      <c r="B30" s="24" t="s">
        <v>38</v>
      </c>
      <c r="C30" s="11" t="s">
        <v>13</v>
      </c>
      <c r="D30" s="21">
        <v>28.395</v>
      </c>
      <c r="E30" s="20">
        <v>7.1</v>
      </c>
      <c r="F30" s="19">
        <v>1.6</v>
      </c>
      <c r="G30" s="20">
        <f t="shared" si="4"/>
        <v>5.5</v>
      </c>
      <c r="H30" s="21">
        <v>14.3395</v>
      </c>
      <c r="I30" s="20">
        <v>7.7</v>
      </c>
      <c r="J30" s="38">
        <f t="shared" si="5"/>
        <v>-0.600000000000001</v>
      </c>
    </row>
    <row r="31" spans="2:10">
      <c r="B31" s="24" t="s">
        <v>39</v>
      </c>
      <c r="C31" s="11" t="s">
        <v>13</v>
      </c>
      <c r="D31" s="21">
        <v>9.7315</v>
      </c>
      <c r="E31" s="20">
        <v>6.9</v>
      </c>
      <c r="F31" s="19">
        <v>6.2</v>
      </c>
      <c r="G31" s="20">
        <f t="shared" si="4"/>
        <v>0.7</v>
      </c>
      <c r="H31" s="21">
        <v>4.1875</v>
      </c>
      <c r="I31" s="20">
        <v>20.5</v>
      </c>
      <c r="J31" s="38">
        <f t="shared" si="5"/>
        <v>-13.6</v>
      </c>
    </row>
    <row r="32" spans="2:10">
      <c r="B32" s="24" t="s">
        <v>40</v>
      </c>
      <c r="C32" s="11" t="s">
        <v>13</v>
      </c>
      <c r="D32" s="21">
        <v>18.6635</v>
      </c>
      <c r="E32" s="20">
        <v>7.2</v>
      </c>
      <c r="F32" s="19">
        <v>-1.4</v>
      </c>
      <c r="G32" s="20">
        <f t="shared" si="4"/>
        <v>8.6</v>
      </c>
      <c r="H32" s="21">
        <v>10.152</v>
      </c>
      <c r="I32" s="20">
        <v>1.8</v>
      </c>
      <c r="J32" s="38">
        <f t="shared" si="5"/>
        <v>5.4</v>
      </c>
    </row>
    <row r="33" spans="2:10">
      <c r="B33" s="18" t="s">
        <v>41</v>
      </c>
      <c r="C33" s="11" t="s">
        <v>13</v>
      </c>
      <c r="D33" s="21">
        <v>18.7993</v>
      </c>
      <c r="E33" s="20">
        <v>2.4</v>
      </c>
      <c r="F33" s="22">
        <v>2.2</v>
      </c>
      <c r="G33" s="20">
        <f t="shared" si="4"/>
        <v>0.2</v>
      </c>
      <c r="H33" s="21">
        <v>13.9073</v>
      </c>
      <c r="I33" s="20">
        <v>5.1</v>
      </c>
      <c r="J33" s="38">
        <f t="shared" si="5"/>
        <v>-2.7</v>
      </c>
    </row>
    <row r="34" spans="2:10">
      <c r="B34" s="18" t="s">
        <v>42</v>
      </c>
      <c r="C34" s="11" t="s">
        <v>13</v>
      </c>
      <c r="D34" s="21">
        <v>12.8994</v>
      </c>
      <c r="E34" s="20">
        <v>2.6</v>
      </c>
      <c r="F34" s="22">
        <v>3</v>
      </c>
      <c r="G34" s="20">
        <f t="shared" si="4"/>
        <v>-0.4</v>
      </c>
      <c r="H34" s="21">
        <v>9.835</v>
      </c>
      <c r="I34" s="20">
        <v>6.2</v>
      </c>
      <c r="J34" s="38">
        <f t="shared" si="5"/>
        <v>-3.6</v>
      </c>
    </row>
    <row r="35" spans="2:10">
      <c r="B35" s="18" t="s">
        <v>43</v>
      </c>
      <c r="C35" s="11" t="s">
        <v>13</v>
      </c>
      <c r="D35" s="21">
        <v>0.6449</v>
      </c>
      <c r="E35" s="20">
        <v>1.9</v>
      </c>
      <c r="F35" s="22">
        <v>6.2</v>
      </c>
      <c r="G35" s="20">
        <f t="shared" si="4"/>
        <v>-4.3</v>
      </c>
      <c r="H35" s="21">
        <v>0.4866</v>
      </c>
      <c r="I35" s="20">
        <v>8.1</v>
      </c>
      <c r="J35" s="38">
        <f t="shared" si="5"/>
        <v>-6.2</v>
      </c>
    </row>
    <row r="36" spans="2:10">
      <c r="B36" s="18" t="s">
        <v>44</v>
      </c>
      <c r="C36" s="11" t="s">
        <v>13</v>
      </c>
      <c r="D36" s="21">
        <v>3.9311</v>
      </c>
      <c r="E36" s="20">
        <v>2.6</v>
      </c>
      <c r="F36" s="22">
        <v>2.2</v>
      </c>
      <c r="G36" s="20">
        <f t="shared" si="4"/>
        <v>0.4</v>
      </c>
      <c r="H36" s="21">
        <v>2.4014</v>
      </c>
      <c r="I36" s="20">
        <v>1.1</v>
      </c>
      <c r="J36" s="38">
        <f t="shared" si="5"/>
        <v>1.5</v>
      </c>
    </row>
    <row r="37" spans="2:10">
      <c r="B37" s="18" t="s">
        <v>45</v>
      </c>
      <c r="C37" s="11" t="s">
        <v>13</v>
      </c>
      <c r="D37" s="21">
        <v>0.8287</v>
      </c>
      <c r="E37" s="20">
        <v>0.6</v>
      </c>
      <c r="F37" s="22">
        <v>-7</v>
      </c>
      <c r="G37" s="20">
        <f t="shared" si="4"/>
        <v>7.6</v>
      </c>
      <c r="H37" s="21">
        <v>0.7114</v>
      </c>
      <c r="I37" s="20">
        <v>3.1</v>
      </c>
      <c r="J37" s="38">
        <f t="shared" si="5"/>
        <v>-2.5</v>
      </c>
    </row>
    <row r="38" spans="2:10">
      <c r="B38" s="18" t="s">
        <v>46</v>
      </c>
      <c r="C38" s="11" t="s">
        <v>13</v>
      </c>
      <c r="D38" s="21">
        <v>0.4952</v>
      </c>
      <c r="E38" s="20">
        <v>1.7</v>
      </c>
      <c r="F38" s="22">
        <v>0.4</v>
      </c>
      <c r="G38" s="20">
        <f t="shared" si="4"/>
        <v>1.3</v>
      </c>
      <c r="H38" s="21">
        <v>0.4729</v>
      </c>
      <c r="I38" s="20">
        <v>6.3</v>
      </c>
      <c r="J38" s="38">
        <f t="shared" si="5"/>
        <v>-4.6</v>
      </c>
    </row>
    <row r="39" spans="2:10">
      <c r="B39" s="25" t="s">
        <v>47</v>
      </c>
      <c r="C39" s="26" t="s">
        <v>48</v>
      </c>
      <c r="D39" s="27">
        <v>96493</v>
      </c>
      <c r="E39" s="20">
        <f t="shared" ref="E39:E47" si="6">(D39-H39)/H39*100</f>
        <v>-9.40134828084803</v>
      </c>
      <c r="F39" s="22"/>
      <c r="G39" s="20">
        <f t="shared" si="4"/>
        <v>-9.40134828084803</v>
      </c>
      <c r="H39" s="27">
        <v>106506</v>
      </c>
      <c r="I39" s="20">
        <v>39.8</v>
      </c>
      <c r="J39" s="38">
        <f t="shared" si="5"/>
        <v>-49.201348280848</v>
      </c>
    </row>
    <row r="40" spans="2:10">
      <c r="B40" s="25" t="s">
        <v>49</v>
      </c>
      <c r="C40" s="26" t="s">
        <v>48</v>
      </c>
      <c r="D40" s="27">
        <v>62287</v>
      </c>
      <c r="E40" s="20">
        <f t="shared" si="6"/>
        <v>1.91602853589895</v>
      </c>
      <c r="F40" s="22"/>
      <c r="G40" s="20">
        <f t="shared" si="4"/>
        <v>1.91602853589895</v>
      </c>
      <c r="H40" s="27">
        <v>61116</v>
      </c>
      <c r="I40" s="20">
        <v>-2.3</v>
      </c>
      <c r="J40" s="38">
        <f t="shared" si="5"/>
        <v>4.21602853589895</v>
      </c>
    </row>
    <row r="41" ht="28.05" customHeight="1" spans="2:10">
      <c r="B41" s="25" t="s">
        <v>50</v>
      </c>
      <c r="C41" s="26" t="s">
        <v>51</v>
      </c>
      <c r="D41" s="27">
        <v>28928</v>
      </c>
      <c r="E41" s="20">
        <f t="shared" si="6"/>
        <v>20.3277733871303</v>
      </c>
      <c r="F41" s="22"/>
      <c r="G41" s="20">
        <f t="shared" si="4"/>
        <v>20.3277733871303</v>
      </c>
      <c r="H41" s="27">
        <v>24041</v>
      </c>
      <c r="I41" s="20">
        <v>-5.8</v>
      </c>
      <c r="J41" s="38">
        <f t="shared" si="5"/>
        <v>26.1277733871303</v>
      </c>
    </row>
    <row r="42" ht="30" customHeight="1" spans="2:10">
      <c r="B42" s="25" t="s">
        <v>52</v>
      </c>
      <c r="C42" s="26" t="s">
        <v>51</v>
      </c>
      <c r="D42" s="27">
        <v>13348</v>
      </c>
      <c r="E42" s="20">
        <f t="shared" si="6"/>
        <v>8.16855753646677</v>
      </c>
      <c r="F42" s="22"/>
      <c r="G42" s="20">
        <f t="shared" si="4"/>
        <v>8.16855753646677</v>
      </c>
      <c r="H42" s="27">
        <v>12340</v>
      </c>
      <c r="I42" s="20">
        <v>-6.4</v>
      </c>
      <c r="J42" s="38">
        <f t="shared" si="5"/>
        <v>14.5685575364668</v>
      </c>
    </row>
    <row r="43" ht="16.05" customHeight="1" spans="2:10">
      <c r="B43" s="25" t="s">
        <v>53</v>
      </c>
      <c r="C43" s="26" t="s">
        <v>48</v>
      </c>
      <c r="D43" s="27">
        <v>45612</v>
      </c>
      <c r="E43" s="20">
        <f t="shared" si="6"/>
        <v>21.6222702183825</v>
      </c>
      <c r="F43" s="22"/>
      <c r="G43" s="20">
        <f t="shared" si="4"/>
        <v>21.6222702183825</v>
      </c>
      <c r="H43" s="27">
        <v>37503</v>
      </c>
      <c r="I43" s="20">
        <v>-4.1</v>
      </c>
      <c r="J43" s="38">
        <f t="shared" si="5"/>
        <v>25.7222702183825</v>
      </c>
    </row>
    <row r="44" ht="17.1" customHeight="1" spans="2:10">
      <c r="B44" s="25" t="s">
        <v>54</v>
      </c>
      <c r="C44" s="26" t="s">
        <v>48</v>
      </c>
      <c r="D44" s="27">
        <v>21687</v>
      </c>
      <c r="E44" s="20">
        <f t="shared" si="6"/>
        <v>6.95369137446368</v>
      </c>
      <c r="F44" s="22"/>
      <c r="G44" s="20">
        <f t="shared" si="4"/>
        <v>6.95369137446368</v>
      </c>
      <c r="H44" s="27">
        <v>20277</v>
      </c>
      <c r="I44" s="20">
        <v>11</v>
      </c>
      <c r="J44" s="38">
        <f t="shared" si="5"/>
        <v>-4.04630862553632</v>
      </c>
    </row>
    <row r="45" spans="2:10">
      <c r="B45" s="25" t="s">
        <v>55</v>
      </c>
      <c r="C45" s="26" t="s">
        <v>51</v>
      </c>
      <c r="D45" s="27">
        <v>991118</v>
      </c>
      <c r="E45" s="20">
        <f t="shared" si="6"/>
        <v>33.6880838883898</v>
      </c>
      <c r="F45" s="22"/>
      <c r="G45" s="20">
        <f t="shared" si="4"/>
        <v>33.6880838883898</v>
      </c>
      <c r="H45" s="27">
        <v>741366</v>
      </c>
      <c r="I45" s="20">
        <v>16</v>
      </c>
      <c r="J45" s="38">
        <f t="shared" si="5"/>
        <v>17.6880838883898</v>
      </c>
    </row>
    <row r="46" spans="2:10">
      <c r="B46" s="25" t="s">
        <v>56</v>
      </c>
      <c r="C46" s="26" t="s">
        <v>51</v>
      </c>
      <c r="D46" s="27">
        <v>948077</v>
      </c>
      <c r="E46" s="20">
        <f t="shared" si="6"/>
        <v>23.2229009617884</v>
      </c>
      <c r="F46" s="22"/>
      <c r="G46" s="20">
        <f t="shared" si="4"/>
        <v>23.2229009617884</v>
      </c>
      <c r="H46" s="27">
        <v>769400</v>
      </c>
      <c r="I46" s="20">
        <v>-1.4</v>
      </c>
      <c r="J46" s="38">
        <f t="shared" si="5"/>
        <v>24.6229009617884</v>
      </c>
    </row>
    <row r="47" spans="2:10">
      <c r="B47" s="25" t="s">
        <v>57</v>
      </c>
      <c r="C47" s="26" t="s">
        <v>58</v>
      </c>
      <c r="D47" s="27">
        <v>10030</v>
      </c>
      <c r="E47" s="20">
        <f t="shared" si="6"/>
        <v>6.32884554224531</v>
      </c>
      <c r="F47" s="22"/>
      <c r="G47" s="20">
        <f t="shared" si="4"/>
        <v>6.32884554224531</v>
      </c>
      <c r="H47" s="27">
        <v>9433</v>
      </c>
      <c r="I47" s="20">
        <v>7.6</v>
      </c>
      <c r="J47" s="38">
        <f t="shared" si="5"/>
        <v>-1.27115445775469</v>
      </c>
    </row>
    <row r="48" ht="26" spans="2:10">
      <c r="B48" s="18" t="s">
        <v>59</v>
      </c>
      <c r="C48" s="11" t="s">
        <v>60</v>
      </c>
      <c r="D48" s="28">
        <v>15969</v>
      </c>
      <c r="E48" s="29">
        <v>3.9</v>
      </c>
      <c r="F48" s="22">
        <v>-3.5</v>
      </c>
      <c r="G48" s="20">
        <f t="shared" si="4"/>
        <v>7.4</v>
      </c>
      <c r="H48" s="19">
        <v>15107</v>
      </c>
      <c r="I48" s="20">
        <v>8</v>
      </c>
      <c r="J48" s="38">
        <f t="shared" si="5"/>
        <v>-4.1</v>
      </c>
    </row>
    <row r="49" ht="26" spans="2:10">
      <c r="B49" s="18" t="s">
        <v>61</v>
      </c>
      <c r="C49" s="11" t="s">
        <v>60</v>
      </c>
      <c r="D49" s="28">
        <v>6428</v>
      </c>
      <c r="E49" s="29">
        <v>6.9</v>
      </c>
      <c r="F49" s="22">
        <v>1</v>
      </c>
      <c r="G49" s="20">
        <f t="shared" si="4"/>
        <v>5.9</v>
      </c>
      <c r="H49" s="19">
        <v>6013</v>
      </c>
      <c r="I49" s="20">
        <v>9.2</v>
      </c>
      <c r="J49" s="38">
        <f t="shared" si="5"/>
        <v>-2.3</v>
      </c>
    </row>
    <row r="50" spans="2:10">
      <c r="B50" s="18" t="s">
        <v>62</v>
      </c>
      <c r="C50" s="11" t="s">
        <v>13</v>
      </c>
      <c r="D50" s="21"/>
      <c r="E50" s="20">
        <v>44.7</v>
      </c>
      <c r="F50" s="20">
        <v>35.9</v>
      </c>
      <c r="G50" s="20">
        <f t="shared" si="4"/>
        <v>8.8</v>
      </c>
      <c r="H50" s="21">
        <v>33.072</v>
      </c>
      <c r="I50" s="20">
        <v>38.1</v>
      </c>
      <c r="J50" s="38">
        <f t="shared" si="5"/>
        <v>6.6</v>
      </c>
    </row>
    <row r="51" spans="2:10">
      <c r="B51" s="18" t="s">
        <v>63</v>
      </c>
      <c r="C51" s="11" t="s">
        <v>13</v>
      </c>
      <c r="D51" s="30"/>
      <c r="E51" s="20">
        <v>76.8</v>
      </c>
      <c r="F51" s="20">
        <v>48.1</v>
      </c>
      <c r="G51" s="20">
        <f t="shared" si="4"/>
        <v>28.7</v>
      </c>
      <c r="H51" s="30">
        <v>10.5526</v>
      </c>
      <c r="I51" s="20">
        <v>112.4</v>
      </c>
      <c r="J51" s="38">
        <f t="shared" si="5"/>
        <v>-35.6</v>
      </c>
    </row>
    <row r="52" spans="2:10">
      <c r="B52" s="18" t="s">
        <v>64</v>
      </c>
      <c r="C52" s="11" t="s">
        <v>13</v>
      </c>
      <c r="D52" s="30"/>
      <c r="E52" s="20">
        <v>29.6</v>
      </c>
      <c r="F52" s="20">
        <v>29.9</v>
      </c>
      <c r="G52" s="20">
        <f t="shared" si="4"/>
        <v>-0.299999999999997</v>
      </c>
      <c r="H52" s="30">
        <v>22.5194</v>
      </c>
      <c r="I52" s="20">
        <v>18.7</v>
      </c>
      <c r="J52" s="38">
        <f t="shared" si="5"/>
        <v>10.9</v>
      </c>
    </row>
    <row r="53" spans="2:10">
      <c r="B53" s="31" t="s">
        <v>65</v>
      </c>
      <c r="C53" s="11"/>
      <c r="D53" s="30"/>
      <c r="E53" s="20"/>
      <c r="F53" s="22">
        <v>34.1</v>
      </c>
      <c r="G53" s="20"/>
      <c r="H53" s="30"/>
      <c r="I53" s="20"/>
      <c r="J53" s="38"/>
    </row>
    <row r="54" spans="2:10">
      <c r="B54" s="31" t="s">
        <v>66</v>
      </c>
      <c r="C54" s="11"/>
      <c r="D54" s="30"/>
      <c r="E54" s="20"/>
      <c r="F54" s="22">
        <v>42.7</v>
      </c>
      <c r="G54" s="20"/>
      <c r="H54" s="30"/>
      <c r="I54" s="20"/>
      <c r="J54" s="38"/>
    </row>
    <row r="55" ht="16.5" customHeight="1" spans="2:10">
      <c r="B55" s="31" t="s">
        <v>67</v>
      </c>
      <c r="C55" s="11"/>
      <c r="D55" s="30"/>
      <c r="E55" s="20"/>
      <c r="F55" s="22">
        <v>35.2</v>
      </c>
      <c r="G55" s="20"/>
      <c r="H55" s="30"/>
      <c r="I55" s="20"/>
      <c r="J55" s="38"/>
    </row>
    <row r="56" spans="2:10">
      <c r="B56" s="18" t="s">
        <v>68</v>
      </c>
      <c r="C56" s="32" t="s">
        <v>69</v>
      </c>
      <c r="D56" s="33">
        <v>1641276</v>
      </c>
      <c r="E56" s="20">
        <f t="shared" ref="E56:E59" si="7">(D56-H56)/H56*100</f>
        <v>-12.1006029816503</v>
      </c>
      <c r="F56" s="20">
        <v>-14.4520155735801</v>
      </c>
      <c r="G56" s="20">
        <f t="shared" ref="G56:G119" si="8">E56-F56</f>
        <v>2.35141259192983</v>
      </c>
      <c r="H56" s="33">
        <v>1867221</v>
      </c>
      <c r="I56" s="20">
        <v>50.6</v>
      </c>
      <c r="J56" s="38">
        <f t="shared" ref="J56:J81" si="9">E56-I56</f>
        <v>-62.7006029816503</v>
      </c>
    </row>
    <row r="57" spans="2:10">
      <c r="B57" s="18" t="s">
        <v>70</v>
      </c>
      <c r="C57" s="32" t="s">
        <v>69</v>
      </c>
      <c r="D57" s="33">
        <v>123002</v>
      </c>
      <c r="E57" s="20">
        <f t="shared" si="7"/>
        <v>57.0044547694114</v>
      </c>
      <c r="F57" s="20" t="e">
        <v>#DIV/0!</v>
      </c>
      <c r="G57" s="20" t="e">
        <f t="shared" si="8"/>
        <v>#DIV/0!</v>
      </c>
      <c r="H57" s="33">
        <v>78343</v>
      </c>
      <c r="I57" s="20">
        <v>908.3</v>
      </c>
      <c r="J57" s="38">
        <f t="shared" si="9"/>
        <v>-851.295545230588</v>
      </c>
    </row>
    <row r="58" spans="2:10">
      <c r="B58" s="18" t="s">
        <v>71</v>
      </c>
      <c r="C58" s="32" t="s">
        <v>69</v>
      </c>
      <c r="D58" s="33">
        <v>127957</v>
      </c>
      <c r="E58" s="20">
        <f t="shared" si="7"/>
        <v>-13.2447861578933</v>
      </c>
      <c r="F58" s="20">
        <v>0.311612955219061</v>
      </c>
      <c r="G58" s="20">
        <f t="shared" si="8"/>
        <v>-13.5563991131124</v>
      </c>
      <c r="H58" s="33">
        <v>147492</v>
      </c>
      <c r="I58" s="20">
        <v>38.8</v>
      </c>
      <c r="J58" s="38">
        <f t="shared" si="9"/>
        <v>-52.0447861578933</v>
      </c>
    </row>
    <row r="59" spans="2:10">
      <c r="B59" s="18" t="s">
        <v>72</v>
      </c>
      <c r="C59" s="32" t="s">
        <v>69</v>
      </c>
      <c r="D59" s="33">
        <v>262895</v>
      </c>
      <c r="E59" s="20">
        <f t="shared" si="7"/>
        <v>15.2138662459462</v>
      </c>
      <c r="F59" s="20">
        <v>15.2740529132112</v>
      </c>
      <c r="G59" s="20">
        <f t="shared" si="8"/>
        <v>-0.0601866672650662</v>
      </c>
      <c r="H59" s="33">
        <v>228180</v>
      </c>
      <c r="I59" s="20">
        <v>-29</v>
      </c>
      <c r="J59" s="38">
        <f t="shared" si="9"/>
        <v>44.2138662459462</v>
      </c>
    </row>
    <row r="60" spans="2:10">
      <c r="B60" s="18" t="s">
        <v>73</v>
      </c>
      <c r="C60" s="11" t="s">
        <v>13</v>
      </c>
      <c r="D60" s="21">
        <v>8.7573</v>
      </c>
      <c r="E60" s="12">
        <v>20</v>
      </c>
      <c r="F60" s="12">
        <v>34.6</v>
      </c>
      <c r="G60" s="20">
        <f t="shared" si="8"/>
        <v>-14.6</v>
      </c>
      <c r="H60" s="21">
        <v>7.2989</v>
      </c>
      <c r="I60" s="12">
        <v>9.1</v>
      </c>
      <c r="J60" s="38">
        <f t="shared" si="9"/>
        <v>10.9</v>
      </c>
    </row>
    <row r="61" spans="2:10">
      <c r="B61" s="34" t="s">
        <v>74</v>
      </c>
      <c r="C61" s="11" t="s">
        <v>13</v>
      </c>
      <c r="D61" s="19">
        <v>4.3234</v>
      </c>
      <c r="E61" s="20">
        <v>5.5</v>
      </c>
      <c r="F61" s="20">
        <v>29.3</v>
      </c>
      <c r="G61" s="20">
        <f t="shared" si="8"/>
        <v>-23.8</v>
      </c>
      <c r="H61" s="19">
        <v>4.0969</v>
      </c>
      <c r="I61" s="20">
        <v>30.9</v>
      </c>
      <c r="J61" s="38">
        <f t="shared" si="9"/>
        <v>-25.4</v>
      </c>
    </row>
    <row r="62" s="1" customFormat="1" spans="2:10">
      <c r="B62" s="18" t="s">
        <v>75</v>
      </c>
      <c r="C62" s="11" t="s">
        <v>13</v>
      </c>
      <c r="D62" s="21">
        <v>26.3653</v>
      </c>
      <c r="E62" s="20">
        <v>34.3</v>
      </c>
      <c r="F62" s="20">
        <v>17</v>
      </c>
      <c r="G62" s="20">
        <f t="shared" si="8"/>
        <v>17.3</v>
      </c>
      <c r="H62" s="21">
        <v>19.6311</v>
      </c>
      <c r="I62" s="20">
        <v>18.7</v>
      </c>
      <c r="J62" s="38">
        <f t="shared" si="9"/>
        <v>15.6</v>
      </c>
    </row>
    <row r="63" s="1" customFormat="1" spans="2:10">
      <c r="B63" s="35" t="s">
        <v>76</v>
      </c>
      <c r="C63" s="11" t="s">
        <v>13</v>
      </c>
      <c r="D63" s="21">
        <v>19.2511</v>
      </c>
      <c r="E63" s="20">
        <v>11.7</v>
      </c>
      <c r="F63" s="20">
        <v>23.3</v>
      </c>
      <c r="G63" s="20">
        <f t="shared" si="8"/>
        <v>-11.6</v>
      </c>
      <c r="H63" s="21">
        <v>17.232</v>
      </c>
      <c r="I63" s="20">
        <v>9.8</v>
      </c>
      <c r="J63" s="38">
        <f t="shared" si="9"/>
        <v>1.9</v>
      </c>
    </row>
    <row r="64" spans="2:10">
      <c r="B64" s="35" t="s">
        <v>77</v>
      </c>
      <c r="C64" s="11" t="s">
        <v>13</v>
      </c>
      <c r="D64" s="21">
        <v>11.9723</v>
      </c>
      <c r="E64" s="20">
        <v>-4.6</v>
      </c>
      <c r="F64" s="20">
        <v>11.1</v>
      </c>
      <c r="G64" s="20">
        <f t="shared" si="8"/>
        <v>-15.7</v>
      </c>
      <c r="H64" s="21">
        <v>12.5547</v>
      </c>
      <c r="I64" s="20">
        <v>10</v>
      </c>
      <c r="J64" s="38">
        <f t="shared" si="9"/>
        <v>-14.6</v>
      </c>
    </row>
    <row r="65" s="1" customFormat="1" spans="2:10">
      <c r="B65" s="35" t="s">
        <v>78</v>
      </c>
      <c r="C65" s="11" t="s">
        <v>13</v>
      </c>
      <c r="D65" s="21">
        <v>2.3135</v>
      </c>
      <c r="E65" s="20">
        <v>-3</v>
      </c>
      <c r="F65" s="20">
        <v>9.2</v>
      </c>
      <c r="G65" s="20">
        <f t="shared" si="8"/>
        <v>-12.2</v>
      </c>
      <c r="H65" s="21">
        <v>2.3839</v>
      </c>
      <c r="I65" s="20">
        <v>25.8</v>
      </c>
      <c r="J65" s="38">
        <f t="shared" si="9"/>
        <v>-28.8</v>
      </c>
    </row>
    <row r="66" s="1" customFormat="1" spans="2:10">
      <c r="B66" s="18" t="s">
        <v>79</v>
      </c>
      <c r="C66" s="11" t="s">
        <v>13</v>
      </c>
      <c r="D66" s="21"/>
      <c r="E66" s="20">
        <v>12.3</v>
      </c>
      <c r="F66" s="20">
        <v>12.2</v>
      </c>
      <c r="G66" s="20">
        <f t="shared" si="8"/>
        <v>0.100000000000001</v>
      </c>
      <c r="H66" s="21">
        <v>37.3999</v>
      </c>
      <c r="I66" s="20">
        <v>-0.35</v>
      </c>
      <c r="J66" s="38">
        <f t="shared" si="9"/>
        <v>12.65</v>
      </c>
    </row>
    <row r="67" s="1" customFormat="1" spans="2:10">
      <c r="B67" s="18" t="s">
        <v>80</v>
      </c>
      <c r="C67" s="11" t="s">
        <v>13</v>
      </c>
      <c r="D67" s="21"/>
      <c r="E67" s="40">
        <v>6</v>
      </c>
      <c r="F67" s="12">
        <v>3.1</v>
      </c>
      <c r="G67" s="20">
        <f t="shared" si="8"/>
        <v>2.9</v>
      </c>
      <c r="H67" s="21">
        <v>8.8148</v>
      </c>
      <c r="I67" s="40">
        <v>1</v>
      </c>
      <c r="J67" s="38">
        <f t="shared" si="9"/>
        <v>5</v>
      </c>
    </row>
    <row r="68" s="1" customFormat="1" spans="2:10">
      <c r="B68" s="41" t="s">
        <v>81</v>
      </c>
      <c r="C68" s="11" t="s">
        <v>13</v>
      </c>
      <c r="D68" s="21"/>
      <c r="E68" s="40">
        <v>15.6</v>
      </c>
      <c r="F68" s="19">
        <v>10.6</v>
      </c>
      <c r="G68" s="20">
        <f t="shared" si="8"/>
        <v>5</v>
      </c>
      <c r="H68" s="21">
        <v>4.3066</v>
      </c>
      <c r="I68" s="40"/>
      <c r="J68" s="38">
        <f t="shared" si="9"/>
        <v>15.6</v>
      </c>
    </row>
    <row r="69" s="1" customFormat="1" spans="2:10">
      <c r="B69" s="41" t="s">
        <v>82</v>
      </c>
      <c r="C69" s="11" t="s">
        <v>13</v>
      </c>
      <c r="D69" s="21"/>
      <c r="E69" s="40">
        <v>-3.5</v>
      </c>
      <c r="F69" s="19">
        <v>-5</v>
      </c>
      <c r="G69" s="20">
        <f t="shared" si="8"/>
        <v>1.5</v>
      </c>
      <c r="H69" s="21">
        <v>3.2305</v>
      </c>
      <c r="I69" s="40"/>
      <c r="J69" s="38">
        <f t="shared" si="9"/>
        <v>-3.5</v>
      </c>
    </row>
    <row r="70" s="1" customFormat="1" spans="2:10">
      <c r="B70" s="41" t="s">
        <v>83</v>
      </c>
      <c r="C70" s="11" t="s">
        <v>13</v>
      </c>
      <c r="D70" s="21"/>
      <c r="E70" s="20">
        <v>467.3</v>
      </c>
      <c r="F70" s="19">
        <v>489.2</v>
      </c>
      <c r="G70" s="20">
        <f t="shared" si="8"/>
        <v>-21.9</v>
      </c>
      <c r="H70" s="21">
        <v>0.407</v>
      </c>
      <c r="I70" s="39">
        <v>20.9</v>
      </c>
      <c r="J70" s="38">
        <f t="shared" si="9"/>
        <v>446.4</v>
      </c>
    </row>
    <row r="71" s="1" customFormat="1" spans="2:10">
      <c r="B71" s="41" t="s">
        <v>84</v>
      </c>
      <c r="C71" s="11" t="s">
        <v>13</v>
      </c>
      <c r="D71" s="21"/>
      <c r="E71" s="20">
        <v>3.5</v>
      </c>
      <c r="F71" s="19">
        <v>2</v>
      </c>
      <c r="G71" s="20">
        <f t="shared" si="8"/>
        <v>1.5</v>
      </c>
      <c r="H71" s="21">
        <v>6.6523</v>
      </c>
      <c r="I71" s="39">
        <v>0.8</v>
      </c>
      <c r="J71" s="38">
        <f t="shared" si="9"/>
        <v>2.7</v>
      </c>
    </row>
    <row r="72" ht="26" spans="2:10">
      <c r="B72" s="41" t="s">
        <v>85</v>
      </c>
      <c r="C72" s="11" t="s">
        <v>13</v>
      </c>
      <c r="D72" s="21"/>
      <c r="E72" s="12">
        <v>5</v>
      </c>
      <c r="F72" s="19">
        <v>-2.9</v>
      </c>
      <c r="G72" s="20">
        <f t="shared" si="8"/>
        <v>7.9</v>
      </c>
      <c r="H72" s="21">
        <v>2.1218</v>
      </c>
      <c r="I72" s="39">
        <v>1.4</v>
      </c>
      <c r="J72" s="38">
        <f t="shared" si="9"/>
        <v>3.6</v>
      </c>
    </row>
    <row r="73" ht="26" spans="2:10">
      <c r="B73" s="41" t="s">
        <v>86</v>
      </c>
      <c r="C73" s="11" t="s">
        <v>13</v>
      </c>
      <c r="D73" s="21"/>
      <c r="E73" s="40">
        <v>106.8</v>
      </c>
      <c r="F73" s="19">
        <v>107.1</v>
      </c>
      <c r="G73" s="20">
        <f t="shared" si="8"/>
        <v>-0.299999999999997</v>
      </c>
      <c r="H73" s="21">
        <v>0.0407</v>
      </c>
      <c r="I73" s="40">
        <v>20.9</v>
      </c>
      <c r="J73" s="38">
        <f t="shared" si="9"/>
        <v>85.9</v>
      </c>
    </row>
    <row r="74" spans="2:10">
      <c r="B74" s="18" t="s">
        <v>87</v>
      </c>
      <c r="C74" s="11" t="s">
        <v>13</v>
      </c>
      <c r="D74" s="21"/>
      <c r="E74" s="12">
        <v>-4.8</v>
      </c>
      <c r="F74" s="12">
        <v>-3.8</v>
      </c>
      <c r="G74" s="20">
        <f t="shared" si="8"/>
        <v>-1</v>
      </c>
      <c r="H74" s="21">
        <v>0.0548</v>
      </c>
      <c r="I74" s="12">
        <v>10.7</v>
      </c>
      <c r="J74" s="38">
        <f t="shared" si="9"/>
        <v>-15.5</v>
      </c>
    </row>
    <row r="75" spans="2:10">
      <c r="B75" s="18" t="s">
        <v>88</v>
      </c>
      <c r="C75" s="11" t="s">
        <v>13</v>
      </c>
      <c r="D75" s="21"/>
      <c r="E75" s="12">
        <v>14.6</v>
      </c>
      <c r="F75" s="12">
        <v>16.6</v>
      </c>
      <c r="G75" s="20">
        <f t="shared" si="8"/>
        <v>-2</v>
      </c>
      <c r="H75" s="21">
        <v>0.9396</v>
      </c>
      <c r="I75" s="12">
        <v>-5.8</v>
      </c>
      <c r="J75" s="38">
        <f t="shared" si="9"/>
        <v>20.4</v>
      </c>
    </row>
    <row r="76" s="1" customFormat="1" spans="2:10">
      <c r="B76" s="18" t="s">
        <v>89</v>
      </c>
      <c r="C76" s="11" t="s">
        <v>13</v>
      </c>
      <c r="D76" s="21"/>
      <c r="E76" s="12">
        <v>17.8</v>
      </c>
      <c r="F76" s="12">
        <v>11.4</v>
      </c>
      <c r="G76" s="20">
        <f t="shared" si="8"/>
        <v>6.4</v>
      </c>
      <c r="H76" s="21">
        <v>2.9458</v>
      </c>
      <c r="I76" s="12">
        <v>9.9</v>
      </c>
      <c r="J76" s="38">
        <f t="shared" si="9"/>
        <v>7.9</v>
      </c>
    </row>
    <row r="77" spans="2:10">
      <c r="B77" s="18" t="s">
        <v>90</v>
      </c>
      <c r="C77" s="11" t="s">
        <v>13</v>
      </c>
      <c r="D77" s="21"/>
      <c r="E77" s="12">
        <v>10.3</v>
      </c>
      <c r="F77" s="12">
        <v>9.5</v>
      </c>
      <c r="G77" s="20">
        <f t="shared" si="8"/>
        <v>0.800000000000001</v>
      </c>
      <c r="H77" s="21">
        <v>0.2097</v>
      </c>
      <c r="I77" s="12">
        <v>13.3</v>
      </c>
      <c r="J77" s="38">
        <f t="shared" si="9"/>
        <v>-3</v>
      </c>
    </row>
    <row r="78" s="1" customFormat="1" spans="2:10">
      <c r="B78" s="18" t="s">
        <v>91</v>
      </c>
      <c r="C78" s="11" t="s">
        <v>13</v>
      </c>
      <c r="D78" s="21"/>
      <c r="E78" s="12">
        <v>-75.5</v>
      </c>
      <c r="F78" s="12"/>
      <c r="G78" s="20">
        <f t="shared" si="8"/>
        <v>-75.5</v>
      </c>
      <c r="H78" s="21">
        <v>0.0859</v>
      </c>
      <c r="I78" s="12">
        <v>-100</v>
      </c>
      <c r="J78" s="38">
        <f t="shared" si="9"/>
        <v>24.5</v>
      </c>
    </row>
    <row r="79" spans="2:10">
      <c r="B79" s="18" t="s">
        <v>92</v>
      </c>
      <c r="C79" s="11" t="s">
        <v>13</v>
      </c>
      <c r="D79" s="21"/>
      <c r="E79" s="12">
        <v>-95.8</v>
      </c>
      <c r="F79" s="12">
        <v>-95.1</v>
      </c>
      <c r="G79" s="20">
        <f t="shared" si="8"/>
        <v>-0.700000000000003</v>
      </c>
      <c r="H79" s="21">
        <v>0.0614</v>
      </c>
      <c r="I79" s="12">
        <v>-10.7</v>
      </c>
      <c r="J79" s="38">
        <f t="shared" si="9"/>
        <v>-85.1</v>
      </c>
    </row>
    <row r="80" spans="2:10">
      <c r="B80" s="18" t="s">
        <v>93</v>
      </c>
      <c r="C80" s="11" t="s">
        <v>13</v>
      </c>
      <c r="D80" s="21"/>
      <c r="E80" s="12">
        <v>-10.6</v>
      </c>
      <c r="F80" s="12">
        <v>-2.9</v>
      </c>
      <c r="G80" s="20">
        <f t="shared" si="8"/>
        <v>-7.7</v>
      </c>
      <c r="H80" s="21">
        <v>0.2371</v>
      </c>
      <c r="I80" s="12">
        <v>4.9</v>
      </c>
      <c r="J80" s="38">
        <f t="shared" si="9"/>
        <v>-15.5</v>
      </c>
    </row>
    <row r="81" spans="2:10">
      <c r="B81" s="18" t="s">
        <v>94</v>
      </c>
      <c r="C81" s="11" t="s">
        <v>13</v>
      </c>
      <c r="D81" s="21"/>
      <c r="E81" s="12">
        <v>31.8</v>
      </c>
      <c r="F81" s="12">
        <v>27.8</v>
      </c>
      <c r="G81" s="20">
        <f t="shared" si="8"/>
        <v>4</v>
      </c>
      <c r="H81" s="21">
        <v>0.6636</v>
      </c>
      <c r="I81" s="12">
        <v>-26.9</v>
      </c>
      <c r="J81" s="38">
        <f t="shared" si="9"/>
        <v>58.7</v>
      </c>
    </row>
    <row r="82" ht="26" spans="2:10">
      <c r="B82" s="41" t="s">
        <v>95</v>
      </c>
      <c r="C82" s="11" t="s">
        <v>13</v>
      </c>
      <c r="D82" s="21"/>
      <c r="E82" s="12">
        <v>34.1</v>
      </c>
      <c r="F82" s="12">
        <v>22.9</v>
      </c>
      <c r="G82" s="20">
        <f t="shared" si="8"/>
        <v>11.2</v>
      </c>
      <c r="H82" s="21">
        <v>0.0341</v>
      </c>
      <c r="I82" s="12">
        <v>-18.6</v>
      </c>
      <c r="J82" s="38"/>
    </row>
    <row r="83" spans="2:10">
      <c r="B83" s="18" t="s">
        <v>96</v>
      </c>
      <c r="C83" s="11" t="s">
        <v>13</v>
      </c>
      <c r="D83" s="21"/>
      <c r="E83" s="12">
        <v>22.2</v>
      </c>
      <c r="F83" s="12">
        <v>18.4</v>
      </c>
      <c r="G83" s="20">
        <f t="shared" si="8"/>
        <v>3.8</v>
      </c>
      <c r="H83" s="21">
        <v>0.4544</v>
      </c>
      <c r="I83" s="12">
        <v>-22.1</v>
      </c>
      <c r="J83" s="38">
        <f t="shared" ref="J83:J113" si="10">E83-I83</f>
        <v>44.3</v>
      </c>
    </row>
    <row r="84" spans="2:10">
      <c r="B84" s="18" t="s">
        <v>97</v>
      </c>
      <c r="C84" s="11" t="s">
        <v>13</v>
      </c>
      <c r="D84" s="21"/>
      <c r="E84" s="12">
        <v>-84.1</v>
      </c>
      <c r="F84" s="12">
        <v>-76.9</v>
      </c>
      <c r="G84" s="20">
        <f t="shared" si="8"/>
        <v>-7.19999999999999</v>
      </c>
      <c r="H84" s="21">
        <v>0.8332</v>
      </c>
      <c r="I84" s="12">
        <v>10</v>
      </c>
      <c r="J84" s="38">
        <f t="shared" si="10"/>
        <v>-94.1</v>
      </c>
    </row>
    <row r="85" spans="2:10">
      <c r="B85" s="41" t="s">
        <v>98</v>
      </c>
      <c r="C85" s="11" t="s">
        <v>13</v>
      </c>
      <c r="D85" s="21"/>
      <c r="E85" s="12">
        <v>81.9</v>
      </c>
      <c r="F85" s="12">
        <v>19.2</v>
      </c>
      <c r="G85" s="20">
        <f t="shared" si="8"/>
        <v>62.7</v>
      </c>
      <c r="H85" s="21">
        <v>0.0144</v>
      </c>
      <c r="I85" s="12"/>
      <c r="J85" s="38"/>
    </row>
    <row r="86" spans="2:10">
      <c r="B86" s="18" t="s">
        <v>99</v>
      </c>
      <c r="C86" s="11" t="s">
        <v>13</v>
      </c>
      <c r="D86" s="21"/>
      <c r="E86" s="12">
        <v>4.8</v>
      </c>
      <c r="F86" s="12">
        <v>-3.3</v>
      </c>
      <c r="G86" s="20">
        <f t="shared" si="8"/>
        <v>8.1</v>
      </c>
      <c r="H86" s="21">
        <v>1.9883</v>
      </c>
      <c r="I86" s="12">
        <v>1.1</v>
      </c>
      <c r="J86" s="38">
        <f t="shared" si="10"/>
        <v>3.7</v>
      </c>
    </row>
    <row r="87" spans="2:10">
      <c r="B87" s="18" t="s">
        <v>100</v>
      </c>
      <c r="C87" s="11" t="s">
        <v>13</v>
      </c>
      <c r="D87" s="21"/>
      <c r="E87" s="12">
        <v>-3.5</v>
      </c>
      <c r="F87" s="12">
        <v>-4.6</v>
      </c>
      <c r="G87" s="20">
        <f t="shared" si="8"/>
        <v>1.1</v>
      </c>
      <c r="H87" s="21">
        <v>0.521</v>
      </c>
      <c r="I87" s="12">
        <v>-0.5</v>
      </c>
      <c r="J87" s="38">
        <f t="shared" si="10"/>
        <v>-3</v>
      </c>
    </row>
    <row r="88" spans="2:12">
      <c r="B88" s="18" t="s">
        <v>101</v>
      </c>
      <c r="C88" s="11" t="s">
        <v>13</v>
      </c>
      <c r="D88" s="21"/>
      <c r="E88" s="12">
        <v>7.8</v>
      </c>
      <c r="F88" s="12">
        <v>-2.9</v>
      </c>
      <c r="G88" s="20">
        <f t="shared" si="8"/>
        <v>10.7</v>
      </c>
      <c r="H88" s="21">
        <v>1.4673</v>
      </c>
      <c r="I88" s="12">
        <v>1.5</v>
      </c>
      <c r="J88" s="38">
        <f t="shared" si="10"/>
        <v>6.3</v>
      </c>
      <c r="L88" s="51"/>
    </row>
    <row r="89" s="2" customFormat="1" ht="18.75" customHeight="1" spans="2:13">
      <c r="B89" s="41" t="s">
        <v>102</v>
      </c>
      <c r="C89" s="11" t="s">
        <v>13</v>
      </c>
      <c r="D89" s="21"/>
      <c r="E89" s="12">
        <v>10.7</v>
      </c>
      <c r="F89" s="12">
        <v>9.7</v>
      </c>
      <c r="G89" s="20">
        <f t="shared" si="8"/>
        <v>1</v>
      </c>
      <c r="H89" s="21">
        <v>0.0508</v>
      </c>
      <c r="I89" s="12"/>
      <c r="J89" s="38">
        <f t="shared" si="10"/>
        <v>10.7</v>
      </c>
      <c r="K89" s="52"/>
      <c r="L89" s="1"/>
      <c r="M89" s="51"/>
    </row>
    <row r="90" spans="2:10">
      <c r="B90" s="41" t="s">
        <v>103</v>
      </c>
      <c r="C90" s="11" t="s">
        <v>13</v>
      </c>
      <c r="D90" s="21"/>
      <c r="E90" s="12">
        <v>4.4</v>
      </c>
      <c r="F90" s="12">
        <v>0.9</v>
      </c>
      <c r="G90" s="20">
        <f t="shared" si="8"/>
        <v>3.5</v>
      </c>
      <c r="H90" s="21">
        <v>0.0827</v>
      </c>
      <c r="I90" s="12">
        <v>10.3</v>
      </c>
      <c r="J90" s="38">
        <f t="shared" si="10"/>
        <v>-5.9</v>
      </c>
    </row>
    <row r="91" spans="2:10">
      <c r="B91" s="41" t="s">
        <v>104</v>
      </c>
      <c r="C91" s="42" t="s">
        <v>58</v>
      </c>
      <c r="D91" s="19">
        <v>9670</v>
      </c>
      <c r="E91" s="20">
        <v>-6.5</v>
      </c>
      <c r="F91" s="43">
        <v>-4.89183606913795</v>
      </c>
      <c r="G91" s="20">
        <f t="shared" si="8"/>
        <v>-1.60816393086205</v>
      </c>
      <c r="H91" s="19">
        <v>10344</v>
      </c>
      <c r="I91" s="20">
        <v>9</v>
      </c>
      <c r="J91" s="38">
        <f t="shared" si="10"/>
        <v>-15.5</v>
      </c>
    </row>
    <row r="92" spans="2:10">
      <c r="B92" s="41" t="s">
        <v>105</v>
      </c>
      <c r="C92" s="42" t="s">
        <v>58</v>
      </c>
      <c r="D92" s="19">
        <v>2609</v>
      </c>
      <c r="E92" s="20">
        <v>-18.4</v>
      </c>
      <c r="F92" s="43">
        <v>-13.9327385037749</v>
      </c>
      <c r="G92" s="20">
        <f t="shared" si="8"/>
        <v>-4.46726149622512</v>
      </c>
      <c r="H92" s="19">
        <v>3199</v>
      </c>
      <c r="I92" s="20">
        <v>-9.7</v>
      </c>
      <c r="J92" s="38">
        <f t="shared" si="10"/>
        <v>-8.7</v>
      </c>
    </row>
    <row r="93" spans="2:10">
      <c r="B93" s="41" t="s">
        <v>106</v>
      </c>
      <c r="C93" s="42" t="s">
        <v>58</v>
      </c>
      <c r="D93" s="19">
        <v>121716</v>
      </c>
      <c r="E93" s="20">
        <v>20.5</v>
      </c>
      <c r="F93" s="43">
        <v>20.508023759655</v>
      </c>
      <c r="G93" s="20">
        <f t="shared" si="8"/>
        <v>-0.00802375965502122</v>
      </c>
      <c r="H93" s="19">
        <v>101003</v>
      </c>
      <c r="I93" s="20">
        <v>-6.2</v>
      </c>
      <c r="J93" s="38">
        <f t="shared" si="10"/>
        <v>26.7</v>
      </c>
    </row>
    <row r="94" spans="2:10">
      <c r="B94" s="41" t="s">
        <v>107</v>
      </c>
      <c r="C94" s="42" t="s">
        <v>58</v>
      </c>
      <c r="D94" s="19">
        <v>22424</v>
      </c>
      <c r="E94" s="20">
        <v>-3.9</v>
      </c>
      <c r="F94" s="43">
        <v>-8.61732947063471</v>
      </c>
      <c r="G94" s="20">
        <f t="shared" si="8"/>
        <v>4.71732947063471</v>
      </c>
      <c r="H94" s="19">
        <v>23322</v>
      </c>
      <c r="I94" s="20">
        <v>4.1</v>
      </c>
      <c r="J94" s="38">
        <f t="shared" si="10"/>
        <v>-8</v>
      </c>
    </row>
    <row r="95" spans="2:10">
      <c r="B95" s="41" t="s">
        <v>108</v>
      </c>
      <c r="C95" s="42" t="s">
        <v>58</v>
      </c>
      <c r="D95" s="19">
        <v>3572</v>
      </c>
      <c r="E95" s="20">
        <v>19.5</v>
      </c>
      <c r="F95" s="43">
        <v>20.3988718775181</v>
      </c>
      <c r="G95" s="20">
        <f t="shared" si="8"/>
        <v>-0.898871877518136</v>
      </c>
      <c r="H95" s="19">
        <v>2988</v>
      </c>
      <c r="I95" s="20">
        <v>14.1</v>
      </c>
      <c r="J95" s="38">
        <f t="shared" si="10"/>
        <v>5.4</v>
      </c>
    </row>
    <row r="96" spans="2:10">
      <c r="B96" s="41" t="s">
        <v>109</v>
      </c>
      <c r="C96" s="42" t="s">
        <v>110</v>
      </c>
      <c r="D96" s="19">
        <v>1323</v>
      </c>
      <c r="E96" s="27"/>
      <c r="F96" s="44" t="e">
        <v>#DIV/0!</v>
      </c>
      <c r="G96" s="20" t="e">
        <f t="shared" si="8"/>
        <v>#DIV/0!</v>
      </c>
      <c r="H96" s="19"/>
      <c r="I96" s="27"/>
      <c r="J96" s="38">
        <f t="shared" si="10"/>
        <v>0</v>
      </c>
    </row>
    <row r="97" spans="2:10">
      <c r="B97" s="41" t="s">
        <v>111</v>
      </c>
      <c r="C97" s="42" t="s">
        <v>112</v>
      </c>
      <c r="D97" s="19">
        <v>264</v>
      </c>
      <c r="E97" s="20">
        <v>-97.03</v>
      </c>
      <c r="F97" s="43">
        <v>-96.5213582061587</v>
      </c>
      <c r="G97" s="20">
        <f t="shared" si="8"/>
        <v>-0.508641793841264</v>
      </c>
      <c r="H97" s="19">
        <v>8880</v>
      </c>
      <c r="I97" s="20">
        <v>13.8</v>
      </c>
      <c r="J97" s="38">
        <f t="shared" si="10"/>
        <v>-110.83</v>
      </c>
    </row>
    <row r="98" ht="18" customHeight="1" spans="2:10">
      <c r="B98" s="41" t="s">
        <v>113</v>
      </c>
      <c r="C98" s="42" t="s">
        <v>58</v>
      </c>
      <c r="D98" s="19">
        <v>3895</v>
      </c>
      <c r="E98" s="20">
        <v>-18.03</v>
      </c>
      <c r="F98" s="43">
        <v>-21.0246005579508</v>
      </c>
      <c r="G98" s="20">
        <f t="shared" si="8"/>
        <v>2.9946005579508</v>
      </c>
      <c r="H98" s="19">
        <v>4752</v>
      </c>
      <c r="I98" s="20">
        <v>-6.8</v>
      </c>
      <c r="J98" s="38">
        <f t="shared" si="10"/>
        <v>-11.23</v>
      </c>
    </row>
    <row r="99" ht="32.1" customHeight="1" spans="2:10">
      <c r="B99" s="41" t="s">
        <v>114</v>
      </c>
      <c r="C99" s="42" t="s">
        <v>58</v>
      </c>
      <c r="D99" s="19">
        <v>22028</v>
      </c>
      <c r="E99" s="20">
        <v>10.3</v>
      </c>
      <c r="F99" s="43">
        <v>3.15836443571233</v>
      </c>
      <c r="G99" s="20">
        <f t="shared" si="8"/>
        <v>7.14163556428767</v>
      </c>
      <c r="H99" s="19">
        <v>19971</v>
      </c>
      <c r="I99" s="20">
        <v>-24.5</v>
      </c>
      <c r="J99" s="38">
        <f t="shared" si="10"/>
        <v>34.8</v>
      </c>
    </row>
    <row r="100" spans="2:10">
      <c r="B100" s="41" t="s">
        <v>115</v>
      </c>
      <c r="C100" s="42" t="s">
        <v>116</v>
      </c>
      <c r="D100" s="19">
        <v>51.8367</v>
      </c>
      <c r="E100" s="20">
        <v>0.05</v>
      </c>
      <c r="F100" s="43">
        <v>-11.6083633599763</v>
      </c>
      <c r="G100" s="20">
        <f t="shared" si="8"/>
        <v>11.6583633599763</v>
      </c>
      <c r="H100" s="19">
        <v>51.8121</v>
      </c>
      <c r="I100" s="20">
        <v>-21.3</v>
      </c>
      <c r="J100" s="38">
        <f t="shared" si="10"/>
        <v>21.35</v>
      </c>
    </row>
    <row r="101" spans="2:10">
      <c r="B101" s="41" t="s">
        <v>117</v>
      </c>
      <c r="C101" s="45" t="s">
        <v>58</v>
      </c>
      <c r="D101" s="19">
        <v>88017</v>
      </c>
      <c r="E101" s="20">
        <v>53.1</v>
      </c>
      <c r="F101" s="43">
        <v>39.9920060915162</v>
      </c>
      <c r="G101" s="20">
        <f t="shared" si="8"/>
        <v>13.1079939084838</v>
      </c>
      <c r="H101" s="19">
        <v>57494</v>
      </c>
      <c r="I101" s="20">
        <v>-14</v>
      </c>
      <c r="J101" s="38">
        <f t="shared" si="10"/>
        <v>67.1</v>
      </c>
    </row>
    <row r="102" spans="2:10">
      <c r="B102" s="41" t="s">
        <v>118</v>
      </c>
      <c r="C102" s="42" t="s">
        <v>119</v>
      </c>
      <c r="D102" s="19">
        <v>118</v>
      </c>
      <c r="E102" s="20">
        <v>-83.3</v>
      </c>
      <c r="F102" s="43">
        <v>-76.2825651302605</v>
      </c>
      <c r="G102" s="20">
        <f t="shared" si="8"/>
        <v>-7.01743486973947</v>
      </c>
      <c r="H102" s="19">
        <v>708</v>
      </c>
      <c r="I102" s="20">
        <v>11.9</v>
      </c>
      <c r="J102" s="38">
        <f t="shared" si="10"/>
        <v>-95.2</v>
      </c>
    </row>
    <row r="103" spans="2:10">
      <c r="B103" s="41" t="s">
        <v>120</v>
      </c>
      <c r="C103" s="42" t="s">
        <v>121</v>
      </c>
      <c r="D103" s="19">
        <v>183</v>
      </c>
      <c r="E103" s="20">
        <v>75.96</v>
      </c>
      <c r="F103" s="43">
        <v>48.8372093023256</v>
      </c>
      <c r="G103" s="20">
        <f t="shared" si="8"/>
        <v>27.1227906976744</v>
      </c>
      <c r="H103" s="19">
        <v>104</v>
      </c>
      <c r="I103" s="20">
        <v>0</v>
      </c>
      <c r="J103" s="38">
        <f t="shared" si="10"/>
        <v>75.96</v>
      </c>
    </row>
    <row r="104" ht="19" spans="2:10">
      <c r="B104" s="41" t="s">
        <v>122</v>
      </c>
      <c r="C104" s="42" t="s">
        <v>123</v>
      </c>
      <c r="D104" s="19">
        <v>929</v>
      </c>
      <c r="E104" s="46">
        <v>7.77</v>
      </c>
      <c r="F104" s="43">
        <v>4.69416785206259</v>
      </c>
      <c r="G104" s="20">
        <f t="shared" si="8"/>
        <v>3.07583214793741</v>
      </c>
      <c r="H104" s="19">
        <v>862</v>
      </c>
      <c r="I104" s="20">
        <v>11.2</v>
      </c>
      <c r="J104" s="38">
        <f t="shared" si="10"/>
        <v>-3.43</v>
      </c>
    </row>
    <row r="105" ht="19" spans="2:10">
      <c r="B105" s="41" t="s">
        <v>124</v>
      </c>
      <c r="C105" s="42" t="s">
        <v>125</v>
      </c>
      <c r="D105" s="19">
        <v>30278</v>
      </c>
      <c r="E105" s="20">
        <v>-0.26</v>
      </c>
      <c r="F105" s="43">
        <v>-7.14703317591074</v>
      </c>
      <c r="G105" s="20">
        <f t="shared" si="8"/>
        <v>6.88703317591074</v>
      </c>
      <c r="H105" s="19">
        <v>30357</v>
      </c>
      <c r="I105" s="20"/>
      <c r="J105" s="38">
        <f t="shared" si="10"/>
        <v>-0.26</v>
      </c>
    </row>
    <row r="106" ht="19" spans="2:10">
      <c r="B106" s="41" t="s">
        <v>126</v>
      </c>
      <c r="C106" s="42" t="s">
        <v>123</v>
      </c>
      <c r="D106" s="19">
        <v>426</v>
      </c>
      <c r="E106" s="20">
        <v>6.23</v>
      </c>
      <c r="F106" s="43">
        <v>4.45103857566766</v>
      </c>
      <c r="G106" s="20">
        <f t="shared" si="8"/>
        <v>1.77896142433234</v>
      </c>
      <c r="H106" s="19">
        <v>401</v>
      </c>
      <c r="I106" s="20"/>
      <c r="J106" s="38">
        <f t="shared" si="10"/>
        <v>6.23</v>
      </c>
    </row>
    <row r="107" spans="2:10">
      <c r="B107" s="41" t="s">
        <v>127</v>
      </c>
      <c r="C107" s="42" t="s">
        <v>128</v>
      </c>
      <c r="D107" s="19">
        <v>24.3401</v>
      </c>
      <c r="E107" s="20">
        <v>-22.26</v>
      </c>
      <c r="F107" s="43">
        <v>-32.4873583327578</v>
      </c>
      <c r="G107" s="20">
        <f t="shared" si="8"/>
        <v>10.2273583327578</v>
      </c>
      <c r="H107" s="19">
        <v>31.3098</v>
      </c>
      <c r="I107" s="20"/>
      <c r="J107" s="38">
        <f t="shared" si="10"/>
        <v>-22.26</v>
      </c>
    </row>
    <row r="108" spans="2:10">
      <c r="B108" s="41" t="s">
        <v>129</v>
      </c>
      <c r="C108" s="42" t="s">
        <v>58</v>
      </c>
      <c r="D108" s="19">
        <v>13528</v>
      </c>
      <c r="E108" s="20">
        <v>-11.8</v>
      </c>
      <c r="F108" s="43">
        <v>-1.87863674147963</v>
      </c>
      <c r="G108" s="20">
        <f t="shared" si="8"/>
        <v>-9.92136325852037</v>
      </c>
      <c r="H108" s="19">
        <v>15330</v>
      </c>
      <c r="I108" s="20">
        <v>-19.1</v>
      </c>
      <c r="J108" s="38">
        <f t="shared" si="10"/>
        <v>7.3</v>
      </c>
    </row>
    <row r="109" ht="19" spans="2:10">
      <c r="B109" s="41" t="s">
        <v>130</v>
      </c>
      <c r="C109" s="42" t="s">
        <v>125</v>
      </c>
      <c r="D109" s="19">
        <v>70300</v>
      </c>
      <c r="E109" s="20">
        <v>-0.3</v>
      </c>
      <c r="F109" s="20"/>
      <c r="G109" s="20">
        <f t="shared" si="8"/>
        <v>-0.3</v>
      </c>
      <c r="H109" s="19">
        <v>70511</v>
      </c>
      <c r="I109" s="20">
        <v>-5.4</v>
      </c>
      <c r="J109" s="38">
        <f t="shared" si="10"/>
        <v>5.1</v>
      </c>
    </row>
    <row r="110" ht="19" spans="2:10">
      <c r="B110" s="41" t="s">
        <v>131</v>
      </c>
      <c r="C110" s="42" t="s">
        <v>125</v>
      </c>
      <c r="D110" s="19">
        <v>45212</v>
      </c>
      <c r="E110" s="20">
        <v>-0.6</v>
      </c>
      <c r="F110" s="20"/>
      <c r="G110" s="20">
        <f t="shared" si="8"/>
        <v>-0.6</v>
      </c>
      <c r="H110" s="19">
        <v>45468</v>
      </c>
      <c r="I110" s="20">
        <v>-13.45</v>
      </c>
      <c r="J110" s="38">
        <f t="shared" si="10"/>
        <v>12.85</v>
      </c>
    </row>
    <row r="111" spans="2:10">
      <c r="B111" s="18" t="s">
        <v>132</v>
      </c>
      <c r="C111" s="11" t="s">
        <v>13</v>
      </c>
      <c r="D111" s="21">
        <v>56.2153</v>
      </c>
      <c r="E111" s="20">
        <v>3.6</v>
      </c>
      <c r="F111" s="20">
        <v>2.4</v>
      </c>
      <c r="G111" s="20">
        <f t="shared" si="8"/>
        <v>1.2</v>
      </c>
      <c r="H111" s="21">
        <v>28.7202</v>
      </c>
      <c r="I111" s="20">
        <v>10.3</v>
      </c>
      <c r="J111" s="38">
        <f t="shared" si="10"/>
        <v>-6.7</v>
      </c>
    </row>
    <row r="112" spans="2:10">
      <c r="B112" s="41" t="s">
        <v>133</v>
      </c>
      <c r="C112" s="32"/>
      <c r="D112" s="19">
        <v>47.6758</v>
      </c>
      <c r="E112" s="20">
        <v>3.5</v>
      </c>
      <c r="F112" s="22">
        <v>2.4</v>
      </c>
      <c r="G112" s="20">
        <f t="shared" si="8"/>
        <v>1.1</v>
      </c>
      <c r="H112" s="19">
        <v>46.0566</v>
      </c>
      <c r="I112" s="20">
        <v>10.7</v>
      </c>
      <c r="J112" s="38">
        <f t="shared" si="10"/>
        <v>-7.2</v>
      </c>
    </row>
    <row r="113" spans="2:10">
      <c r="B113" s="41" t="s">
        <v>134</v>
      </c>
      <c r="C113" s="32"/>
      <c r="D113" s="19">
        <v>8.5395</v>
      </c>
      <c r="E113" s="20">
        <v>4</v>
      </c>
      <c r="F113" s="22">
        <v>2.3</v>
      </c>
      <c r="G113" s="20">
        <f t="shared" si="8"/>
        <v>1.7</v>
      </c>
      <c r="H113" s="19">
        <v>8.2095</v>
      </c>
      <c r="I113" s="20">
        <v>8</v>
      </c>
      <c r="J113" s="38">
        <f t="shared" si="10"/>
        <v>-4</v>
      </c>
    </row>
    <row r="114" spans="2:10">
      <c r="B114" s="18" t="s">
        <v>135</v>
      </c>
      <c r="C114" s="11" t="s">
        <v>13</v>
      </c>
      <c r="D114" s="47">
        <v>129.5752</v>
      </c>
      <c r="E114" s="11">
        <v>24.9</v>
      </c>
      <c r="F114" s="20">
        <v>3.5</v>
      </c>
      <c r="G114" s="20">
        <f t="shared" si="8"/>
        <v>21.4</v>
      </c>
      <c r="H114" s="47">
        <v>137.2979</v>
      </c>
      <c r="I114" s="11">
        <v>12.9</v>
      </c>
      <c r="J114" s="38">
        <f t="shared" ref="J114:J120" si="11">E114-I114</f>
        <v>12</v>
      </c>
    </row>
    <row r="115" spans="2:10">
      <c r="B115" s="18" t="s">
        <v>136</v>
      </c>
      <c r="C115" s="11" t="s">
        <v>13</v>
      </c>
      <c r="D115" s="21">
        <v>91.8404</v>
      </c>
      <c r="E115" s="20">
        <v>14.5</v>
      </c>
      <c r="F115" s="20">
        <v>9</v>
      </c>
      <c r="G115" s="20">
        <f t="shared" si="8"/>
        <v>5.5</v>
      </c>
      <c r="H115" s="21">
        <v>96.6991</v>
      </c>
      <c r="I115" s="20">
        <v>14</v>
      </c>
      <c r="J115" s="38">
        <f t="shared" si="11"/>
        <v>0.5</v>
      </c>
    </row>
    <row r="116" spans="2:10">
      <c r="B116" s="18" t="s">
        <v>137</v>
      </c>
      <c r="C116" s="11" t="s">
        <v>13</v>
      </c>
      <c r="D116" s="21">
        <v>30.4921</v>
      </c>
      <c r="E116" s="20">
        <v>-0.3</v>
      </c>
      <c r="F116" s="20">
        <v>-4.3</v>
      </c>
      <c r="G116" s="20">
        <f t="shared" si="8"/>
        <v>4</v>
      </c>
      <c r="H116" s="21">
        <v>32.9897</v>
      </c>
      <c r="I116" s="20">
        <v>9.7</v>
      </c>
      <c r="J116" s="38">
        <f t="shared" si="11"/>
        <v>-10</v>
      </c>
    </row>
    <row r="117" spans="2:10">
      <c r="B117" s="18" t="s">
        <v>138</v>
      </c>
      <c r="C117" s="11" t="s">
        <v>13</v>
      </c>
      <c r="D117" s="21">
        <v>1.2826</v>
      </c>
      <c r="E117" s="20">
        <v>-31.3</v>
      </c>
      <c r="F117" s="20">
        <v>-46.5</v>
      </c>
      <c r="G117" s="20">
        <f t="shared" si="8"/>
        <v>15.2</v>
      </c>
      <c r="H117" s="21">
        <v>0.701</v>
      </c>
      <c r="I117" s="20">
        <v>10.7529939646728</v>
      </c>
      <c r="J117" s="38">
        <f t="shared" si="11"/>
        <v>-42.0529939646728</v>
      </c>
    </row>
    <row r="118" spans="2:10">
      <c r="B118" s="18" t="s">
        <v>139</v>
      </c>
      <c r="C118" s="11" t="s">
        <v>13</v>
      </c>
      <c r="D118" s="21">
        <v>5.9601</v>
      </c>
      <c r="E118" s="20">
        <v>0.1</v>
      </c>
      <c r="F118" s="20">
        <v>-7.1</v>
      </c>
      <c r="G118" s="20">
        <f t="shared" si="8"/>
        <v>7.2</v>
      </c>
      <c r="H118" s="21">
        <v>6.9081</v>
      </c>
      <c r="I118" s="20">
        <v>13.9821636293137</v>
      </c>
      <c r="J118" s="38">
        <f t="shared" si="11"/>
        <v>-13.8821636293137</v>
      </c>
    </row>
    <row r="119" spans="2:10">
      <c r="B119" s="18" t="s">
        <v>140</v>
      </c>
      <c r="C119" s="11" t="s">
        <v>13</v>
      </c>
      <c r="D119" s="21"/>
      <c r="E119" s="20"/>
      <c r="F119" s="20"/>
      <c r="G119" s="20">
        <f t="shared" si="8"/>
        <v>0</v>
      </c>
      <c r="H119" s="21">
        <v>5.6524</v>
      </c>
      <c r="I119" s="20">
        <v>-0.1</v>
      </c>
      <c r="J119" s="38">
        <f t="shared" si="11"/>
        <v>0.1</v>
      </c>
    </row>
    <row r="120" spans="2:10">
      <c r="B120" s="18" t="s">
        <v>141</v>
      </c>
      <c r="C120" s="11" t="s">
        <v>13</v>
      </c>
      <c r="D120" s="21">
        <v>45.5179</v>
      </c>
      <c r="E120" s="20">
        <v>-56.1</v>
      </c>
      <c r="F120" s="20">
        <v>-60.5</v>
      </c>
      <c r="G120" s="20">
        <f t="shared" ref="G120:G126" si="12">E120-F120</f>
        <v>4.4</v>
      </c>
      <c r="H120" s="21">
        <v>103.6891</v>
      </c>
      <c r="I120" s="20">
        <v>5.3</v>
      </c>
      <c r="J120" s="38">
        <f t="shared" si="11"/>
        <v>-61.4</v>
      </c>
    </row>
    <row r="121" spans="2:10">
      <c r="B121" s="41" t="s">
        <v>142</v>
      </c>
      <c r="C121" s="11" t="s">
        <v>143</v>
      </c>
      <c r="D121" s="27">
        <v>6188</v>
      </c>
      <c r="E121" s="20">
        <v>-75.5</v>
      </c>
      <c r="F121" s="22">
        <v>-73.4</v>
      </c>
      <c r="G121" s="20">
        <f t="shared" si="12"/>
        <v>-2.09999999999999</v>
      </c>
      <c r="H121" s="27">
        <v>25270</v>
      </c>
      <c r="I121" s="20">
        <v>16.6</v>
      </c>
      <c r="J121" s="38"/>
    </row>
    <row r="122" spans="2:10">
      <c r="B122" s="41" t="s">
        <v>144</v>
      </c>
      <c r="C122" s="11" t="s">
        <v>145</v>
      </c>
      <c r="D122" s="21">
        <v>249.9654</v>
      </c>
      <c r="E122" s="20">
        <v>-53.8</v>
      </c>
      <c r="F122" s="22">
        <v>-59.1</v>
      </c>
      <c r="G122" s="20">
        <f t="shared" si="12"/>
        <v>5.3</v>
      </c>
      <c r="H122" s="21">
        <v>541.3689</v>
      </c>
      <c r="I122" s="20">
        <v>20.29</v>
      </c>
      <c r="J122" s="38"/>
    </row>
    <row r="123" spans="2:10">
      <c r="B123" s="18" t="s">
        <v>146</v>
      </c>
      <c r="C123" s="11" t="s">
        <v>147</v>
      </c>
      <c r="D123" s="22">
        <v>104.3</v>
      </c>
      <c r="E123" s="20">
        <v>4.3</v>
      </c>
      <c r="F123" s="20">
        <v>4.5</v>
      </c>
      <c r="G123" s="20">
        <f t="shared" si="12"/>
        <v>-0.2</v>
      </c>
      <c r="H123" s="22">
        <v>101</v>
      </c>
      <c r="I123" s="20">
        <v>1</v>
      </c>
      <c r="J123" s="38">
        <f>E123-I123</f>
        <v>3.3</v>
      </c>
    </row>
    <row r="124" ht="26" spans="2:10">
      <c r="B124" s="41" t="s">
        <v>148</v>
      </c>
      <c r="C124" s="48" t="s">
        <v>149</v>
      </c>
      <c r="D124" s="27">
        <v>4633863</v>
      </c>
      <c r="E124" s="20">
        <v>12.2</v>
      </c>
      <c r="F124" s="22">
        <v>11.5</v>
      </c>
      <c r="G124" s="20">
        <f t="shared" si="12"/>
        <v>0.699999999999999</v>
      </c>
      <c r="H124" s="22"/>
      <c r="I124" s="20"/>
      <c r="J124" s="38"/>
    </row>
    <row r="125" spans="2:10">
      <c r="B125" s="41" t="s">
        <v>150</v>
      </c>
      <c r="C125" s="48" t="s">
        <v>149</v>
      </c>
      <c r="D125" s="27">
        <v>2666981</v>
      </c>
      <c r="E125" s="20">
        <v>12.4</v>
      </c>
      <c r="F125" s="22">
        <v>12.4</v>
      </c>
      <c r="G125" s="20">
        <f t="shared" si="12"/>
        <v>0</v>
      </c>
      <c r="H125" s="22"/>
      <c r="I125" s="20"/>
      <c r="J125" s="38"/>
    </row>
    <row r="126" spans="2:10">
      <c r="B126" s="41" t="s">
        <v>151</v>
      </c>
      <c r="C126" s="48" t="s">
        <v>149</v>
      </c>
      <c r="D126" s="27">
        <v>1966882</v>
      </c>
      <c r="E126" s="20">
        <v>11.8</v>
      </c>
      <c r="F126" s="22">
        <v>10.3</v>
      </c>
      <c r="G126" s="20">
        <f t="shared" si="12"/>
        <v>1.5</v>
      </c>
      <c r="H126" s="22"/>
      <c r="I126" s="20"/>
      <c r="J126" s="38"/>
    </row>
    <row r="127" ht="25" customHeight="1" spans="2:10">
      <c r="B127" s="49" t="s">
        <v>152</v>
      </c>
      <c r="C127" s="49"/>
      <c r="D127" s="49"/>
      <c r="E127" s="49"/>
      <c r="F127" s="49"/>
      <c r="G127" s="49"/>
      <c r="H127" s="49"/>
      <c r="I127" s="49"/>
      <c r="J127" s="49"/>
    </row>
    <row r="128" ht="25" customHeight="1" spans="2:10">
      <c r="B128" s="50" t="s">
        <v>153</v>
      </c>
      <c r="C128" s="50"/>
      <c r="D128" s="50"/>
      <c r="E128" s="50"/>
      <c r="F128" s="50"/>
      <c r="G128" s="50"/>
      <c r="H128" s="50"/>
      <c r="I128" s="50"/>
      <c r="J128" s="50"/>
    </row>
    <row r="129" ht="25" customHeight="1" spans="6:6">
      <c r="F129" s="53"/>
    </row>
  </sheetData>
  <mergeCells count="12">
    <mergeCell ref="B1:J1"/>
    <mergeCell ref="B2:D2"/>
    <mergeCell ref="H3:I3"/>
    <mergeCell ref="B127:J127"/>
    <mergeCell ref="B128:J128"/>
    <mergeCell ref="B3:B4"/>
    <mergeCell ref="C3:C4"/>
    <mergeCell ref="D3:D4"/>
    <mergeCell ref="E3:E4"/>
    <mergeCell ref="F3:F4"/>
    <mergeCell ref="G3:G4"/>
    <mergeCell ref="J3:J4"/>
  </mergeCells>
  <pageMargins left="0.275" right="0.432638888888889" top="0.354166666666667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2020-07-20T03:23:00Z</dcterms:created>
  <dcterms:modified xsi:type="dcterms:W3CDTF">2020-07-29T03:13:56Z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