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<sst xmlns="http://schemas.openxmlformats.org/spreadsheetml/2006/main" count="870" uniqueCount="358">
  <si>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</si>
  <si>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</si>
  <si>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</si>
  <si>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</si>
  <si>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</si>
  <si>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</si>
  <si>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</si>
  <si>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</si>
  <si>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</si>
  <si>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</si>
  <si>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</si>
  <si>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</si>
  <si>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</si>
  <si>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</si>
  <si>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</si>
  <si>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</si>
  <si>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</si>
  <si>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</si>
  <si>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</si>
  <si>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</si>
  <si>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</si>
  <si>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</si>
  <si>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</si>
  <si>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</si>
  <si>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</si>
  <si>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</si>
  <si>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</si>
  <si>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</si>
  <si>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</si>
  <si>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</si>
  <si>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</si>
  <si>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</si>
  <si>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</si>
  <si>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</si>
  <si>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</si>
  <si>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</si>
  <si>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</si>
  <si>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</si>
  <si>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</si>
  <si>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</si>
  <si>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</si>
  <si>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</si>
  <si>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</si>
  <si>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</si>
  <si>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</si>
  <si>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190001</t>
  </si>
  <si>
    <t>中国共产党芒市委员会统一战线工作部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</si>
  <si>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</si>
  <si>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</si>
  <si>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</si>
  <si>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</si>
  <si>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</si>
  <si>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</si>
  <si>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</si>
  <si>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</si>
  <si>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</si>
  <si>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</si>
  <si>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</si>
  <si>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</si>
  <si>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</si>
  <si>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</si>
  <si>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</si>
  <si>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</si>
  <si>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</si>
  <si>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</si>
  <si>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</si>
  <si>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</si>
  <si>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</si>
  <si>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</si>
  <si>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</si>
  <si>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</si>
  <si>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</si>
  <si>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</si>
  <si>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</si>
  <si>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</si>
  <si>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</si>
  <si>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20134</t>
  </si>
  <si>
    <t>统战事务</t>
  </si>
  <si>
    <t>2013401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</si>
  <si>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</si>
  <si>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</si>
  <si>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</si>
  <si>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</si>
  <si>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</si>
  <si>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</si>
  <si>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</si>
  <si>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</si>
  <si>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</si>
  <si>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</si>
  <si>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</si>
  <si>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</si>
  <si>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</si>
  <si>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</si>
  <si>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</si>
  <si>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</si>
  <si>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</si>
  <si>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</si>
  <si>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</si>
  <si>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</si>
  <si>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</si>
  <si>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</si>
  <si>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</si>
  <si>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</si>
  <si>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</si>
  <si>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</si>
  <si>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</si>
  <si>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</si>
  <si>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</si>
  <si>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</si>
  <si>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</si>
  <si>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</si>
  <si>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</si>
  <si>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</si>
  <si>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</si>
  <si>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</si>
  <si>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</si>
  <si>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</si>
  <si>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</si>
  <si>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</si>
  <si>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</si>
  <si>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</si>
  <si>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</si>
  <si>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</si>
  <si>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</si>
  <si>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</si>
  <si>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</si>
  <si>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</si>
  <si>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</si>
  <si>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</si>
  <si>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</si>
  <si>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</si>
  <si>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</si>
  <si>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</si>
  <si>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</si>
  <si>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</si>
  <si>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</si>
  <si>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</si>
  <si>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</si>
  <si>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</si>
  <si>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</si>
  <si>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</si>
  <si>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</si>
  <si>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</si>
  <si>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</si>
  <si>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</si>
  <si>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</si>
  <si>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</si>
  <si>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</si>
  <si>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</si>
  <si>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</si>
  <si>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</si>
  <si>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</si>
  <si>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</si>
  <si>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</si>
  <si>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</si>
  <si>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</si>
  <si>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</si>
  <si>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</si>
  <si>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</si>
  <si>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</si>
  <si>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</si>
  <si>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</si>
  <si>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</si>
  <si>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</si>
  <si>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</si>
  <si>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</si>
  <si>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</si>
  <si>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</si>
  <si>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</si>
  <si>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</si>
  <si>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</si>
  <si>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</si>
  <si>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</si>
  <si>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</si>
  <si>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</si>
  <si>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</si>
  <si>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</si>
  <si>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</si>
  <si>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</si>
  <si>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</si>
  <si>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</si>
  <si>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</si>
  <si>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</si>
  <si>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</si>
  <si>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</si>
  <si>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</si>
  <si>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</si>
  <si>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</si>
  <si>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533103210000000020134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</si>
  <si>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</si>
  <si>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</si>
  <si>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</si>
  <si>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</si>
  <si>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</si>
  <si>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</si>
  <si>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</si>
  <si>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533103210000000020138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</si>
  <si>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</si>
  <si>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</si>
  <si>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</si>
  <si>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</si>
  <si>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</si>
  <si>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</si>
  <si>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</si>
  <si>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</si>
  <si>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</si>
  <si>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533103210000000020139</t>
  </si>
  <si>
    <t>30113</t>
  </si>
  <si>
    <t>533103210000000020145</t>
  </si>
  <si>
    <t>一般公用经费</t>
  </si>
  <si>
    <t>30201</t>
  </si>
  <si>
    <t>办公费</t>
  </si>
  <si>
    <t>30239</t>
  </si>
  <si>
    <t>其他交通费用</t>
  </si>
  <si>
    <t>30207</t>
  </si>
  <si>
    <t>邮电费</t>
  </si>
  <si>
    <t>30213</t>
  </si>
  <si>
    <t>维修（护）费</t>
  </si>
  <si>
    <t>30227</t>
  </si>
  <si>
    <t>委托业务费</t>
  </si>
  <si>
    <t>30211</t>
  </si>
  <si>
    <t>差旅费</t>
  </si>
  <si>
    <t>533103221100000682553</t>
  </si>
  <si>
    <t>公用经费安排的对个人和家庭的补助</t>
  </si>
  <si>
    <t>30305</t>
  </si>
  <si>
    <t>生活补助</t>
  </si>
  <si>
    <t>30226</t>
  </si>
  <si>
    <t>劳务费</t>
  </si>
  <si>
    <t>533103241100002316349</t>
  </si>
  <si>
    <t>公用经费安排的公务用车运维费</t>
  </si>
  <si>
    <t>30231</t>
  </si>
  <si>
    <t>公务用车运行维护费</t>
  </si>
  <si>
    <t>533103231100001554204</t>
  </si>
  <si>
    <t>公用经费安排的公务接待费</t>
  </si>
  <si>
    <t>30217</t>
  </si>
  <si>
    <t>30215</t>
  </si>
  <si>
    <t>会议费</t>
  </si>
  <si>
    <t>30299</t>
  </si>
  <si>
    <t>其他商品和服务支出</t>
  </si>
  <si>
    <t>30309</t>
  </si>
  <si>
    <t>奖励金</t>
  </si>
  <si>
    <t>533103210000000020142</t>
  </si>
  <si>
    <t>工会经费</t>
  </si>
  <si>
    <t>30228</t>
  </si>
  <si>
    <t>533103210000000020141</t>
  </si>
  <si>
    <t>公务交通补贴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</si>
  <si>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</si>
  <si>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</si>
  <si>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</si>
  <si>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</si>
  <si>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</si>
  <si>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</si>
  <si>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</si>
  <si>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</si>
  <si>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</si>
  <si>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</si>
  <si>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533103251100003755610</t>
  </si>
  <si>
    <t>业务经费</t>
  </si>
  <si>
    <t>533103251100003755979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</si>
  <si>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</si>
  <si>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</si>
  <si>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</si>
  <si>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</si>
  <si>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</si>
  <si>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</si>
  <si>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</si>
  <si>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</si>
  <si>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</si>
  <si>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</si>
  <si>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</si>
  <si>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做好统一战线，民族团结，民族宗教维稳工作</t>
  </si>
  <si>
    <t>产出指标</t>
  </si>
  <si>
    <t>时效指标</t>
  </si>
  <si>
    <t>工作完成及时率</t>
  </si>
  <si>
    <t>&gt;=</t>
  </si>
  <si>
    <t>90</t>
  </si>
  <si>
    <t>%</t>
  </si>
  <si>
    <t>定量指标</t>
  </si>
  <si>
    <t>反映工作完成及时情况</t>
  </si>
  <si>
    <t>效益指标</t>
  </si>
  <si>
    <t>社会效益</t>
  </si>
  <si>
    <t>促进民族团结</t>
  </si>
  <si>
    <t>=</t>
  </si>
  <si>
    <t>促进</t>
  </si>
  <si>
    <t>是</t>
  </si>
  <si>
    <t>定性指标</t>
  </si>
  <si>
    <t>反映促进民族团结</t>
  </si>
  <si>
    <t>满意度指标</t>
  </si>
  <si>
    <t>服务对象满意度</t>
  </si>
  <si>
    <t>受益对象满意度</t>
  </si>
  <si>
    <t>反映受益对象满意度</t>
  </si>
  <si>
    <t>做好统一战线，民族宗教工作</t>
  </si>
  <si>
    <t>数量指标</t>
  </si>
  <si>
    <t>工作任务完成率</t>
  </si>
  <si>
    <t>95</t>
  </si>
  <si>
    <t>反映2025年工作任务完成情况</t>
  </si>
  <si>
    <t>受益对象满意度达到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</si>
  <si>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</si>
  <si>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</si>
  <si>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</si>
  <si>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</si>
  <si>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</si>
  <si>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说明：中国共产党芒市委员会统一战线工作部无政府性基金预算，此表无数据。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</si>
  <si>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</si>
  <si>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</si>
  <si>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</si>
  <si>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</si>
  <si>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</si>
  <si>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</si>
  <si>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</si>
  <si>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</si>
  <si>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</si>
  <si>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</si>
  <si>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</si>
  <si>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</si>
  <si>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车辆维修费</t>
  </si>
  <si>
    <t>车辆维修和保养服务</t>
  </si>
  <si>
    <t>年</t>
  </si>
  <si>
    <t>预算08表</t>
  </si>
  <si>
    <t>政府购买服务项目</t>
  </si>
  <si>
    <t>政府购买服务目录</t>
  </si>
  <si>
    <t>说明：中国共产党芒市委员会统一战线工作部无政府购买服务预算，此表无数据。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</si>
  <si>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</si>
  <si>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</si>
  <si>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</si>
  <si>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</si>
  <si>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</si>
  <si>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</si>
  <si>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</si>
  <si>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</si>
  <si>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</si>
  <si>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</si>
  <si>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</si>
  <si>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</si>
  <si>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</si>
  <si>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</si>
  <si>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</si>
  <si>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</si>
  <si>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说明：中国共产党芒市委员会统一战线工作部无市对下转移支付预算，此表无数据。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</si>
  <si>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</si>
  <si>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</si>
  <si>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</si>
  <si>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</si>
  <si>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</si>
  <si>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</si>
  <si>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</si>
  <si>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</si>
  <si>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</si>
  <si>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</si>
  <si>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说明：中国共产党芒市委员会统一战线工作部无新增资产配置预算，此表无数据。</t>
  </si>
  <si>
    <t>预算11表</t>
  </si>
  <si>
    <t>上级补助</t>
  </si>
  <si>
    <t>公益性岗位社保补贴资金</t>
  </si>
  <si>
    <t>事业发展类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</si>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</sst>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>
      <alignment vertical="top"/>
      <protection locked="0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57" applyFont="1" applyFill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0" xfId="57" applyFont="1" applyFill="1" applyBorder="1" applyAlignment="1" applyProtection="1">
      <alignment horizontal="left" vertical="center"/>
    </xf>
    <xf numFmtId="0" fontId="7" fillId="0" borderId="0" xfId="57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0" applyFont="1" applyBorder="1">
      <alignment horizontal="lef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0" applyFont="1" applyAlignment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14" sqref="B14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5"/>
      <c r="B1" s="175"/>
      <c r="C1" s="175"/>
      <c r="D1" s="176" t="s">
        <v>0</v>
      </c>
    </row>
    <row r="2" ht="42" customHeight="1" spans="1:4">
      <c r="A2" s="177" t="str">
        <f>"2025"&amp;"年部门财务收支预算总表"</f>
        <v>2025年部门财务收支预算总表</v>
      </c>
      <c r="B2" s="177"/>
      <c r="C2" s="177"/>
      <c r="D2" s="177"/>
    </row>
    <row r="3" ht="18.75" customHeight="1" spans="1:4">
      <c r="A3" s="133" t="str">
        <f>"单位名称："&amp;"中国共产党芒市委员会统一战线工作部"</f>
        <v>单位名称：中国共产党芒市委员会统一战线工作部</v>
      </c>
      <c r="B3" s="133"/>
      <c r="C3" s="134"/>
      <c r="D3" s="178" t="s">
        <v>1</v>
      </c>
    </row>
    <row r="4" ht="18.75" customHeight="1" spans="1:4">
      <c r="A4" s="134" t="s">
        <v>2</v>
      </c>
      <c r="B4" s="134"/>
      <c r="C4" s="134" t="s">
        <v>3</v>
      </c>
      <c r="D4" s="134"/>
    </row>
    <row r="5" ht="18.75" customHeight="1" spans="1:4">
      <c r="A5" s="134" t="s">
        <v>4</v>
      </c>
      <c r="B5" s="134" t="s">
        <v>5</v>
      </c>
      <c r="C5" s="134" t="s">
        <v>6</v>
      </c>
      <c r="D5" s="134" t="s">
        <v>5</v>
      </c>
    </row>
    <row r="6" ht="18.75" customHeight="1" spans="1:4">
      <c r="A6" s="133" t="s">
        <v>7</v>
      </c>
      <c r="B6" s="135">
        <v>3302511.63</v>
      </c>
      <c r="C6" s="133" t="str">
        <f>"一"&amp;"、"&amp;"一般公共服务支出"</f>
        <v>一、一般公共服务支出</v>
      </c>
      <c r="D6" s="135">
        <v>2874501.12</v>
      </c>
    </row>
    <row r="7" ht="18.75" customHeight="1" spans="1:4">
      <c r="A7" s="133" t="s">
        <v>8</v>
      </c>
      <c r="B7" s="135"/>
      <c r="C7" s="133" t="str">
        <f>"二"&amp;"、"&amp;"社会保障和就业支出"</f>
        <v>二、社会保障和就业支出</v>
      </c>
      <c r="D7" s="135">
        <v>554152.1</v>
      </c>
    </row>
    <row r="8" ht="18.75" customHeight="1" spans="1:4">
      <c r="A8" s="133" t="s">
        <v>9</v>
      </c>
      <c r="B8" s="135"/>
      <c r="C8" s="133" t="str">
        <f>"三"&amp;"、"&amp;"卫生健康支出"</f>
        <v>三、卫生健康支出</v>
      </c>
      <c r="D8" s="135">
        <v>153345.93</v>
      </c>
    </row>
    <row r="9" ht="18.75" customHeight="1" spans="1:4">
      <c r="A9" s="133" t="s">
        <v>10</v>
      </c>
      <c r="B9" s="135"/>
      <c r="C9" s="133" t="str">
        <f>"四"&amp;"、"&amp;"住房保障支出"</f>
        <v>四、住房保障支出</v>
      </c>
      <c r="D9" s="135">
        <v>220512.48</v>
      </c>
    </row>
    <row r="10" ht="18.75" customHeight="1" spans="1:4">
      <c r="A10" s="133" t="s">
        <v>11</v>
      </c>
      <c r="B10" s="135">
        <v>500000</v>
      </c>
      <c r="C10" s="133"/>
      <c r="D10" s="135"/>
    </row>
    <row r="11" ht="18.75" customHeight="1" spans="1:4">
      <c r="A11" s="133" t="s">
        <v>12</v>
      </c>
      <c r="B11" s="135"/>
      <c r="C11" s="133"/>
      <c r="D11" s="135"/>
    </row>
    <row r="12" ht="18.75" customHeight="1" spans="1:4">
      <c r="A12" s="133" t="s">
        <v>13</v>
      </c>
      <c r="B12" s="135"/>
      <c r="C12" s="133"/>
      <c r="D12" s="135"/>
    </row>
    <row r="13" ht="18.75" customHeight="1" spans="1:4">
      <c r="A13" s="133" t="s">
        <v>14</v>
      </c>
      <c r="B13" s="135">
        <v>500000</v>
      </c>
      <c r="C13" s="133"/>
      <c r="D13" s="135"/>
    </row>
    <row r="14" ht="18.75" customHeight="1" spans="1:4">
      <c r="A14" s="133" t="s">
        <v>15</v>
      </c>
      <c r="B14" s="135"/>
      <c r="C14" s="133"/>
      <c r="D14" s="135"/>
    </row>
    <row r="15" ht="18.75" customHeight="1" spans="1:4">
      <c r="A15" s="133" t="s">
        <v>16</v>
      </c>
      <c r="B15" s="135"/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17</v>
      </c>
      <c r="B32" s="135">
        <v>3802511.63</v>
      </c>
      <c r="C32" s="133" t="s">
        <v>18</v>
      </c>
      <c r="D32" s="135">
        <v>3802511.63</v>
      </c>
    </row>
    <row r="33" ht="18.75" customHeight="1" spans="1:4">
      <c r="A33" s="133" t="s">
        <v>19</v>
      </c>
      <c r="B33" s="135"/>
      <c r="C33" s="133" t="s">
        <v>20</v>
      </c>
      <c r="D33" s="135"/>
    </row>
    <row r="34" ht="18.75" customHeight="1" spans="1:4">
      <c r="A34" s="133" t="s">
        <v>21</v>
      </c>
      <c r="B34" s="135"/>
      <c r="C34" s="133" t="s">
        <v>21</v>
      </c>
      <c r="D34" s="135"/>
    </row>
    <row r="35" ht="18.75" customHeight="1" spans="1:4">
      <c r="A35" s="133" t="s">
        <v>22</v>
      </c>
      <c r="B35" s="135"/>
      <c r="C35" s="133" t="s">
        <v>23</v>
      </c>
      <c r="D35" s="135"/>
    </row>
    <row r="36" ht="18.75" customHeight="1" spans="1:4">
      <c r="A36" s="133" t="s">
        <v>24</v>
      </c>
      <c r="B36" s="135">
        <v>3802511.63</v>
      </c>
      <c r="C36" s="133" t="s">
        <v>25</v>
      </c>
      <c r="D36" s="135">
        <v>3802511.63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F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297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298</v>
      </c>
      <c r="C2" s="117"/>
      <c r="D2" s="118"/>
      <c r="E2" s="118"/>
      <c r="F2" s="118"/>
    </row>
    <row r="3" ht="13.5" customHeight="1" spans="1:6">
      <c r="A3" s="119" t="str">
        <f>"单位名称："&amp;"中国共产党芒市委员会统一战线工作部"</f>
        <v>单位名称：中国共产党芒市委员会统一战线工作部</v>
      </c>
      <c r="B3" s="119" t="s">
        <v>299</v>
      </c>
      <c r="C3" s="120"/>
      <c r="D3" s="92"/>
      <c r="E3" s="92"/>
      <c r="F3" s="113" t="s">
        <v>1</v>
      </c>
    </row>
    <row r="4" ht="19.5" customHeight="1" spans="1:6">
      <c r="A4" s="58" t="s">
        <v>165</v>
      </c>
      <c r="B4" s="121" t="s">
        <v>48</v>
      </c>
      <c r="C4" s="58" t="s">
        <v>49</v>
      </c>
      <c r="D4" s="34" t="s">
        <v>300</v>
      </c>
      <c r="E4" s="34"/>
      <c r="F4" s="34"/>
    </row>
    <row r="5" ht="18.55" customHeight="1" spans="1:6">
      <c r="A5" s="58"/>
      <c r="B5" s="121"/>
      <c r="C5" s="58"/>
      <c r="D5" s="34" t="s">
        <v>30</v>
      </c>
      <c r="E5" s="34" t="s">
        <v>52</v>
      </c>
      <c r="F5" s="34" t="s">
        <v>53</v>
      </c>
    </row>
    <row r="6" ht="20.25" customHeight="1" spans="1:6">
      <c r="A6" s="58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2"/>
      <c r="B7" s="121"/>
      <c r="C7" s="32"/>
      <c r="D7" s="76"/>
      <c r="E7" s="123"/>
      <c r="F7" s="123"/>
    </row>
    <row r="8" ht="30" customHeight="1" spans="1:6">
      <c r="A8" s="22"/>
      <c r="B8" s="22"/>
      <c r="C8" s="22"/>
      <c r="D8" s="76"/>
      <c r="E8" s="123"/>
      <c r="F8" s="123"/>
    </row>
    <row r="9" ht="30" customHeight="1" spans="1:6">
      <c r="A9" s="20" t="s">
        <v>301</v>
      </c>
      <c r="B9" s="20" t="s">
        <v>301</v>
      </c>
      <c r="C9" s="20" t="s">
        <v>301</v>
      </c>
      <c r="D9" s="76"/>
      <c r="E9" s="123"/>
      <c r="F9" s="123"/>
    </row>
    <row r="10" customHeight="1" spans="1:6">
      <c r="A10" s="53" t="s">
        <v>302</v>
      </c>
      <c r="B10" s="53"/>
      <c r="C10" s="53"/>
      <c r="D10" s="53"/>
      <c r="E10" s="53"/>
      <c r="F10" s="53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N23" sqref="N2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1" t="s">
        <v>303</v>
      </c>
    </row>
    <row r="2" ht="27.75" customHeight="1" spans="1:17">
      <c r="A2" s="42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5"/>
      <c r="L2" s="28"/>
      <c r="M2" s="28"/>
      <c r="N2" s="28"/>
      <c r="O2" s="105"/>
      <c r="P2" s="105"/>
      <c r="Q2" s="28"/>
    </row>
    <row r="3" ht="18.75" customHeight="1" spans="1:17">
      <c r="A3" s="43" t="str">
        <f>"单位名称："&amp;"中国共产党芒市委员会统一战线工作部"</f>
        <v>单位名称：中国共产党芒市委员会统一战线工作部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6"/>
      <c r="P3" s="106"/>
      <c r="Q3" s="113" t="s">
        <v>27</v>
      </c>
    </row>
    <row r="4" ht="15.75" customHeight="1" spans="1:17">
      <c r="A4" s="11" t="s">
        <v>304</v>
      </c>
      <c r="B4" s="93" t="s">
        <v>305</v>
      </c>
      <c r="C4" s="93" t="s">
        <v>306</v>
      </c>
      <c r="D4" s="93" t="s">
        <v>307</v>
      </c>
      <c r="E4" s="93" t="s">
        <v>308</v>
      </c>
      <c r="F4" s="93" t="s">
        <v>309</v>
      </c>
      <c r="G4" s="46" t="s">
        <v>172</v>
      </c>
      <c r="H4" s="46"/>
      <c r="I4" s="46"/>
      <c r="J4" s="46"/>
      <c r="K4" s="107"/>
      <c r="L4" s="46"/>
      <c r="M4" s="46"/>
      <c r="N4" s="46"/>
      <c r="O4" s="73"/>
      <c r="P4" s="107"/>
      <c r="Q4" s="47"/>
    </row>
    <row r="5" ht="17.25" customHeight="1" spans="1:17">
      <c r="A5" s="16"/>
      <c r="B5" s="94"/>
      <c r="C5" s="94"/>
      <c r="D5" s="94"/>
      <c r="E5" s="94"/>
      <c r="F5" s="94"/>
      <c r="G5" s="94" t="s">
        <v>30</v>
      </c>
      <c r="H5" s="94" t="s">
        <v>34</v>
      </c>
      <c r="I5" s="94" t="s">
        <v>310</v>
      </c>
      <c r="J5" s="94" t="s">
        <v>311</v>
      </c>
      <c r="K5" s="108" t="s">
        <v>312</v>
      </c>
      <c r="L5" s="109" t="s">
        <v>313</v>
      </c>
      <c r="M5" s="109"/>
      <c r="N5" s="109"/>
      <c r="O5" s="110"/>
      <c r="P5" s="111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33</v>
      </c>
      <c r="I6" s="95"/>
      <c r="J6" s="95"/>
      <c r="K6" s="112"/>
      <c r="L6" s="95" t="s">
        <v>33</v>
      </c>
      <c r="M6" s="95" t="s">
        <v>40</v>
      </c>
      <c r="N6" s="95" t="s">
        <v>314</v>
      </c>
      <c r="O6" s="32" t="s">
        <v>42</v>
      </c>
      <c r="P6" s="112" t="s">
        <v>43</v>
      </c>
      <c r="Q6" s="95" t="s">
        <v>44</v>
      </c>
    </row>
    <row r="7" ht="15" customHeight="1" spans="1:17">
      <c r="A7" s="74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46</v>
      </c>
      <c r="B8" s="99"/>
      <c r="C8" s="99"/>
      <c r="D8" s="100"/>
      <c r="E8" s="101"/>
      <c r="F8" s="23"/>
      <c r="G8" s="23">
        <v>2800</v>
      </c>
      <c r="H8" s="23">
        <v>2800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 t="str">
        <f>"     "&amp;"公用经费安排的公务用车运维费"</f>
        <v>     公用经费安排的公务用车运维费</v>
      </c>
      <c r="B9" s="99" t="s">
        <v>315</v>
      </c>
      <c r="C9" s="99" t="s">
        <v>316</v>
      </c>
      <c r="D9" s="100" t="s">
        <v>317</v>
      </c>
      <c r="E9" s="101">
        <v>1</v>
      </c>
      <c r="F9" s="23"/>
      <c r="G9" s="23">
        <v>2800</v>
      </c>
      <c r="H9" s="23">
        <v>2800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2" t="s">
        <v>301</v>
      </c>
      <c r="B10" s="103"/>
      <c r="C10" s="103"/>
      <c r="D10" s="103"/>
      <c r="E10" s="101"/>
      <c r="F10" s="23"/>
      <c r="G10" s="23">
        <v>2800</v>
      </c>
      <c r="H10" s="23">
        <v>2800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F21" sqref="F2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318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"单位名称："&amp;"中国共产党芒市委员会统一战线工作部"</f>
        <v>单位名称：中国共产党芒市委员会统一战线工作部</v>
      </c>
      <c r="B3" s="31"/>
      <c r="C3" s="31"/>
      <c r="D3" s="31"/>
      <c r="E3" s="31"/>
      <c r="F3" s="31"/>
      <c r="G3" s="31"/>
      <c r="H3" s="86"/>
      <c r="I3" s="1"/>
      <c r="J3" s="1"/>
      <c r="K3" s="86"/>
      <c r="L3" s="1"/>
      <c r="M3" s="92"/>
      <c r="N3" s="41" t="s">
        <v>27</v>
      </c>
    </row>
    <row r="4" ht="15.75" customHeight="1" spans="1:14">
      <c r="A4" s="11" t="s">
        <v>304</v>
      </c>
      <c r="B4" s="11" t="s">
        <v>319</v>
      </c>
      <c r="C4" s="11" t="s">
        <v>320</v>
      </c>
      <c r="D4" s="12" t="s">
        <v>172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30</v>
      </c>
      <c r="E5" s="11" t="s">
        <v>34</v>
      </c>
      <c r="F5" s="11" t="s">
        <v>310</v>
      </c>
      <c r="G5" s="11" t="s">
        <v>311</v>
      </c>
      <c r="H5" s="11" t="s">
        <v>312</v>
      </c>
      <c r="I5" s="12" t="s">
        <v>313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33</v>
      </c>
      <c r="F6" s="18"/>
      <c r="G6" s="18"/>
      <c r="H6" s="74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6">
      <c r="A11" s="53" t="s">
        <v>321</v>
      </c>
      <c r="B11" s="53"/>
      <c r="C11" s="53"/>
      <c r="D11" s="53"/>
      <c r="E11" s="53"/>
      <c r="F11" s="53"/>
    </row>
  </sheetData>
  <mergeCells count="14">
    <mergeCell ref="A2:N2"/>
    <mergeCell ref="A3:H3"/>
    <mergeCell ref="D4:N4"/>
    <mergeCell ref="I5:N5"/>
    <mergeCell ref="A10:C10"/>
    <mergeCell ref="A11:F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Q17" sqref="Q17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80" t="s">
        <v>322</v>
      </c>
    </row>
    <row r="2" ht="27.75" customHeight="1" spans="1:16">
      <c r="A2" s="66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1"/>
    </row>
    <row r="4" ht="18" customHeight="1" spans="1:16">
      <c r="A4" s="69" t="str">
        <f>"单位名称："&amp;"中国共产党芒市委员会统一战线工作部"</f>
        <v>单位名称：中国共产党芒市委员会统一战线工作部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71" t="s">
        <v>323</v>
      </c>
      <c r="B5" s="12" t="s">
        <v>172</v>
      </c>
      <c r="C5" s="13"/>
      <c r="D5" s="72"/>
      <c r="E5" s="73" t="s">
        <v>324</v>
      </c>
      <c r="F5" s="73"/>
      <c r="G5" s="73"/>
      <c r="H5" s="73"/>
      <c r="I5" s="73"/>
      <c r="J5" s="73"/>
      <c r="K5" s="73"/>
      <c r="L5" s="73"/>
      <c r="M5" s="73"/>
      <c r="N5" s="73"/>
      <c r="O5" s="73"/>
      <c r="P5" s="83"/>
    </row>
    <row r="6" ht="40.5" customHeight="1" spans="1:16">
      <c r="A6" s="74"/>
      <c r="B6" s="16" t="s">
        <v>30</v>
      </c>
      <c r="C6" s="11" t="s">
        <v>34</v>
      </c>
      <c r="D6" s="75" t="s">
        <v>325</v>
      </c>
      <c r="E6" s="75" t="s">
        <v>326</v>
      </c>
      <c r="F6" s="75" t="s">
        <v>327</v>
      </c>
      <c r="G6" s="75" t="s">
        <v>328</v>
      </c>
      <c r="H6" s="75" t="s">
        <v>329</v>
      </c>
      <c r="I6" s="75" t="s">
        <v>330</v>
      </c>
      <c r="J6" s="75" t="s">
        <v>331</v>
      </c>
      <c r="K6" s="75" t="s">
        <v>332</v>
      </c>
      <c r="L6" s="75" t="s">
        <v>333</v>
      </c>
      <c r="M6" s="32" t="s">
        <v>334</v>
      </c>
      <c r="N6" s="32" t="s">
        <v>335</v>
      </c>
      <c r="O6" s="84" t="s">
        <v>336</v>
      </c>
      <c r="P6" s="32" t="s">
        <v>337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4">
        <v>16</v>
      </c>
    </row>
    <row r="8" ht="19.5" customHeight="1" spans="1:16">
      <c r="A8" s="35"/>
      <c r="B8" s="76"/>
      <c r="C8" s="76"/>
      <c r="D8" s="77"/>
      <c r="E8" s="78"/>
      <c r="F8" s="78"/>
      <c r="G8" s="78"/>
      <c r="H8" s="78"/>
      <c r="I8" s="78"/>
      <c r="J8" s="78"/>
      <c r="K8" s="78"/>
      <c r="L8" s="78"/>
      <c r="M8" s="85"/>
      <c r="N8" s="85"/>
      <c r="O8" s="85"/>
      <c r="P8" s="85"/>
    </row>
    <row r="9" ht="19.5" customHeight="1" spans="1:16">
      <c r="A9" s="35"/>
      <c r="B9" s="76"/>
      <c r="C9" s="76"/>
      <c r="D9" s="77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24"/>
    </row>
    <row r="10" ht="19.5" customHeight="1" spans="1:16">
      <c r="A10" s="50" t="s">
        <v>30</v>
      </c>
      <c r="B10" s="76"/>
      <c r="C10" s="76"/>
      <c r="D10" s="77"/>
      <c r="E10" s="78"/>
      <c r="F10" s="78"/>
      <c r="G10" s="78"/>
      <c r="H10" s="78"/>
      <c r="I10" s="78"/>
      <c r="J10" s="78"/>
      <c r="K10" s="78"/>
      <c r="L10" s="78"/>
      <c r="M10" s="85"/>
      <c r="N10" s="85"/>
      <c r="O10" s="85"/>
      <c r="P10" s="85"/>
    </row>
    <row r="11" customHeight="1" spans="1:16">
      <c r="A11" s="61" t="s">
        <v>338</v>
      </c>
      <c r="B11" s="61"/>
      <c r="C11" s="61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1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G36" sqref="G36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3" t="s">
        <v>339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"单位名称："&amp;"中国共产党芒市委员会统一战线工作部"</f>
        <v>单位名称：中国共产党芒市委员会统一战线工作部</v>
      </c>
      <c r="B3" s="56"/>
      <c r="C3" s="56"/>
      <c r="D3" s="56"/>
      <c r="E3" s="56"/>
      <c r="F3" s="57"/>
      <c r="G3" s="56"/>
      <c r="H3" s="57"/>
    </row>
    <row r="4" ht="44.25" customHeight="1" spans="1:10">
      <c r="A4" s="33" t="s">
        <v>260</v>
      </c>
      <c r="B4" s="33" t="s">
        <v>261</v>
      </c>
      <c r="C4" s="33" t="s">
        <v>262</v>
      </c>
      <c r="D4" s="33" t="s">
        <v>263</v>
      </c>
      <c r="E4" s="33" t="s">
        <v>264</v>
      </c>
      <c r="F4" s="58" t="s">
        <v>265</v>
      </c>
      <c r="G4" s="33" t="s">
        <v>266</v>
      </c>
      <c r="H4" s="58" t="s">
        <v>267</v>
      </c>
      <c r="I4" s="58" t="s">
        <v>268</v>
      </c>
      <c r="J4" s="33" t="s">
        <v>269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25.95" customHeight="1" spans="1:10">
      <c r="A6" s="35"/>
      <c r="B6" s="48"/>
      <c r="C6" s="48"/>
      <c r="D6" s="48"/>
      <c r="E6" s="59"/>
      <c r="F6" s="60"/>
      <c r="G6" s="59"/>
      <c r="H6" s="60"/>
      <c r="I6" s="60"/>
      <c r="J6" s="59"/>
    </row>
    <row r="7" ht="25.95" customHeight="1" spans="1:10">
      <c r="A7" s="35"/>
      <c r="B7" s="22" t="s">
        <v>340</v>
      </c>
      <c r="C7" s="22" t="s">
        <v>340</v>
      </c>
      <c r="D7" s="22" t="s">
        <v>340</v>
      </c>
      <c r="E7" s="35" t="s">
        <v>340</v>
      </c>
      <c r="F7" s="22" t="s">
        <v>340</v>
      </c>
      <c r="G7" s="35" t="s">
        <v>340</v>
      </c>
      <c r="H7" s="22" t="s">
        <v>340</v>
      </c>
      <c r="I7" s="22" t="s">
        <v>340</v>
      </c>
      <c r="J7" s="35" t="s">
        <v>340</v>
      </c>
    </row>
    <row r="8" customHeight="1" spans="1:10">
      <c r="A8" s="61" t="s">
        <v>338</v>
      </c>
      <c r="B8" s="61"/>
      <c r="C8" s="61"/>
      <c r="D8" s="61"/>
      <c r="E8" s="61"/>
      <c r="F8" s="62"/>
      <c r="G8" s="61"/>
      <c r="H8" s="62"/>
      <c r="I8" s="62"/>
      <c r="J8" s="61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H22" sqref="H22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341</v>
      </c>
    </row>
    <row r="2" ht="28.5" customHeight="1" spans="1:8">
      <c r="A2" s="42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tr">
        <f>"单位名称："&amp;"中国共产党芒市委员会统一战线工作部"</f>
        <v>单位名称：中国共产党芒市委员会统一战线工作部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165</v>
      </c>
      <c r="B4" s="11" t="s">
        <v>342</v>
      </c>
      <c r="C4" s="11" t="s">
        <v>343</v>
      </c>
      <c r="D4" s="11" t="s">
        <v>344</v>
      </c>
      <c r="E4" s="11" t="s">
        <v>345</v>
      </c>
      <c r="F4" s="45" t="s">
        <v>346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308</v>
      </c>
      <c r="G5" s="33" t="s">
        <v>347</v>
      </c>
      <c r="H5" s="33" t="s">
        <v>348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8"/>
      <c r="B7" s="48"/>
      <c r="C7" s="48"/>
      <c r="D7" s="48"/>
      <c r="E7" s="48"/>
      <c r="F7" s="39"/>
      <c r="G7" s="49"/>
      <c r="H7" s="49"/>
    </row>
    <row r="8" ht="24" customHeight="1" spans="1:8">
      <c r="A8" s="50" t="s">
        <v>30</v>
      </c>
      <c r="B8" s="51"/>
      <c r="C8" s="51"/>
      <c r="D8" s="51"/>
      <c r="E8" s="51"/>
      <c r="F8" s="40"/>
      <c r="G8" s="52"/>
      <c r="H8" s="52"/>
    </row>
    <row r="9" customHeight="1" spans="1:8">
      <c r="A9" s="53" t="s">
        <v>349</v>
      </c>
      <c r="B9" s="53"/>
      <c r="C9" s="53"/>
      <c r="D9" s="53"/>
      <c r="E9" s="53"/>
      <c r="F9" s="53"/>
      <c r="G9" s="53"/>
      <c r="H9" s="53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M14" sqref="M14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350</v>
      </c>
    </row>
    <row r="2" ht="27.75" customHeight="1" spans="1:11">
      <c r="A2" s="28" t="str">
        <f>"2025"&amp;"年上级补助项目支出预算表"</f>
        <v>2025年上级补助项目支出预算表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"单位名称："&amp;"中国共产党芒市委员会统一战线工作部"</f>
        <v>单位名称：中国共产党芒市委员会统一战线工作部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27</v>
      </c>
    </row>
    <row r="4" ht="21.75" customHeight="1" spans="1:11">
      <c r="A4" s="32" t="s">
        <v>248</v>
      </c>
      <c r="B4" s="32" t="s">
        <v>167</v>
      </c>
      <c r="C4" s="32" t="s">
        <v>249</v>
      </c>
      <c r="D4" s="33" t="s">
        <v>168</v>
      </c>
      <c r="E4" s="33" t="s">
        <v>169</v>
      </c>
      <c r="F4" s="33" t="s">
        <v>250</v>
      </c>
      <c r="G4" s="33" t="s">
        <v>251</v>
      </c>
      <c r="H4" s="34" t="s">
        <v>30</v>
      </c>
      <c r="I4" s="34" t="s">
        <v>351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352</v>
      </c>
      <c r="C8" s="35"/>
      <c r="D8" s="35"/>
      <c r="E8" s="35"/>
      <c r="F8" s="35"/>
      <c r="G8" s="35"/>
      <c r="H8" s="23">
        <v>6500</v>
      </c>
      <c r="I8" s="23">
        <v>6500</v>
      </c>
      <c r="J8" s="23"/>
      <c r="K8" s="39"/>
    </row>
    <row r="9" ht="52.5" customHeight="1" spans="1:11">
      <c r="A9" s="22" t="s">
        <v>353</v>
      </c>
      <c r="B9" s="22" t="s">
        <v>352</v>
      </c>
      <c r="C9" s="22" t="s">
        <v>46</v>
      </c>
      <c r="D9" s="22" t="s">
        <v>92</v>
      </c>
      <c r="E9" s="22" t="s">
        <v>93</v>
      </c>
      <c r="F9" s="22" t="s">
        <v>224</v>
      </c>
      <c r="G9" s="22" t="s">
        <v>225</v>
      </c>
      <c r="H9" s="23">
        <v>6500</v>
      </c>
      <c r="I9" s="23">
        <v>6500</v>
      </c>
      <c r="J9" s="23"/>
      <c r="K9" s="40"/>
    </row>
    <row r="10" ht="30" customHeight="1" spans="1:11">
      <c r="A10" s="36" t="s">
        <v>301</v>
      </c>
      <c r="B10" s="37"/>
      <c r="C10" s="37"/>
      <c r="D10" s="37"/>
      <c r="E10" s="37"/>
      <c r="F10" s="37"/>
      <c r="G10" s="37"/>
      <c r="H10" s="23">
        <v>6500</v>
      </c>
      <c r="I10" s="23">
        <v>6500</v>
      </c>
      <c r="J10" s="23"/>
      <c r="K10" s="4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F25" sqref="F25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354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"单位名称："&amp;"中国共产党芒市委员会统一战线工作部"</f>
        <v>单位名称：中国共产党芒市委员会统一战线工作部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249</v>
      </c>
      <c r="B4" s="10" t="s">
        <v>248</v>
      </c>
      <c r="C4" s="10" t="s">
        <v>167</v>
      </c>
      <c r="D4" s="11" t="s">
        <v>355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200000</v>
      </c>
      <c r="F8" s="23"/>
      <c r="G8" s="23"/>
    </row>
    <row r="9" ht="52.5" customHeight="1" spans="1:7">
      <c r="A9" s="24"/>
      <c r="B9" s="22" t="s">
        <v>356</v>
      </c>
      <c r="C9" s="22" t="s">
        <v>257</v>
      </c>
      <c r="D9" s="22" t="s">
        <v>357</v>
      </c>
      <c r="E9" s="23">
        <v>200000</v>
      </c>
      <c r="F9" s="23"/>
      <c r="G9" s="23"/>
    </row>
    <row r="10" ht="30" customHeight="1" spans="1:7">
      <c r="A10" s="25" t="s">
        <v>30</v>
      </c>
      <c r="B10" s="26" t="s">
        <v>340</v>
      </c>
      <c r="C10" s="26"/>
      <c r="D10" s="27"/>
      <c r="E10" s="23">
        <v>200000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26</v>
      </c>
      <c r="Q1" s="91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"单位名称："&amp;"中国共产党芒市委员会统一战线工作部"</f>
        <v>单位名称：中国共产党芒市委员会统一战线工作部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91" t="s">
        <v>27</v>
      </c>
      <c r="Q3" s="91"/>
    </row>
    <row r="4" ht="21" customHeight="1" spans="1:19">
      <c r="A4" s="11" t="s">
        <v>28</v>
      </c>
      <c r="B4" s="11" t="s">
        <v>29</v>
      </c>
      <c r="C4" s="11" t="s">
        <v>30</v>
      </c>
      <c r="D4" s="45" t="s">
        <v>31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32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4" t="s">
        <v>38</v>
      </c>
      <c r="J5" s="174"/>
      <c r="K5" s="174"/>
      <c r="L5" s="174"/>
      <c r="M5" s="174"/>
      <c r="N5" s="17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4"/>
      <c r="B6" s="74"/>
      <c r="C6" s="74"/>
      <c r="D6" s="87"/>
      <c r="E6" s="87"/>
      <c r="F6" s="87"/>
      <c r="G6" s="74"/>
      <c r="H6" s="74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87"/>
      <c r="P6" s="87"/>
      <c r="Q6" s="87"/>
      <c r="R6" s="87"/>
      <c r="S6" s="87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72" t="s">
        <v>45</v>
      </c>
      <c r="B8" s="172" t="s">
        <v>46</v>
      </c>
      <c r="C8" s="23">
        <v>3802511.63</v>
      </c>
      <c r="D8" s="23">
        <v>3802511.63</v>
      </c>
      <c r="E8" s="23">
        <v>3302511.63</v>
      </c>
      <c r="F8" s="23"/>
      <c r="G8" s="23"/>
      <c r="H8" s="23"/>
      <c r="I8" s="23">
        <v>500000</v>
      </c>
      <c r="J8" s="23"/>
      <c r="K8" s="23"/>
      <c r="L8" s="23">
        <v>500000</v>
      </c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3"/>
      <c r="C9" s="162">
        <v>3802511.63</v>
      </c>
      <c r="D9" s="162">
        <v>3802511.63</v>
      </c>
      <c r="E9" s="162">
        <v>3302511.63</v>
      </c>
      <c r="F9" s="162"/>
      <c r="G9" s="162"/>
      <c r="H9" s="162"/>
      <c r="I9" s="162">
        <v>500000</v>
      </c>
      <c r="J9" s="162"/>
      <c r="K9" s="162"/>
      <c r="L9" s="162">
        <v>500000</v>
      </c>
      <c r="M9" s="162"/>
      <c r="N9" s="162"/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1" t="s">
        <v>47</v>
      </c>
      <c r="O1" s="41"/>
    </row>
    <row r="2" ht="36" customHeight="1" spans="1:15">
      <c r="A2" s="165" t="str">
        <f>"2025"&amp;"年部门支出预算表"</f>
        <v>2025年部门支出预算表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0" t="str">
        <f>"单位名称："&amp;"中国共产党芒市委员会统一战线工作部"</f>
        <v>单位名称：中国共产党芒市委员会统一战线工作部</v>
      </c>
      <c r="B3" s="30"/>
      <c r="C3" s="30"/>
      <c r="D3" s="30"/>
      <c r="E3" s="30"/>
      <c r="F3" s="30"/>
      <c r="G3" s="164"/>
      <c r="H3" s="164"/>
      <c r="I3" s="164"/>
      <c r="J3" s="164"/>
      <c r="K3" s="164"/>
      <c r="L3" s="164"/>
      <c r="M3" s="164"/>
      <c r="N3" s="41" t="s">
        <v>1</v>
      </c>
      <c r="O3" s="41"/>
    </row>
    <row r="4" ht="31.5" customHeight="1" spans="1:15">
      <c r="A4" s="166" t="s">
        <v>48</v>
      </c>
      <c r="B4" s="166" t="s">
        <v>49</v>
      </c>
      <c r="C4" s="166" t="s">
        <v>30</v>
      </c>
      <c r="D4" s="166" t="s">
        <v>34</v>
      </c>
      <c r="E4" s="166"/>
      <c r="F4" s="166"/>
      <c r="G4" s="166" t="s">
        <v>35</v>
      </c>
      <c r="H4" s="166" t="s">
        <v>36</v>
      </c>
      <c r="I4" s="166" t="s">
        <v>50</v>
      </c>
      <c r="J4" s="166" t="s">
        <v>51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33</v>
      </c>
      <c r="E5" s="166" t="s">
        <v>52</v>
      </c>
      <c r="F5" s="166" t="s">
        <v>53</v>
      </c>
      <c r="G5" s="166"/>
      <c r="H5" s="166"/>
      <c r="I5" s="166"/>
      <c r="J5" s="166" t="s">
        <v>33</v>
      </c>
      <c r="K5" s="166" t="s">
        <v>54</v>
      </c>
      <c r="L5" s="166" t="s">
        <v>55</v>
      </c>
      <c r="M5" s="166" t="s">
        <v>56</v>
      </c>
      <c r="N5" s="166" t="s">
        <v>57</v>
      </c>
      <c r="O5" s="166" t="s">
        <v>58</v>
      </c>
    </row>
    <row r="6" ht="18.75" customHeight="1" spans="1:15">
      <c r="A6" s="167" t="s">
        <v>59</v>
      </c>
      <c r="B6" s="167" t="s">
        <v>60</v>
      </c>
      <c r="C6" s="167" t="s">
        <v>61</v>
      </c>
      <c r="D6" s="167" t="s">
        <v>62</v>
      </c>
      <c r="E6" s="167" t="s">
        <v>63</v>
      </c>
      <c r="F6" s="167" t="s">
        <v>64</v>
      </c>
      <c r="G6" s="167" t="s">
        <v>65</v>
      </c>
      <c r="H6" s="167" t="s">
        <v>66</v>
      </c>
      <c r="I6" s="167" t="s">
        <v>67</v>
      </c>
      <c r="J6" s="167" t="s">
        <v>68</v>
      </c>
      <c r="K6" s="167" t="s">
        <v>69</v>
      </c>
      <c r="L6" s="167" t="s">
        <v>70</v>
      </c>
      <c r="M6" s="167" t="s">
        <v>71</v>
      </c>
      <c r="N6" s="167" t="s">
        <v>72</v>
      </c>
      <c r="O6" s="167" t="s">
        <v>73</v>
      </c>
    </row>
    <row r="7" ht="52.5" customHeight="1" spans="1:15">
      <c r="A7" s="168" t="s">
        <v>74</v>
      </c>
      <c r="B7" s="168" t="s">
        <v>75</v>
      </c>
      <c r="C7" s="135">
        <v>2874501.12</v>
      </c>
      <c r="D7" s="135">
        <v>2374501.12</v>
      </c>
      <c r="E7" s="135">
        <v>2174501.12</v>
      </c>
      <c r="F7" s="135">
        <v>200000</v>
      </c>
      <c r="G7" s="135"/>
      <c r="H7" s="135"/>
      <c r="I7" s="135"/>
      <c r="J7" s="135">
        <v>500000</v>
      </c>
      <c r="K7" s="135"/>
      <c r="L7" s="135"/>
      <c r="M7" s="135">
        <v>500000</v>
      </c>
      <c r="N7" s="135"/>
      <c r="O7" s="135"/>
    </row>
    <row r="8" ht="52.5" customHeight="1" spans="1:15">
      <c r="A8" s="169" t="s">
        <v>76</v>
      </c>
      <c r="B8" s="169" t="s">
        <v>77</v>
      </c>
      <c r="C8" s="135">
        <v>2874501.12</v>
      </c>
      <c r="D8" s="135">
        <v>2374501.12</v>
      </c>
      <c r="E8" s="135">
        <v>2174501.12</v>
      </c>
      <c r="F8" s="135">
        <v>200000</v>
      </c>
      <c r="G8" s="135"/>
      <c r="H8" s="135"/>
      <c r="I8" s="135"/>
      <c r="J8" s="135">
        <v>500000</v>
      </c>
      <c r="K8" s="135"/>
      <c r="L8" s="135"/>
      <c r="M8" s="135">
        <v>500000</v>
      </c>
      <c r="N8" s="135"/>
      <c r="O8" s="135"/>
    </row>
    <row r="9" ht="52.5" customHeight="1" spans="1:15">
      <c r="A9" s="170" t="s">
        <v>78</v>
      </c>
      <c r="B9" s="170" t="s">
        <v>79</v>
      </c>
      <c r="C9" s="135">
        <v>2874501.12</v>
      </c>
      <c r="D9" s="135">
        <v>2374501.12</v>
      </c>
      <c r="E9" s="135">
        <v>2174501.12</v>
      </c>
      <c r="F9" s="135">
        <v>200000</v>
      </c>
      <c r="G9" s="135"/>
      <c r="H9" s="135"/>
      <c r="I9" s="135"/>
      <c r="J9" s="135">
        <v>500000</v>
      </c>
      <c r="K9" s="135"/>
      <c r="L9" s="135"/>
      <c r="M9" s="135">
        <v>500000</v>
      </c>
      <c r="N9" s="135"/>
      <c r="O9" s="135"/>
    </row>
    <row r="10" ht="52.5" customHeight="1" spans="1:15">
      <c r="A10" s="168" t="s">
        <v>80</v>
      </c>
      <c r="B10" s="168" t="s">
        <v>81</v>
      </c>
      <c r="C10" s="135">
        <v>554152.1</v>
      </c>
      <c r="D10" s="135">
        <v>554152.1</v>
      </c>
      <c r="E10" s="135">
        <v>554152.1</v>
      </c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ht="52.5" customHeight="1" spans="1:15">
      <c r="A11" s="169" t="s">
        <v>82</v>
      </c>
      <c r="B11" s="169" t="s">
        <v>83</v>
      </c>
      <c r="C11" s="135">
        <v>550947.33</v>
      </c>
      <c r="D11" s="135">
        <v>550947.33</v>
      </c>
      <c r="E11" s="135">
        <v>550947.33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0" t="s">
        <v>84</v>
      </c>
      <c r="B12" s="170" t="s">
        <v>85</v>
      </c>
      <c r="C12" s="135">
        <v>8400</v>
      </c>
      <c r="D12" s="135">
        <v>8400</v>
      </c>
      <c r="E12" s="135">
        <v>8400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70" t="s">
        <v>86</v>
      </c>
      <c r="B13" s="170" t="s">
        <v>87</v>
      </c>
      <c r="C13" s="135">
        <v>294016.65</v>
      </c>
      <c r="D13" s="135">
        <v>294016.65</v>
      </c>
      <c r="E13" s="135">
        <v>294016.65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70" t="s">
        <v>88</v>
      </c>
      <c r="B14" s="170" t="s">
        <v>89</v>
      </c>
      <c r="C14" s="135">
        <v>248530.68</v>
      </c>
      <c r="D14" s="135">
        <v>248530.68</v>
      </c>
      <c r="E14" s="135">
        <v>248530.68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69" t="s">
        <v>90</v>
      </c>
      <c r="B15" s="169" t="s">
        <v>91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70" t="s">
        <v>92</v>
      </c>
      <c r="B16" s="170" t="s">
        <v>93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69" t="s">
        <v>94</v>
      </c>
      <c r="B17" s="169" t="s">
        <v>95</v>
      </c>
      <c r="C17" s="135">
        <v>3204.77</v>
      </c>
      <c r="D17" s="135">
        <v>3204.77</v>
      </c>
      <c r="E17" s="135">
        <v>3204.77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70" t="s">
        <v>96</v>
      </c>
      <c r="B18" s="170" t="s">
        <v>95</v>
      </c>
      <c r="C18" s="135">
        <v>3204.77</v>
      </c>
      <c r="D18" s="135">
        <v>3204.77</v>
      </c>
      <c r="E18" s="135">
        <v>3204.77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68" t="s">
        <v>97</v>
      </c>
      <c r="B19" s="168" t="s">
        <v>98</v>
      </c>
      <c r="C19" s="135">
        <v>153345.93</v>
      </c>
      <c r="D19" s="135">
        <v>153345.93</v>
      </c>
      <c r="E19" s="135">
        <v>153345.93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69" t="s">
        <v>99</v>
      </c>
      <c r="B20" s="169" t="s">
        <v>100</v>
      </c>
      <c r="C20" s="135">
        <v>153345.93</v>
      </c>
      <c r="D20" s="135">
        <v>153345.93</v>
      </c>
      <c r="E20" s="135">
        <v>153345.93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0" t="s">
        <v>101</v>
      </c>
      <c r="B21" s="170" t="s">
        <v>102</v>
      </c>
      <c r="C21" s="135">
        <v>149670.72</v>
      </c>
      <c r="D21" s="135">
        <v>149670.72</v>
      </c>
      <c r="E21" s="135">
        <v>149670.72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0" t="s">
        <v>103</v>
      </c>
      <c r="B22" s="170" t="s">
        <v>104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0" t="s">
        <v>105</v>
      </c>
      <c r="B23" s="170" t="s">
        <v>106</v>
      </c>
      <c r="C23" s="135">
        <v>3675.21</v>
      </c>
      <c r="D23" s="135">
        <v>3675.21</v>
      </c>
      <c r="E23" s="135">
        <v>3675.21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68" t="s">
        <v>107</v>
      </c>
      <c r="B24" s="168" t="s">
        <v>108</v>
      </c>
      <c r="C24" s="135">
        <v>220512.48</v>
      </c>
      <c r="D24" s="135">
        <v>220512.48</v>
      </c>
      <c r="E24" s="135">
        <v>220512.48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69" t="s">
        <v>109</v>
      </c>
      <c r="B25" s="169" t="s">
        <v>110</v>
      </c>
      <c r="C25" s="135">
        <v>220512.48</v>
      </c>
      <c r="D25" s="135">
        <v>220512.48</v>
      </c>
      <c r="E25" s="135">
        <v>220512.48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70" t="s">
        <v>111</v>
      </c>
      <c r="B26" s="170" t="s">
        <v>112</v>
      </c>
      <c r="C26" s="135">
        <v>220512.48</v>
      </c>
      <c r="D26" s="135">
        <v>220512.48</v>
      </c>
      <c r="E26" s="135">
        <v>220512.48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30" customHeight="1" spans="1:15">
      <c r="A27" s="167" t="s">
        <v>30</v>
      </c>
      <c r="B27" s="167"/>
      <c r="C27" s="135">
        <v>3802511.63</v>
      </c>
      <c r="D27" s="135">
        <v>3302511.63</v>
      </c>
      <c r="E27" s="135">
        <v>3102511.63</v>
      </c>
      <c r="F27" s="135">
        <v>200000</v>
      </c>
      <c r="G27" s="135"/>
      <c r="H27" s="135"/>
      <c r="I27" s="135"/>
      <c r="J27" s="135">
        <v>500000</v>
      </c>
      <c r="K27" s="135"/>
      <c r="L27" s="135"/>
      <c r="M27" s="135">
        <v>500000</v>
      </c>
      <c r="N27" s="135"/>
      <c r="O27" s="135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topLeftCell="A7" workbookViewId="0">
      <selection activeCell="E24" sqref="E24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4"/>
      <c r="B1" s="44"/>
      <c r="C1" s="44"/>
      <c r="D1" s="91" t="s">
        <v>113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0" t="str">
        <f>"单位名称："&amp;"中国共产党芒市委员会统一战线工作部"</f>
        <v>单位名称：中国共产党芒市委员会统一战线工作部</v>
      </c>
      <c r="B3" s="158"/>
      <c r="C3" s="158"/>
      <c r="D3" s="92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71" t="s">
        <v>116</v>
      </c>
      <c r="B5" s="11" t="s">
        <v>5</v>
      </c>
      <c r="C5" s="71" t="s">
        <v>117</v>
      </c>
      <c r="D5" s="11" t="s">
        <v>5</v>
      </c>
    </row>
    <row r="6" ht="17.25" customHeight="1" spans="1:4">
      <c r="A6" s="74"/>
      <c r="B6" s="18"/>
      <c r="C6" s="74"/>
      <c r="D6" s="18"/>
    </row>
    <row r="7" ht="19.5" customHeight="1" spans="1:4">
      <c r="A7" s="88" t="s">
        <v>118</v>
      </c>
      <c r="B7" s="23">
        <v>3302511.63</v>
      </c>
      <c r="C7" s="88" t="s">
        <v>119</v>
      </c>
      <c r="D7" s="23">
        <v>3302511.63</v>
      </c>
    </row>
    <row r="8" ht="19.5" customHeight="1" spans="1:4">
      <c r="A8" s="88" t="s">
        <v>120</v>
      </c>
      <c r="B8" s="23">
        <v>3302511.63</v>
      </c>
      <c r="C8" s="159" t="s">
        <v>121</v>
      </c>
      <c r="D8" s="23">
        <v>2374501.12</v>
      </c>
    </row>
    <row r="9" ht="19.5" customHeight="1" spans="1:4">
      <c r="A9" s="160" t="s">
        <v>122</v>
      </c>
      <c r="B9" s="23"/>
      <c r="C9" s="159" t="s">
        <v>123</v>
      </c>
      <c r="D9" s="23"/>
    </row>
    <row r="10" ht="19.5" customHeight="1" spans="1:4">
      <c r="A10" s="160" t="s">
        <v>124</v>
      </c>
      <c r="B10" s="23"/>
      <c r="C10" s="159" t="s">
        <v>125</v>
      </c>
      <c r="D10" s="23"/>
    </row>
    <row r="11" ht="19.5" customHeight="1" spans="1:4">
      <c r="A11" s="160" t="s">
        <v>126</v>
      </c>
      <c r="B11" s="23"/>
      <c r="C11" s="159" t="s">
        <v>127</v>
      </c>
      <c r="D11" s="23"/>
    </row>
    <row r="12" ht="19.5" customHeight="1" spans="1:4">
      <c r="A12" s="160" t="s">
        <v>120</v>
      </c>
      <c r="B12" s="23"/>
      <c r="C12" s="159" t="s">
        <v>128</v>
      </c>
      <c r="D12" s="23"/>
    </row>
    <row r="13" ht="19.5" customHeight="1" spans="1:4">
      <c r="A13" s="160" t="s">
        <v>122</v>
      </c>
      <c r="B13" s="23"/>
      <c r="C13" s="159" t="s">
        <v>129</v>
      </c>
      <c r="D13" s="23"/>
    </row>
    <row r="14" ht="19.5" customHeight="1" spans="1:4">
      <c r="A14" s="160" t="s">
        <v>124</v>
      </c>
      <c r="B14" s="23"/>
      <c r="C14" s="159" t="s">
        <v>130</v>
      </c>
      <c r="D14" s="23"/>
    </row>
    <row r="15" ht="19.5" customHeight="1" spans="1:4">
      <c r="A15" s="161"/>
      <c r="B15" s="23"/>
      <c r="C15" s="159" t="s">
        <v>131</v>
      </c>
      <c r="D15" s="23">
        <v>554152.1</v>
      </c>
    </row>
    <row r="16" ht="19.5" customHeight="1" spans="1:4">
      <c r="A16" s="161"/>
      <c r="B16" s="23"/>
      <c r="C16" s="159" t="s">
        <v>132</v>
      </c>
      <c r="D16" s="23">
        <v>153345.93</v>
      </c>
    </row>
    <row r="17" ht="19.5" customHeight="1" spans="1:4">
      <c r="A17" s="161"/>
      <c r="B17" s="23"/>
      <c r="C17" s="159" t="s">
        <v>133</v>
      </c>
      <c r="D17" s="23"/>
    </row>
    <row r="18" ht="19.5" customHeight="1" spans="1:4">
      <c r="A18" s="161"/>
      <c r="B18" s="23"/>
      <c r="C18" s="159" t="s">
        <v>134</v>
      </c>
      <c r="D18" s="23"/>
    </row>
    <row r="19" ht="19.5" customHeight="1" spans="1:4">
      <c r="A19" s="161"/>
      <c r="B19" s="23"/>
      <c r="C19" s="159" t="s">
        <v>135</v>
      </c>
      <c r="D19" s="23"/>
    </row>
    <row r="20" ht="19.5" customHeight="1" spans="1:4">
      <c r="A20" s="88"/>
      <c r="B20" s="23"/>
      <c r="C20" s="159" t="s">
        <v>136</v>
      </c>
      <c r="D20" s="23"/>
    </row>
    <row r="21" ht="19.5" customHeight="1" spans="1:4">
      <c r="A21" s="88"/>
      <c r="B21" s="23"/>
      <c r="C21" s="88" t="s">
        <v>137</v>
      </c>
      <c r="D21" s="23"/>
    </row>
    <row r="22" ht="19.5" customHeight="1" spans="1:4">
      <c r="A22" s="88"/>
      <c r="B22" s="23"/>
      <c r="C22" s="88" t="s">
        <v>138</v>
      </c>
      <c r="D22" s="23"/>
    </row>
    <row r="23" ht="19.5" customHeight="1" spans="1:4">
      <c r="A23" s="88"/>
      <c r="B23" s="23"/>
      <c r="C23" s="88" t="s">
        <v>139</v>
      </c>
      <c r="D23" s="23"/>
    </row>
    <row r="24" ht="19.5" customHeight="1" spans="1:4">
      <c r="A24" s="88"/>
      <c r="B24" s="23"/>
      <c r="C24" s="88" t="s">
        <v>140</v>
      </c>
      <c r="D24" s="23"/>
    </row>
    <row r="25" ht="19.5" customHeight="1" spans="1:4">
      <c r="A25" s="88"/>
      <c r="B25" s="23"/>
      <c r="C25" s="88" t="s">
        <v>141</v>
      </c>
      <c r="D25" s="23"/>
    </row>
    <row r="26" ht="19.5" customHeight="1" spans="1:4">
      <c r="A26" s="159"/>
      <c r="B26" s="23"/>
      <c r="C26" s="88" t="s">
        <v>142</v>
      </c>
      <c r="D26" s="23">
        <v>220512.48</v>
      </c>
    </row>
    <row r="27" ht="19.5" customHeight="1" spans="1:4">
      <c r="A27" s="88"/>
      <c r="B27" s="23"/>
      <c r="C27" s="88" t="s">
        <v>143</v>
      </c>
      <c r="D27" s="23"/>
    </row>
    <row r="28" customHeight="1" spans="1:4">
      <c r="A28" s="88"/>
      <c r="B28" s="23"/>
      <c r="C28" s="160" t="s">
        <v>144</v>
      </c>
      <c r="D28" s="23"/>
    </row>
    <row r="29" ht="19.5" customHeight="1" spans="1:4">
      <c r="A29" s="88"/>
      <c r="B29" s="23"/>
      <c r="C29" s="88" t="s">
        <v>145</v>
      </c>
      <c r="D29" s="23"/>
    </row>
    <row r="30" ht="19.5" customHeight="1" spans="1:4">
      <c r="A30" s="159"/>
      <c r="B30" s="23"/>
      <c r="C30" s="88" t="s">
        <v>146</v>
      </c>
      <c r="D30" s="23"/>
    </row>
    <row r="31" ht="18" customHeight="1" spans="1:4">
      <c r="A31" s="159"/>
      <c r="B31" s="23"/>
      <c r="C31" s="88" t="s">
        <v>147</v>
      </c>
      <c r="D31" s="23"/>
    </row>
    <row r="32" ht="18" customHeight="1" spans="1:4">
      <c r="A32" s="159"/>
      <c r="B32" s="23"/>
      <c r="C32" s="160" t="s">
        <v>148</v>
      </c>
      <c r="D32" s="23"/>
    </row>
    <row r="33" ht="18" customHeight="1" spans="1:4">
      <c r="A33" s="159"/>
      <c r="B33" s="23"/>
      <c r="C33" s="160" t="s">
        <v>149</v>
      </c>
      <c r="D33" s="23"/>
    </row>
    <row r="34" ht="19.5" customHeight="1" spans="1:4">
      <c r="A34" s="159"/>
      <c r="B34" s="162"/>
      <c r="C34" s="88" t="s">
        <v>150</v>
      </c>
      <c r="D34" s="162"/>
    </row>
    <row r="35" ht="19.5" customHeight="1" spans="1:4">
      <c r="A35" s="159"/>
      <c r="B35" s="23"/>
      <c r="C35" s="88" t="s">
        <v>151</v>
      </c>
      <c r="D35" s="23"/>
    </row>
    <row r="36" ht="19.5" customHeight="1" spans="1:4">
      <c r="A36" s="163" t="s">
        <v>24</v>
      </c>
      <c r="B36" s="23">
        <v>3302511.63</v>
      </c>
      <c r="C36" s="163" t="s">
        <v>25</v>
      </c>
      <c r="D36" s="23">
        <v>3302511.63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152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"单位名称："&amp;"中国共产党芒市委员会统一战线工作部"</f>
        <v>单位名称：中国共产党芒市委员会统一战线工作部</v>
      </c>
      <c r="B3" s="151"/>
      <c r="C3" s="124"/>
      <c r="D3" s="124"/>
      <c r="E3" s="124"/>
      <c r="F3" s="124"/>
      <c r="G3" s="128" t="s">
        <v>1</v>
      </c>
    </row>
    <row r="4" ht="18.75" customHeight="1" spans="1:7">
      <c r="A4" s="152" t="s">
        <v>153</v>
      </c>
      <c r="B4" s="152"/>
      <c r="C4" s="152" t="s">
        <v>30</v>
      </c>
      <c r="D4" s="152" t="s">
        <v>52</v>
      </c>
      <c r="E4" s="152"/>
      <c r="F4" s="152"/>
      <c r="G4" s="152" t="s">
        <v>53</v>
      </c>
    </row>
    <row r="5" ht="18.75" customHeight="1" spans="1:7">
      <c r="A5" s="152" t="s">
        <v>48</v>
      </c>
      <c r="B5" s="152" t="s">
        <v>49</v>
      </c>
      <c r="C5" s="152"/>
      <c r="D5" s="152" t="s">
        <v>33</v>
      </c>
      <c r="E5" s="152" t="s">
        <v>154</v>
      </c>
      <c r="F5" s="152" t="s">
        <v>155</v>
      </c>
      <c r="G5" s="152"/>
    </row>
    <row r="6" ht="18.75" customHeight="1" spans="1:7">
      <c r="A6" s="152" t="s">
        <v>59</v>
      </c>
      <c r="B6" s="152" t="s">
        <v>60</v>
      </c>
      <c r="C6" s="152" t="s">
        <v>61</v>
      </c>
      <c r="D6" s="152" t="s">
        <v>62</v>
      </c>
      <c r="E6" s="152" t="s">
        <v>63</v>
      </c>
      <c r="F6" s="152" t="s">
        <v>64</v>
      </c>
      <c r="G6" s="152" t="s">
        <v>65</v>
      </c>
    </row>
    <row r="7" ht="18.75" customHeight="1" spans="1:7">
      <c r="A7" s="153" t="s">
        <v>74</v>
      </c>
      <c r="B7" s="153" t="s">
        <v>75</v>
      </c>
      <c r="C7" s="154">
        <v>2374501.12</v>
      </c>
      <c r="D7" s="154">
        <v>2174501.12</v>
      </c>
      <c r="E7" s="154">
        <v>1776464</v>
      </c>
      <c r="F7" s="154">
        <v>398037.12</v>
      </c>
      <c r="G7" s="154">
        <v>200000</v>
      </c>
    </row>
    <row r="8" ht="18.75" customHeight="1" outlineLevel="1" spans="1:7">
      <c r="A8" s="155" t="s">
        <v>76</v>
      </c>
      <c r="B8" s="155" t="s">
        <v>77</v>
      </c>
      <c r="C8" s="154">
        <v>2374501.12</v>
      </c>
      <c r="D8" s="154">
        <v>2174501.12</v>
      </c>
      <c r="E8" s="154">
        <v>1776464</v>
      </c>
      <c r="F8" s="154">
        <v>398037.12</v>
      </c>
      <c r="G8" s="154">
        <v>200000</v>
      </c>
    </row>
    <row r="9" ht="18.75" customHeight="1" outlineLevel="2" spans="1:7">
      <c r="A9" s="156" t="s">
        <v>78</v>
      </c>
      <c r="B9" s="156" t="s">
        <v>79</v>
      </c>
      <c r="C9" s="154">
        <v>2374501.12</v>
      </c>
      <c r="D9" s="154">
        <v>2174501.12</v>
      </c>
      <c r="E9" s="154">
        <v>1776464</v>
      </c>
      <c r="F9" s="154">
        <v>398037.12</v>
      </c>
      <c r="G9" s="154">
        <v>200000</v>
      </c>
    </row>
    <row r="10" ht="18.75" customHeight="1" spans="1:7">
      <c r="A10" s="153" t="s">
        <v>80</v>
      </c>
      <c r="B10" s="153" t="s">
        <v>81</v>
      </c>
      <c r="C10" s="154">
        <v>554152.1</v>
      </c>
      <c r="D10" s="154">
        <v>554152.1</v>
      </c>
      <c r="E10" s="154">
        <v>554152.1</v>
      </c>
      <c r="F10" s="154"/>
      <c r="G10" s="154"/>
    </row>
    <row r="11" ht="18.75" customHeight="1" outlineLevel="1" spans="1:7">
      <c r="A11" s="155" t="s">
        <v>82</v>
      </c>
      <c r="B11" s="155" t="s">
        <v>83</v>
      </c>
      <c r="C11" s="154">
        <v>550947.33</v>
      </c>
      <c r="D11" s="154">
        <v>550947.33</v>
      </c>
      <c r="E11" s="154">
        <v>550947.33</v>
      </c>
      <c r="F11" s="154"/>
      <c r="G11" s="154"/>
    </row>
    <row r="12" ht="18.75" customHeight="1" outlineLevel="2" spans="1:7">
      <c r="A12" s="156" t="s">
        <v>84</v>
      </c>
      <c r="B12" s="156" t="s">
        <v>85</v>
      </c>
      <c r="C12" s="154">
        <v>8400</v>
      </c>
      <c r="D12" s="154">
        <v>8400</v>
      </c>
      <c r="E12" s="154">
        <v>8400</v>
      </c>
      <c r="F12" s="154"/>
      <c r="G12" s="154"/>
    </row>
    <row r="13" ht="18.75" customHeight="1" outlineLevel="2" spans="1:7">
      <c r="A13" s="156" t="s">
        <v>86</v>
      </c>
      <c r="B13" s="156" t="s">
        <v>87</v>
      </c>
      <c r="C13" s="154">
        <v>294016.65</v>
      </c>
      <c r="D13" s="154">
        <v>294016.65</v>
      </c>
      <c r="E13" s="154">
        <v>294016.65</v>
      </c>
      <c r="F13" s="154"/>
      <c r="G13" s="154"/>
    </row>
    <row r="14" ht="18.75" customHeight="1" outlineLevel="2" spans="1:7">
      <c r="A14" s="156" t="s">
        <v>88</v>
      </c>
      <c r="B14" s="156" t="s">
        <v>89</v>
      </c>
      <c r="C14" s="154">
        <v>248530.68</v>
      </c>
      <c r="D14" s="154">
        <v>248530.68</v>
      </c>
      <c r="E14" s="154">
        <v>248530.68</v>
      </c>
      <c r="F14" s="154"/>
      <c r="G14" s="154"/>
    </row>
    <row r="15" ht="18.75" customHeight="1" outlineLevel="1" spans="1:7">
      <c r="A15" s="155" t="s">
        <v>94</v>
      </c>
      <c r="B15" s="155" t="s">
        <v>95</v>
      </c>
      <c r="C15" s="154">
        <v>3204.77</v>
      </c>
      <c r="D15" s="154">
        <v>3204.77</v>
      </c>
      <c r="E15" s="154">
        <v>3204.77</v>
      </c>
      <c r="F15" s="154"/>
      <c r="G15" s="154"/>
    </row>
    <row r="16" ht="18.75" customHeight="1" outlineLevel="2" spans="1:7">
      <c r="A16" s="156" t="s">
        <v>96</v>
      </c>
      <c r="B16" s="156" t="s">
        <v>95</v>
      </c>
      <c r="C16" s="154">
        <v>3204.77</v>
      </c>
      <c r="D16" s="154">
        <v>3204.77</v>
      </c>
      <c r="E16" s="154">
        <v>3204.77</v>
      </c>
      <c r="F16" s="154"/>
      <c r="G16" s="154"/>
    </row>
    <row r="17" ht="18.75" customHeight="1" spans="1:7">
      <c r="A17" s="153" t="s">
        <v>97</v>
      </c>
      <c r="B17" s="153" t="s">
        <v>98</v>
      </c>
      <c r="C17" s="154">
        <v>153345.93</v>
      </c>
      <c r="D17" s="154">
        <v>153345.93</v>
      </c>
      <c r="E17" s="154">
        <v>153345.93</v>
      </c>
      <c r="F17" s="154"/>
      <c r="G17" s="154"/>
    </row>
    <row r="18" ht="18.75" customHeight="1" outlineLevel="1" spans="1:7">
      <c r="A18" s="155" t="s">
        <v>99</v>
      </c>
      <c r="B18" s="155" t="s">
        <v>100</v>
      </c>
      <c r="C18" s="154">
        <v>153345.93</v>
      </c>
      <c r="D18" s="154">
        <v>153345.93</v>
      </c>
      <c r="E18" s="154">
        <v>153345.93</v>
      </c>
      <c r="F18" s="154"/>
      <c r="G18" s="154"/>
    </row>
    <row r="19" ht="18.75" customHeight="1" outlineLevel="2" spans="1:7">
      <c r="A19" s="156" t="s">
        <v>101</v>
      </c>
      <c r="B19" s="156" t="s">
        <v>102</v>
      </c>
      <c r="C19" s="154">
        <v>149670.72</v>
      </c>
      <c r="D19" s="154">
        <v>149670.72</v>
      </c>
      <c r="E19" s="154">
        <v>149670.72</v>
      </c>
      <c r="F19" s="154"/>
      <c r="G19" s="154"/>
    </row>
    <row r="20" ht="18.75" customHeight="1" outlineLevel="2" spans="1:7">
      <c r="A20" s="156" t="s">
        <v>105</v>
      </c>
      <c r="B20" s="156" t="s">
        <v>106</v>
      </c>
      <c r="C20" s="154">
        <v>3675.21</v>
      </c>
      <c r="D20" s="154">
        <v>3675.21</v>
      </c>
      <c r="E20" s="154">
        <v>3675.21</v>
      </c>
      <c r="F20" s="154"/>
      <c r="G20" s="154"/>
    </row>
    <row r="21" ht="18.75" customHeight="1" spans="1:7">
      <c r="A21" s="153" t="s">
        <v>107</v>
      </c>
      <c r="B21" s="153" t="s">
        <v>108</v>
      </c>
      <c r="C21" s="154">
        <v>220512.48</v>
      </c>
      <c r="D21" s="154">
        <v>220512.48</v>
      </c>
      <c r="E21" s="154">
        <v>220512.48</v>
      </c>
      <c r="F21" s="154"/>
      <c r="G21" s="154"/>
    </row>
    <row r="22" ht="18.75" customHeight="1" outlineLevel="1" spans="1:7">
      <c r="A22" s="155" t="s">
        <v>109</v>
      </c>
      <c r="B22" s="155" t="s">
        <v>110</v>
      </c>
      <c r="C22" s="154">
        <v>220512.48</v>
      </c>
      <c r="D22" s="154">
        <v>220512.48</v>
      </c>
      <c r="E22" s="154">
        <v>220512.48</v>
      </c>
      <c r="F22" s="154"/>
      <c r="G22" s="154"/>
    </row>
    <row r="23" ht="18.75" customHeight="1" outlineLevel="2" spans="1:7">
      <c r="A23" s="156" t="s">
        <v>111</v>
      </c>
      <c r="B23" s="156" t="s">
        <v>112</v>
      </c>
      <c r="C23" s="154">
        <v>220512.48</v>
      </c>
      <c r="D23" s="154">
        <v>220512.48</v>
      </c>
      <c r="E23" s="154">
        <v>220512.48</v>
      </c>
      <c r="F23" s="154"/>
      <c r="G23" s="154"/>
    </row>
    <row r="24" ht="18.75" customHeight="1" spans="1:7">
      <c r="A24" s="152" t="s">
        <v>30</v>
      </c>
      <c r="B24" s="152"/>
      <c r="C24" s="154">
        <v>3302511.63</v>
      </c>
      <c r="D24" s="154">
        <v>3102511.63</v>
      </c>
      <c r="E24" s="154">
        <v>2704474.51</v>
      </c>
      <c r="F24" s="154">
        <v>398037.12</v>
      </c>
      <c r="G24" s="154">
        <v>200000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156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"单位名称："&amp;"中国共产党芒市委员会统一战线工作部"</f>
        <v>单位名称：中国共产党芒市委员会统一战线工作部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157</v>
      </c>
      <c r="B4" s="71" t="s">
        <v>158</v>
      </c>
      <c r="C4" s="12" t="s">
        <v>159</v>
      </c>
      <c r="D4" s="13"/>
      <c r="E4" s="14"/>
      <c r="F4" s="71" t="s">
        <v>160</v>
      </c>
    </row>
    <row r="5" ht="19.5" customHeight="1" spans="1:6">
      <c r="A5" s="18"/>
      <c r="B5" s="74"/>
      <c r="C5" s="34" t="s">
        <v>33</v>
      </c>
      <c r="D5" s="34" t="s">
        <v>161</v>
      </c>
      <c r="E5" s="34" t="s">
        <v>162</v>
      </c>
      <c r="F5" s="74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11000</v>
      </c>
      <c r="B7" s="148"/>
      <c r="C7" s="149">
        <v>5000</v>
      </c>
      <c r="D7" s="148"/>
      <c r="E7" s="148">
        <v>5000</v>
      </c>
      <c r="F7" s="148">
        <v>6000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0"/>
  <sheetViews>
    <sheetView showZeros="0" topLeftCell="A12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163</v>
      </c>
      <c r="U1" s="140"/>
      <c r="V1" s="140"/>
      <c r="W1" s="140"/>
    </row>
    <row r="2" ht="45.75" customHeight="1" spans="1:23">
      <c r="A2" s="137" t="s">
        <v>164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"单位名称："&amp;"中国共产党芒市委员会统一战线工作部"</f>
        <v>单位名称：中国共产党芒市委员会统一战线工作部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27</v>
      </c>
      <c r="U3" s="140"/>
      <c r="V3" s="140"/>
      <c r="W3" s="140"/>
    </row>
    <row r="4" ht="18.75" customHeight="1" spans="1:23">
      <c r="A4" s="138" t="s">
        <v>165</v>
      </c>
      <c r="B4" s="138" t="s">
        <v>166</v>
      </c>
      <c r="C4" s="138" t="s">
        <v>167</v>
      </c>
      <c r="D4" s="138" t="s">
        <v>168</v>
      </c>
      <c r="E4" s="138" t="s">
        <v>169</v>
      </c>
      <c r="F4" s="138" t="s">
        <v>170</v>
      </c>
      <c r="G4" s="138" t="s">
        <v>171</v>
      </c>
      <c r="H4" s="138" t="s">
        <v>172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173</v>
      </c>
      <c r="I5" s="138" t="s">
        <v>34</v>
      </c>
      <c r="J5" s="138" t="s">
        <v>174</v>
      </c>
      <c r="K5" s="138" t="s">
        <v>175</v>
      </c>
      <c r="L5" s="138" t="s">
        <v>176</v>
      </c>
      <c r="M5" s="138" t="s">
        <v>177</v>
      </c>
      <c r="N5" s="138" t="s">
        <v>178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179</v>
      </c>
      <c r="J6" s="138" t="s">
        <v>174</v>
      </c>
      <c r="K6" s="138" t="s">
        <v>175</v>
      </c>
      <c r="L6" s="138" t="s">
        <v>176</v>
      </c>
      <c r="M6" s="138" t="s">
        <v>177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180</v>
      </c>
      <c r="Q8" s="138" t="s">
        <v>181</v>
      </c>
      <c r="R8" s="138" t="s">
        <v>182</v>
      </c>
      <c r="S8" s="138" t="s">
        <v>183</v>
      </c>
      <c r="T8" s="138" t="s">
        <v>184</v>
      </c>
      <c r="U8" s="138" t="s">
        <v>185</v>
      </c>
      <c r="V8" s="138" t="s">
        <v>186</v>
      </c>
      <c r="W8" s="138" t="s">
        <v>187</v>
      </c>
    </row>
    <row r="9" ht="53.25" customHeight="1" spans="1:23">
      <c r="A9" s="133" t="s">
        <v>46</v>
      </c>
      <c r="B9" s="133"/>
      <c r="C9" s="133"/>
      <c r="D9" s="133"/>
      <c r="E9" s="133"/>
      <c r="F9" s="133"/>
      <c r="G9" s="133"/>
      <c r="H9" s="135">
        <v>3102511.63</v>
      </c>
      <c r="I9" s="135">
        <v>3102511.63</v>
      </c>
      <c r="J9" s="135"/>
      <c r="K9" s="135"/>
      <c r="L9" s="135">
        <v>3102511.63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46</v>
      </c>
      <c r="B10" s="133" t="s">
        <v>188</v>
      </c>
      <c r="C10" s="133" t="s">
        <v>189</v>
      </c>
      <c r="D10" s="133" t="s">
        <v>78</v>
      </c>
      <c r="E10" s="133" t="s">
        <v>79</v>
      </c>
      <c r="F10" s="133" t="s">
        <v>190</v>
      </c>
      <c r="G10" s="133" t="s">
        <v>191</v>
      </c>
      <c r="H10" s="135">
        <v>745296</v>
      </c>
      <c r="I10" s="135">
        <v>745296</v>
      </c>
      <c r="J10" s="135"/>
      <c r="K10" s="135"/>
      <c r="L10" s="135">
        <v>745296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46</v>
      </c>
      <c r="B11" s="133" t="s">
        <v>188</v>
      </c>
      <c r="C11" s="133" t="s">
        <v>189</v>
      </c>
      <c r="D11" s="133" t="s">
        <v>78</v>
      </c>
      <c r="E11" s="133" t="s">
        <v>79</v>
      </c>
      <c r="F11" s="133" t="s">
        <v>192</v>
      </c>
      <c r="G11" s="133" t="s">
        <v>193</v>
      </c>
      <c r="H11" s="135">
        <v>922560</v>
      </c>
      <c r="I11" s="135">
        <v>922560</v>
      </c>
      <c r="J11" s="135"/>
      <c r="K11" s="135"/>
      <c r="L11" s="135">
        <v>922560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46</v>
      </c>
      <c r="B12" s="133" t="s">
        <v>188</v>
      </c>
      <c r="C12" s="133" t="s">
        <v>189</v>
      </c>
      <c r="D12" s="133" t="s">
        <v>78</v>
      </c>
      <c r="E12" s="133" t="s">
        <v>79</v>
      </c>
      <c r="F12" s="133" t="s">
        <v>194</v>
      </c>
      <c r="G12" s="133" t="s">
        <v>195</v>
      </c>
      <c r="H12" s="135">
        <v>62108</v>
      </c>
      <c r="I12" s="135">
        <v>62108</v>
      </c>
      <c r="J12" s="135"/>
      <c r="K12" s="135"/>
      <c r="L12" s="135">
        <v>62108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46</v>
      </c>
      <c r="B13" s="133" t="s">
        <v>196</v>
      </c>
      <c r="C13" s="133" t="s">
        <v>197</v>
      </c>
      <c r="D13" s="133" t="s">
        <v>86</v>
      </c>
      <c r="E13" s="133" t="s">
        <v>87</v>
      </c>
      <c r="F13" s="133" t="s">
        <v>198</v>
      </c>
      <c r="G13" s="133" t="s">
        <v>199</v>
      </c>
      <c r="H13" s="135">
        <v>294016.65</v>
      </c>
      <c r="I13" s="135">
        <v>294016.65</v>
      </c>
      <c r="J13" s="135"/>
      <c r="K13" s="135"/>
      <c r="L13" s="135">
        <v>294016.65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46</v>
      </c>
      <c r="B14" s="133" t="s">
        <v>196</v>
      </c>
      <c r="C14" s="133" t="s">
        <v>197</v>
      </c>
      <c r="D14" s="133" t="s">
        <v>88</v>
      </c>
      <c r="E14" s="133" t="s">
        <v>89</v>
      </c>
      <c r="F14" s="133" t="s">
        <v>200</v>
      </c>
      <c r="G14" s="133" t="s">
        <v>201</v>
      </c>
      <c r="H14" s="135"/>
      <c r="I14" s="135"/>
      <c r="J14" s="135"/>
      <c r="K14" s="135"/>
      <c r="L14" s="135"/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46</v>
      </c>
      <c r="B15" s="133" t="s">
        <v>196</v>
      </c>
      <c r="C15" s="133" t="s">
        <v>197</v>
      </c>
      <c r="D15" s="133" t="s">
        <v>88</v>
      </c>
      <c r="E15" s="133" t="s">
        <v>89</v>
      </c>
      <c r="F15" s="133" t="s">
        <v>200</v>
      </c>
      <c r="G15" s="133" t="s">
        <v>201</v>
      </c>
      <c r="H15" s="135">
        <v>248530.68</v>
      </c>
      <c r="I15" s="135">
        <v>248530.68</v>
      </c>
      <c r="J15" s="135"/>
      <c r="K15" s="135"/>
      <c r="L15" s="135">
        <v>248530.68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46</v>
      </c>
      <c r="B16" s="133" t="s">
        <v>196</v>
      </c>
      <c r="C16" s="133" t="s">
        <v>197</v>
      </c>
      <c r="D16" s="133" t="s">
        <v>101</v>
      </c>
      <c r="E16" s="133" t="s">
        <v>102</v>
      </c>
      <c r="F16" s="133" t="s">
        <v>202</v>
      </c>
      <c r="G16" s="133" t="s">
        <v>203</v>
      </c>
      <c r="H16" s="135">
        <v>149670.72</v>
      </c>
      <c r="I16" s="135">
        <v>149670.72</v>
      </c>
      <c r="J16" s="135"/>
      <c r="K16" s="135"/>
      <c r="L16" s="135">
        <v>149670.72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46</v>
      </c>
      <c r="B17" s="133" t="s">
        <v>196</v>
      </c>
      <c r="C17" s="133" t="s">
        <v>197</v>
      </c>
      <c r="D17" s="133" t="s">
        <v>103</v>
      </c>
      <c r="E17" s="133" t="s">
        <v>104</v>
      </c>
      <c r="F17" s="133" t="s">
        <v>202</v>
      </c>
      <c r="G17" s="133" t="s">
        <v>203</v>
      </c>
      <c r="H17" s="135"/>
      <c r="I17" s="135"/>
      <c r="J17" s="135"/>
      <c r="K17" s="135"/>
      <c r="L17" s="135"/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46</v>
      </c>
      <c r="B18" s="133" t="s">
        <v>196</v>
      </c>
      <c r="C18" s="133" t="s">
        <v>197</v>
      </c>
      <c r="D18" s="133" t="s">
        <v>96</v>
      </c>
      <c r="E18" s="133" t="s">
        <v>95</v>
      </c>
      <c r="F18" s="133" t="s">
        <v>204</v>
      </c>
      <c r="G18" s="133" t="s">
        <v>205</v>
      </c>
      <c r="H18" s="135">
        <v>3204.77</v>
      </c>
      <c r="I18" s="135">
        <v>3204.77</v>
      </c>
      <c r="J18" s="135"/>
      <c r="K18" s="135"/>
      <c r="L18" s="135">
        <v>3204.77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46</v>
      </c>
      <c r="B19" s="133" t="s">
        <v>196</v>
      </c>
      <c r="C19" s="133" t="s">
        <v>197</v>
      </c>
      <c r="D19" s="133" t="s">
        <v>105</v>
      </c>
      <c r="E19" s="133" t="s">
        <v>106</v>
      </c>
      <c r="F19" s="133" t="s">
        <v>204</v>
      </c>
      <c r="G19" s="133" t="s">
        <v>205</v>
      </c>
      <c r="H19" s="135"/>
      <c r="I19" s="135"/>
      <c r="J19" s="135"/>
      <c r="K19" s="135"/>
      <c r="L19" s="135"/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46</v>
      </c>
      <c r="B20" s="133" t="s">
        <v>196</v>
      </c>
      <c r="C20" s="133" t="s">
        <v>197</v>
      </c>
      <c r="D20" s="133" t="s">
        <v>105</v>
      </c>
      <c r="E20" s="133" t="s">
        <v>106</v>
      </c>
      <c r="F20" s="133" t="s">
        <v>204</v>
      </c>
      <c r="G20" s="133" t="s">
        <v>205</v>
      </c>
      <c r="H20" s="135">
        <v>3675.21</v>
      </c>
      <c r="I20" s="135">
        <v>3675.21</v>
      </c>
      <c r="J20" s="135"/>
      <c r="K20" s="135"/>
      <c r="L20" s="135">
        <v>3675.21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46</v>
      </c>
      <c r="B21" s="133" t="s">
        <v>196</v>
      </c>
      <c r="C21" s="133" t="s">
        <v>197</v>
      </c>
      <c r="D21" s="133" t="s">
        <v>105</v>
      </c>
      <c r="E21" s="133" t="s">
        <v>106</v>
      </c>
      <c r="F21" s="133" t="s">
        <v>204</v>
      </c>
      <c r="G21" s="133" t="s">
        <v>205</v>
      </c>
      <c r="H21" s="135"/>
      <c r="I21" s="135"/>
      <c r="J21" s="135"/>
      <c r="K21" s="135"/>
      <c r="L21" s="135"/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46</v>
      </c>
      <c r="B22" s="133" t="s">
        <v>206</v>
      </c>
      <c r="C22" s="133" t="s">
        <v>112</v>
      </c>
      <c r="D22" s="133" t="s">
        <v>111</v>
      </c>
      <c r="E22" s="133" t="s">
        <v>112</v>
      </c>
      <c r="F22" s="133" t="s">
        <v>207</v>
      </c>
      <c r="G22" s="133" t="s">
        <v>112</v>
      </c>
      <c r="H22" s="135">
        <v>220512.48</v>
      </c>
      <c r="I22" s="135">
        <v>220512.48</v>
      </c>
      <c r="J22" s="135"/>
      <c r="K22" s="135"/>
      <c r="L22" s="135">
        <v>220512.48</v>
      </c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46</v>
      </c>
      <c r="B23" s="133" t="s">
        <v>208</v>
      </c>
      <c r="C23" s="133" t="s">
        <v>209</v>
      </c>
      <c r="D23" s="133" t="s">
        <v>78</v>
      </c>
      <c r="E23" s="133" t="s">
        <v>79</v>
      </c>
      <c r="F23" s="133" t="s">
        <v>210</v>
      </c>
      <c r="G23" s="133" t="s">
        <v>211</v>
      </c>
      <c r="H23" s="135">
        <v>71500</v>
      </c>
      <c r="I23" s="135">
        <v>71500</v>
      </c>
      <c r="J23" s="135"/>
      <c r="K23" s="135"/>
      <c r="L23" s="135">
        <v>71500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46</v>
      </c>
      <c r="B24" s="133" t="s">
        <v>208</v>
      </c>
      <c r="C24" s="133" t="s">
        <v>209</v>
      </c>
      <c r="D24" s="133" t="s">
        <v>78</v>
      </c>
      <c r="E24" s="133" t="s">
        <v>79</v>
      </c>
      <c r="F24" s="133" t="s">
        <v>212</v>
      </c>
      <c r="G24" s="133" t="s">
        <v>213</v>
      </c>
      <c r="H24" s="135">
        <v>5000</v>
      </c>
      <c r="I24" s="135">
        <v>5000</v>
      </c>
      <c r="J24" s="135"/>
      <c r="K24" s="135"/>
      <c r="L24" s="135">
        <v>5000</v>
      </c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46</v>
      </c>
      <c r="B25" s="133" t="s">
        <v>208</v>
      </c>
      <c r="C25" s="133" t="s">
        <v>209</v>
      </c>
      <c r="D25" s="133" t="s">
        <v>78</v>
      </c>
      <c r="E25" s="133" t="s">
        <v>79</v>
      </c>
      <c r="F25" s="133" t="s">
        <v>214</v>
      </c>
      <c r="G25" s="133" t="s">
        <v>215</v>
      </c>
      <c r="H25" s="135">
        <v>19332</v>
      </c>
      <c r="I25" s="135">
        <v>19332</v>
      </c>
      <c r="J25" s="135"/>
      <c r="K25" s="135"/>
      <c r="L25" s="135">
        <v>19332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46</v>
      </c>
      <c r="B26" s="133" t="s">
        <v>208</v>
      </c>
      <c r="C26" s="133" t="s">
        <v>209</v>
      </c>
      <c r="D26" s="133" t="s">
        <v>78</v>
      </c>
      <c r="E26" s="133" t="s">
        <v>79</v>
      </c>
      <c r="F26" s="133" t="s">
        <v>216</v>
      </c>
      <c r="G26" s="133" t="s">
        <v>217</v>
      </c>
      <c r="H26" s="135">
        <v>1980</v>
      </c>
      <c r="I26" s="135">
        <v>1980</v>
      </c>
      <c r="J26" s="135"/>
      <c r="K26" s="135"/>
      <c r="L26" s="135">
        <v>1980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46</v>
      </c>
      <c r="B27" s="133" t="s">
        <v>208</v>
      </c>
      <c r="C27" s="133" t="s">
        <v>209</v>
      </c>
      <c r="D27" s="133" t="s">
        <v>78</v>
      </c>
      <c r="E27" s="133" t="s">
        <v>79</v>
      </c>
      <c r="F27" s="133" t="s">
        <v>218</v>
      </c>
      <c r="G27" s="133" t="s">
        <v>219</v>
      </c>
      <c r="H27" s="135">
        <v>9520</v>
      </c>
      <c r="I27" s="135">
        <v>9520</v>
      </c>
      <c r="J27" s="135"/>
      <c r="K27" s="135"/>
      <c r="L27" s="135">
        <v>9520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46</v>
      </c>
      <c r="B28" s="133" t="s">
        <v>208</v>
      </c>
      <c r="C28" s="133" t="s">
        <v>209</v>
      </c>
      <c r="D28" s="133" t="s">
        <v>78</v>
      </c>
      <c r="E28" s="133" t="s">
        <v>79</v>
      </c>
      <c r="F28" s="133" t="s">
        <v>220</v>
      </c>
      <c r="G28" s="133" t="s">
        <v>221</v>
      </c>
      <c r="H28" s="135">
        <v>55000</v>
      </c>
      <c r="I28" s="135">
        <v>55000</v>
      </c>
      <c r="J28" s="135"/>
      <c r="K28" s="135"/>
      <c r="L28" s="135">
        <v>55000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46</v>
      </c>
      <c r="B29" s="133" t="s">
        <v>222</v>
      </c>
      <c r="C29" s="133" t="s">
        <v>223</v>
      </c>
      <c r="D29" s="133" t="s">
        <v>78</v>
      </c>
      <c r="E29" s="133" t="s">
        <v>79</v>
      </c>
      <c r="F29" s="133" t="s">
        <v>224</v>
      </c>
      <c r="G29" s="133" t="s">
        <v>225</v>
      </c>
      <c r="H29" s="135">
        <v>45000</v>
      </c>
      <c r="I29" s="135">
        <v>45000</v>
      </c>
      <c r="J29" s="135"/>
      <c r="K29" s="135"/>
      <c r="L29" s="135">
        <v>45000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46</v>
      </c>
      <c r="B30" s="133" t="s">
        <v>208</v>
      </c>
      <c r="C30" s="133" t="s">
        <v>209</v>
      </c>
      <c r="D30" s="133" t="s">
        <v>78</v>
      </c>
      <c r="E30" s="133" t="s">
        <v>79</v>
      </c>
      <c r="F30" s="133" t="s">
        <v>226</v>
      </c>
      <c r="G30" s="133" t="s">
        <v>227</v>
      </c>
      <c r="H30" s="135">
        <v>24000</v>
      </c>
      <c r="I30" s="135">
        <v>24000</v>
      </c>
      <c r="J30" s="135"/>
      <c r="K30" s="135"/>
      <c r="L30" s="135">
        <v>24000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46</v>
      </c>
      <c r="B31" s="133" t="s">
        <v>228</v>
      </c>
      <c r="C31" s="133" t="s">
        <v>229</v>
      </c>
      <c r="D31" s="133" t="s">
        <v>78</v>
      </c>
      <c r="E31" s="133" t="s">
        <v>79</v>
      </c>
      <c r="F31" s="133" t="s">
        <v>230</v>
      </c>
      <c r="G31" s="133" t="s">
        <v>231</v>
      </c>
      <c r="H31" s="135">
        <v>5000</v>
      </c>
      <c r="I31" s="135">
        <v>5000</v>
      </c>
      <c r="J31" s="135"/>
      <c r="K31" s="135"/>
      <c r="L31" s="135">
        <v>5000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46</v>
      </c>
      <c r="B32" s="133" t="s">
        <v>232</v>
      </c>
      <c r="C32" s="133" t="s">
        <v>233</v>
      </c>
      <c r="D32" s="133" t="s">
        <v>78</v>
      </c>
      <c r="E32" s="133" t="s">
        <v>79</v>
      </c>
      <c r="F32" s="133" t="s">
        <v>234</v>
      </c>
      <c r="G32" s="133" t="s">
        <v>160</v>
      </c>
      <c r="H32" s="135">
        <v>6000</v>
      </c>
      <c r="I32" s="135">
        <v>6000</v>
      </c>
      <c r="J32" s="135"/>
      <c r="K32" s="135"/>
      <c r="L32" s="135">
        <v>6000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46</v>
      </c>
      <c r="B33" s="133" t="s">
        <v>208</v>
      </c>
      <c r="C33" s="133" t="s">
        <v>209</v>
      </c>
      <c r="D33" s="133" t="s">
        <v>78</v>
      </c>
      <c r="E33" s="133" t="s">
        <v>79</v>
      </c>
      <c r="F33" s="133" t="s">
        <v>235</v>
      </c>
      <c r="G33" s="133" t="s">
        <v>236</v>
      </c>
      <c r="H33" s="135">
        <v>5640</v>
      </c>
      <c r="I33" s="135">
        <v>5640</v>
      </c>
      <c r="J33" s="135"/>
      <c r="K33" s="135"/>
      <c r="L33" s="135">
        <v>5640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46</v>
      </c>
      <c r="B34" s="133" t="s">
        <v>208</v>
      </c>
      <c r="C34" s="133" t="s">
        <v>209</v>
      </c>
      <c r="D34" s="133" t="s">
        <v>78</v>
      </c>
      <c r="E34" s="133" t="s">
        <v>79</v>
      </c>
      <c r="F34" s="133" t="s">
        <v>237</v>
      </c>
      <c r="G34" s="133" t="s">
        <v>238</v>
      </c>
      <c r="H34" s="135">
        <v>9728</v>
      </c>
      <c r="I34" s="135">
        <v>9728</v>
      </c>
      <c r="J34" s="135"/>
      <c r="K34" s="135"/>
      <c r="L34" s="135">
        <v>9728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3" t="s">
        <v>46</v>
      </c>
      <c r="B35" s="133" t="s">
        <v>222</v>
      </c>
      <c r="C35" s="133" t="s">
        <v>223</v>
      </c>
      <c r="D35" s="133" t="s">
        <v>78</v>
      </c>
      <c r="E35" s="133" t="s">
        <v>79</v>
      </c>
      <c r="F35" s="133" t="s">
        <v>239</v>
      </c>
      <c r="G35" s="133" t="s">
        <v>240</v>
      </c>
      <c r="H35" s="135">
        <v>1500</v>
      </c>
      <c r="I35" s="135">
        <v>1500</v>
      </c>
      <c r="J35" s="135"/>
      <c r="K35" s="135"/>
      <c r="L35" s="135">
        <v>1500</v>
      </c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33" t="s">
        <v>46</v>
      </c>
      <c r="B36" s="133" t="s">
        <v>222</v>
      </c>
      <c r="C36" s="133" t="s">
        <v>223</v>
      </c>
      <c r="D36" s="133" t="s">
        <v>84</v>
      </c>
      <c r="E36" s="133" t="s">
        <v>85</v>
      </c>
      <c r="F36" s="133" t="s">
        <v>224</v>
      </c>
      <c r="G36" s="133" t="s">
        <v>225</v>
      </c>
      <c r="H36" s="135">
        <v>8400</v>
      </c>
      <c r="I36" s="135">
        <v>8400</v>
      </c>
      <c r="J36" s="135"/>
      <c r="K36" s="135"/>
      <c r="L36" s="135">
        <v>8400</v>
      </c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133" t="s">
        <v>46</v>
      </c>
      <c r="B37" s="133" t="s">
        <v>241</v>
      </c>
      <c r="C37" s="133" t="s">
        <v>242</v>
      </c>
      <c r="D37" s="133" t="s">
        <v>78</v>
      </c>
      <c r="E37" s="133" t="s">
        <v>79</v>
      </c>
      <c r="F37" s="133" t="s">
        <v>243</v>
      </c>
      <c r="G37" s="133" t="s">
        <v>242</v>
      </c>
      <c r="H37" s="135"/>
      <c r="I37" s="135"/>
      <c r="J37" s="135"/>
      <c r="K37" s="135"/>
      <c r="L37" s="135"/>
      <c r="M37" s="133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53.25" customHeight="1" outlineLevel="1" spans="1:23">
      <c r="A38" s="133" t="s">
        <v>46</v>
      </c>
      <c r="B38" s="133" t="s">
        <v>241</v>
      </c>
      <c r="C38" s="133" t="s">
        <v>242</v>
      </c>
      <c r="D38" s="133" t="s">
        <v>78</v>
      </c>
      <c r="E38" s="133" t="s">
        <v>79</v>
      </c>
      <c r="F38" s="133" t="s">
        <v>243</v>
      </c>
      <c r="G38" s="133" t="s">
        <v>242</v>
      </c>
      <c r="H38" s="135">
        <v>29337.12</v>
      </c>
      <c r="I38" s="135">
        <v>29337.12</v>
      </c>
      <c r="J38" s="135"/>
      <c r="K38" s="135"/>
      <c r="L38" s="135">
        <v>29337.12</v>
      </c>
      <c r="M38" s="133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  <row r="39" ht="53.25" customHeight="1" outlineLevel="1" spans="1:23">
      <c r="A39" s="133" t="s">
        <v>46</v>
      </c>
      <c r="B39" s="133" t="s">
        <v>244</v>
      </c>
      <c r="C39" s="133" t="s">
        <v>245</v>
      </c>
      <c r="D39" s="133" t="s">
        <v>78</v>
      </c>
      <c r="E39" s="133" t="s">
        <v>79</v>
      </c>
      <c r="F39" s="133" t="s">
        <v>212</v>
      </c>
      <c r="G39" s="133" t="s">
        <v>213</v>
      </c>
      <c r="H39" s="135">
        <v>156000</v>
      </c>
      <c r="I39" s="135">
        <v>156000</v>
      </c>
      <c r="J39" s="135"/>
      <c r="K39" s="135"/>
      <c r="L39" s="135">
        <v>156000</v>
      </c>
      <c r="M39" s="133"/>
      <c r="N39" s="135"/>
      <c r="O39" s="135"/>
      <c r="P39" s="135"/>
      <c r="Q39" s="135"/>
      <c r="R39" s="135"/>
      <c r="S39" s="135"/>
      <c r="T39" s="135"/>
      <c r="U39" s="135"/>
      <c r="V39" s="135"/>
      <c r="W39" s="135"/>
    </row>
    <row r="40" ht="30.75" customHeight="1" spans="1:23">
      <c r="A40" s="139" t="s">
        <v>30</v>
      </c>
      <c r="B40" s="139"/>
      <c r="C40" s="139"/>
      <c r="D40" s="139"/>
      <c r="E40" s="139"/>
      <c r="F40" s="139"/>
      <c r="G40" s="139"/>
      <c r="H40" s="135">
        <v>3102511.63</v>
      </c>
      <c r="I40" s="135">
        <v>3102511.63</v>
      </c>
      <c r="J40" s="135"/>
      <c r="K40" s="135"/>
      <c r="L40" s="135">
        <v>3102511.63</v>
      </c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7"/>
  <sheetViews>
    <sheetView showZeros="0" workbookViewId="0">
      <selection activeCell="I11" sqref="I1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9.57142857142857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17" customWidth="1"/>
    <col min="22" max="22" width="5" customWidth="1"/>
    <col min="23" max="23" width="11" customWidth="1"/>
  </cols>
  <sheetData>
    <row r="1" ht="18.75" customHeight="1" spans="1:23">
      <c r="A1" s="129" t="s">
        <v>246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247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"单位名称："&amp;"中国共产党芒市委员会统一战线工作部"</f>
        <v>单位名称：中国共产党芒市委员会统一战线工作部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248</v>
      </c>
      <c r="B4" s="132" t="s">
        <v>166</v>
      </c>
      <c r="C4" s="132" t="s">
        <v>167</v>
      </c>
      <c r="D4" s="132" t="s">
        <v>249</v>
      </c>
      <c r="E4" s="132" t="s">
        <v>168</v>
      </c>
      <c r="F4" s="132" t="s">
        <v>169</v>
      </c>
      <c r="G4" s="132" t="s">
        <v>250</v>
      </c>
      <c r="H4" s="132" t="s">
        <v>251</v>
      </c>
      <c r="I4" s="132" t="s">
        <v>30</v>
      </c>
      <c r="J4" s="132" t="s">
        <v>252</v>
      </c>
      <c r="K4" s="132"/>
      <c r="L4" s="132"/>
      <c r="M4" s="132"/>
      <c r="N4" s="132" t="s">
        <v>178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253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180</v>
      </c>
      <c r="Q7" s="132" t="s">
        <v>181</v>
      </c>
      <c r="R7" s="132" t="s">
        <v>182</v>
      </c>
      <c r="S7" s="132" t="s">
        <v>183</v>
      </c>
      <c r="T7" s="132" t="s">
        <v>184</v>
      </c>
      <c r="U7" s="132" t="s">
        <v>185</v>
      </c>
      <c r="V7" s="132" t="s">
        <v>186</v>
      </c>
      <c r="W7" s="132" t="s">
        <v>187</v>
      </c>
    </row>
    <row r="8" ht="52.5" customHeight="1" spans="1:23">
      <c r="A8" s="133"/>
      <c r="B8" s="133"/>
      <c r="C8" s="133" t="s">
        <v>254</v>
      </c>
      <c r="D8" s="133"/>
      <c r="E8" s="133"/>
      <c r="F8" s="133"/>
      <c r="G8" s="133"/>
      <c r="H8" s="133"/>
      <c r="I8" s="135">
        <v>500000</v>
      </c>
      <c r="J8" s="135"/>
      <c r="K8" s="135"/>
      <c r="L8" s="135"/>
      <c r="M8" s="135"/>
      <c r="N8" s="135"/>
      <c r="O8" s="135"/>
      <c r="P8" s="135"/>
      <c r="Q8" s="135"/>
      <c r="R8" s="135">
        <v>500000</v>
      </c>
      <c r="S8" s="135"/>
      <c r="T8" s="135"/>
      <c r="U8" s="135">
        <v>500000</v>
      </c>
      <c r="V8" s="135"/>
      <c r="W8" s="135"/>
    </row>
    <row r="9" ht="52.5" customHeight="1" outlineLevel="1" spans="1:23">
      <c r="A9" s="133" t="s">
        <v>255</v>
      </c>
      <c r="B9" s="133" t="s">
        <v>256</v>
      </c>
      <c r="C9" s="133" t="s">
        <v>254</v>
      </c>
      <c r="D9" s="133" t="s">
        <v>46</v>
      </c>
      <c r="E9" s="133" t="s">
        <v>78</v>
      </c>
      <c r="F9" s="133" t="s">
        <v>79</v>
      </c>
      <c r="G9" s="133" t="s">
        <v>210</v>
      </c>
      <c r="H9" s="133" t="s">
        <v>211</v>
      </c>
      <c r="I9" s="135">
        <v>13000</v>
      </c>
      <c r="J9" s="135"/>
      <c r="K9" s="135"/>
      <c r="L9" s="135"/>
      <c r="M9" s="135"/>
      <c r="N9" s="135"/>
      <c r="O9" s="135"/>
      <c r="P9" s="135"/>
      <c r="Q9" s="135"/>
      <c r="R9" s="135">
        <v>13000</v>
      </c>
      <c r="S9" s="135"/>
      <c r="T9" s="135"/>
      <c r="U9" s="135">
        <v>13000</v>
      </c>
      <c r="V9" s="135"/>
      <c r="W9" s="135"/>
    </row>
    <row r="10" ht="52.5" customHeight="1" outlineLevel="1" spans="1:23">
      <c r="A10" s="133" t="s">
        <v>255</v>
      </c>
      <c r="B10" s="133" t="s">
        <v>256</v>
      </c>
      <c r="C10" s="133" t="s">
        <v>254</v>
      </c>
      <c r="D10" s="133" t="s">
        <v>46</v>
      </c>
      <c r="E10" s="133" t="s">
        <v>78</v>
      </c>
      <c r="F10" s="133" t="s">
        <v>79</v>
      </c>
      <c r="G10" s="133" t="s">
        <v>210</v>
      </c>
      <c r="H10" s="133" t="s">
        <v>211</v>
      </c>
      <c r="I10" s="135">
        <v>444000</v>
      </c>
      <c r="J10" s="135"/>
      <c r="K10" s="135"/>
      <c r="L10" s="135"/>
      <c r="M10" s="135"/>
      <c r="N10" s="133"/>
      <c r="O10" s="133"/>
      <c r="P10" s="133"/>
      <c r="Q10" s="135"/>
      <c r="R10" s="135">
        <v>444000</v>
      </c>
      <c r="S10" s="135"/>
      <c r="T10" s="135"/>
      <c r="U10" s="135">
        <v>444000</v>
      </c>
      <c r="V10" s="135"/>
      <c r="W10" s="135"/>
    </row>
    <row r="11" ht="52.5" customHeight="1" outlineLevel="1" spans="1:23">
      <c r="A11" s="133" t="s">
        <v>255</v>
      </c>
      <c r="B11" s="133" t="s">
        <v>256</v>
      </c>
      <c r="C11" s="133" t="s">
        <v>254</v>
      </c>
      <c r="D11" s="133" t="s">
        <v>46</v>
      </c>
      <c r="E11" s="133" t="s">
        <v>78</v>
      </c>
      <c r="F11" s="133" t="s">
        <v>79</v>
      </c>
      <c r="G11" s="133" t="s">
        <v>210</v>
      </c>
      <c r="H11" s="133" t="s">
        <v>211</v>
      </c>
      <c r="I11" s="135">
        <v>43000</v>
      </c>
      <c r="J11" s="135"/>
      <c r="K11" s="135"/>
      <c r="L11" s="135"/>
      <c r="M11" s="135"/>
      <c r="N11" s="133"/>
      <c r="O11" s="133"/>
      <c r="P11" s="133"/>
      <c r="Q11" s="135"/>
      <c r="R11" s="135">
        <v>43000</v>
      </c>
      <c r="S11" s="135"/>
      <c r="T11" s="135"/>
      <c r="U11" s="135">
        <v>43000</v>
      </c>
      <c r="V11" s="135"/>
      <c r="W11" s="135"/>
    </row>
    <row r="12" ht="52.5" customHeight="1" spans="1:23">
      <c r="A12" s="133"/>
      <c r="B12" s="133"/>
      <c r="C12" s="133" t="s">
        <v>257</v>
      </c>
      <c r="D12" s="133"/>
      <c r="E12" s="133"/>
      <c r="F12" s="133"/>
      <c r="G12" s="133"/>
      <c r="H12" s="133"/>
      <c r="I12" s="135">
        <v>200000</v>
      </c>
      <c r="J12" s="135">
        <v>200000</v>
      </c>
      <c r="K12" s="135">
        <v>200000</v>
      </c>
      <c r="L12" s="135"/>
      <c r="M12" s="135"/>
      <c r="N12" s="133"/>
      <c r="O12" s="133"/>
      <c r="P12" s="133"/>
      <c r="Q12" s="135"/>
      <c r="R12" s="135"/>
      <c r="S12" s="135"/>
      <c r="T12" s="135"/>
      <c r="U12" s="135"/>
      <c r="V12" s="135"/>
      <c r="W12" s="135"/>
    </row>
    <row r="13" ht="52.5" customHeight="1" outlineLevel="1" spans="1:23">
      <c r="A13" s="133" t="s">
        <v>255</v>
      </c>
      <c r="B13" s="133" t="s">
        <v>258</v>
      </c>
      <c r="C13" s="133" t="s">
        <v>257</v>
      </c>
      <c r="D13" s="133" t="s">
        <v>46</v>
      </c>
      <c r="E13" s="133" t="s">
        <v>78</v>
      </c>
      <c r="F13" s="133" t="s">
        <v>79</v>
      </c>
      <c r="G13" s="133" t="s">
        <v>210</v>
      </c>
      <c r="H13" s="133" t="s">
        <v>211</v>
      </c>
      <c r="I13" s="135">
        <v>160000</v>
      </c>
      <c r="J13" s="135">
        <v>160000</v>
      </c>
      <c r="K13" s="135">
        <v>160000</v>
      </c>
      <c r="L13" s="135"/>
      <c r="M13" s="135"/>
      <c r="N13" s="133"/>
      <c r="O13" s="133"/>
      <c r="P13" s="133"/>
      <c r="Q13" s="135"/>
      <c r="R13" s="135"/>
      <c r="S13" s="135"/>
      <c r="T13" s="135"/>
      <c r="U13" s="135"/>
      <c r="V13" s="135"/>
      <c r="W13" s="135"/>
    </row>
    <row r="14" ht="52.5" customHeight="1" outlineLevel="1" spans="1:23">
      <c r="A14" s="133" t="s">
        <v>255</v>
      </c>
      <c r="B14" s="133" t="s">
        <v>258</v>
      </c>
      <c r="C14" s="133" t="s">
        <v>257</v>
      </c>
      <c r="D14" s="133" t="s">
        <v>46</v>
      </c>
      <c r="E14" s="133" t="s">
        <v>78</v>
      </c>
      <c r="F14" s="133" t="s">
        <v>79</v>
      </c>
      <c r="G14" s="133" t="s">
        <v>218</v>
      </c>
      <c r="H14" s="133" t="s">
        <v>219</v>
      </c>
      <c r="I14" s="135">
        <v>8000</v>
      </c>
      <c r="J14" s="135">
        <v>8000</v>
      </c>
      <c r="K14" s="135">
        <v>8000</v>
      </c>
      <c r="L14" s="135"/>
      <c r="M14" s="135"/>
      <c r="N14" s="133"/>
      <c r="O14" s="133"/>
      <c r="P14" s="133"/>
      <c r="Q14" s="135"/>
      <c r="R14" s="135"/>
      <c r="S14" s="135"/>
      <c r="T14" s="135"/>
      <c r="U14" s="135"/>
      <c r="V14" s="135"/>
      <c r="W14" s="135"/>
    </row>
    <row r="15" ht="52.5" customHeight="1" outlineLevel="1" spans="1:23">
      <c r="A15" s="133" t="s">
        <v>255</v>
      </c>
      <c r="B15" s="133" t="s">
        <v>258</v>
      </c>
      <c r="C15" s="133" t="s">
        <v>257</v>
      </c>
      <c r="D15" s="133" t="s">
        <v>46</v>
      </c>
      <c r="E15" s="133" t="s">
        <v>78</v>
      </c>
      <c r="F15" s="133" t="s">
        <v>79</v>
      </c>
      <c r="G15" s="133" t="s">
        <v>212</v>
      </c>
      <c r="H15" s="133" t="s">
        <v>213</v>
      </c>
      <c r="I15" s="135">
        <v>12000</v>
      </c>
      <c r="J15" s="135">
        <v>12000</v>
      </c>
      <c r="K15" s="135">
        <v>12000</v>
      </c>
      <c r="L15" s="135"/>
      <c r="M15" s="135"/>
      <c r="N15" s="133"/>
      <c r="O15" s="133"/>
      <c r="P15" s="133"/>
      <c r="Q15" s="135"/>
      <c r="R15" s="135"/>
      <c r="S15" s="135"/>
      <c r="T15" s="135"/>
      <c r="U15" s="135"/>
      <c r="V15" s="135"/>
      <c r="W15" s="135"/>
    </row>
    <row r="16" ht="52.5" customHeight="1" outlineLevel="1" spans="1:23">
      <c r="A16" s="133" t="s">
        <v>255</v>
      </c>
      <c r="B16" s="133" t="s">
        <v>258</v>
      </c>
      <c r="C16" s="133" t="s">
        <v>257</v>
      </c>
      <c r="D16" s="133" t="s">
        <v>46</v>
      </c>
      <c r="E16" s="133" t="s">
        <v>78</v>
      </c>
      <c r="F16" s="133" t="s">
        <v>79</v>
      </c>
      <c r="G16" s="133" t="s">
        <v>237</v>
      </c>
      <c r="H16" s="133" t="s">
        <v>238</v>
      </c>
      <c r="I16" s="135">
        <v>20000</v>
      </c>
      <c r="J16" s="135">
        <v>20000</v>
      </c>
      <c r="K16" s="135">
        <v>20000</v>
      </c>
      <c r="L16" s="135"/>
      <c r="M16" s="135"/>
      <c r="N16" s="133"/>
      <c r="O16" s="133"/>
      <c r="P16" s="133"/>
      <c r="Q16" s="135"/>
      <c r="R16" s="135"/>
      <c r="S16" s="135"/>
      <c r="T16" s="135"/>
      <c r="U16" s="135"/>
      <c r="V16" s="135"/>
      <c r="W16" s="135"/>
    </row>
    <row r="17" ht="30" customHeight="1" spans="1:23">
      <c r="A17" s="134" t="s">
        <v>30</v>
      </c>
      <c r="B17" s="134"/>
      <c r="C17" s="134"/>
      <c r="D17" s="134"/>
      <c r="E17" s="134"/>
      <c r="F17" s="134"/>
      <c r="G17" s="134"/>
      <c r="H17" s="134"/>
      <c r="I17" s="135">
        <v>700000</v>
      </c>
      <c r="J17" s="135">
        <v>200000</v>
      </c>
      <c r="K17" s="135">
        <v>200000</v>
      </c>
      <c r="L17" s="135"/>
      <c r="M17" s="135"/>
      <c r="N17" s="135"/>
      <c r="O17" s="135"/>
      <c r="P17" s="135"/>
      <c r="Q17" s="135"/>
      <c r="R17" s="135">
        <v>500000</v>
      </c>
      <c r="S17" s="135"/>
      <c r="T17" s="135"/>
      <c r="U17" s="135">
        <v>500000</v>
      </c>
      <c r="V17" s="135"/>
      <c r="W17" s="13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7:H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N8" sqref="N8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259</v>
      </c>
    </row>
    <row r="2" ht="34.5" customHeight="1" spans="1:10">
      <c r="A2" s="125" t="str">
        <f>"2025"&amp;"年项目支出绩效目标表"</f>
        <v>2025年项目支出绩效目标表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"单位名称："&amp;"中国共产党芒市委员会统一战线工作部"</f>
        <v>单位名称：中国共产党芒市委员会统一战线工作部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33" customHeight="1" spans="1:10">
      <c r="A4" s="126" t="s">
        <v>260</v>
      </c>
      <c r="B4" s="126" t="s">
        <v>261</v>
      </c>
      <c r="C4" s="126" t="s">
        <v>262</v>
      </c>
      <c r="D4" s="126" t="s">
        <v>263</v>
      </c>
      <c r="E4" s="126" t="s">
        <v>264</v>
      </c>
      <c r="F4" s="126" t="s">
        <v>265</v>
      </c>
      <c r="G4" s="126" t="s">
        <v>266</v>
      </c>
      <c r="H4" s="126" t="s">
        <v>267</v>
      </c>
      <c r="I4" s="126" t="s">
        <v>268</v>
      </c>
      <c r="J4" s="126" t="s">
        <v>269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254</v>
      </c>
      <c r="B7" s="127" t="s">
        <v>270</v>
      </c>
      <c r="C7" s="127" t="s">
        <v>271</v>
      </c>
      <c r="D7" s="127" t="s">
        <v>272</v>
      </c>
      <c r="E7" s="127" t="s">
        <v>273</v>
      </c>
      <c r="F7" s="127" t="s">
        <v>274</v>
      </c>
      <c r="G7" s="126" t="s">
        <v>275</v>
      </c>
      <c r="H7" s="126" t="s">
        <v>276</v>
      </c>
      <c r="I7" s="127" t="s">
        <v>277</v>
      </c>
      <c r="J7" s="127" t="s">
        <v>278</v>
      </c>
    </row>
    <row r="8" ht="52.5" customHeight="1" outlineLevel="1" spans="1:10">
      <c r="A8" s="127" t="s">
        <v>254</v>
      </c>
      <c r="B8" s="127" t="s">
        <v>270</v>
      </c>
      <c r="C8" s="127" t="s">
        <v>279</v>
      </c>
      <c r="D8" s="127" t="s">
        <v>280</v>
      </c>
      <c r="E8" s="127" t="s">
        <v>281</v>
      </c>
      <c r="F8" s="127" t="s">
        <v>282</v>
      </c>
      <c r="G8" s="126" t="s">
        <v>283</v>
      </c>
      <c r="H8" s="126" t="s">
        <v>284</v>
      </c>
      <c r="I8" s="127" t="s">
        <v>285</v>
      </c>
      <c r="J8" s="127" t="s">
        <v>286</v>
      </c>
    </row>
    <row r="9" ht="52.5" customHeight="1" outlineLevel="1" spans="1:10">
      <c r="A9" s="127" t="s">
        <v>254</v>
      </c>
      <c r="B9" s="127" t="s">
        <v>270</v>
      </c>
      <c r="C9" s="127" t="s">
        <v>287</v>
      </c>
      <c r="D9" s="127" t="s">
        <v>288</v>
      </c>
      <c r="E9" s="127" t="s">
        <v>289</v>
      </c>
      <c r="F9" s="127" t="s">
        <v>274</v>
      </c>
      <c r="G9" s="126" t="s">
        <v>275</v>
      </c>
      <c r="H9" s="126" t="s">
        <v>276</v>
      </c>
      <c r="I9" s="127" t="s">
        <v>277</v>
      </c>
      <c r="J9" s="127" t="s">
        <v>290</v>
      </c>
    </row>
    <row r="10" ht="52.5" customHeight="1" outlineLevel="1" spans="1:10">
      <c r="A10" s="127" t="s">
        <v>257</v>
      </c>
      <c r="B10" s="127" t="s">
        <v>291</v>
      </c>
      <c r="C10" s="127" t="s">
        <v>271</v>
      </c>
      <c r="D10" s="127" t="s">
        <v>292</v>
      </c>
      <c r="E10" s="127" t="s">
        <v>293</v>
      </c>
      <c r="F10" s="127" t="s">
        <v>274</v>
      </c>
      <c r="G10" s="126" t="s">
        <v>294</v>
      </c>
      <c r="H10" s="126" t="s">
        <v>276</v>
      </c>
      <c r="I10" s="127" t="s">
        <v>277</v>
      </c>
      <c r="J10" s="127" t="s">
        <v>295</v>
      </c>
    </row>
    <row r="11" ht="52.5" customHeight="1" outlineLevel="1" spans="1:10">
      <c r="A11" s="127" t="s">
        <v>257</v>
      </c>
      <c r="B11" s="127" t="s">
        <v>291</v>
      </c>
      <c r="C11" s="127" t="s">
        <v>279</v>
      </c>
      <c r="D11" s="127" t="s">
        <v>280</v>
      </c>
      <c r="E11" s="127" t="s">
        <v>281</v>
      </c>
      <c r="F11" s="127" t="s">
        <v>282</v>
      </c>
      <c r="G11" s="126" t="s">
        <v>283</v>
      </c>
      <c r="H11" s="126" t="s">
        <v>284</v>
      </c>
      <c r="I11" s="127" t="s">
        <v>285</v>
      </c>
      <c r="J11" s="127" t="s">
        <v>286</v>
      </c>
    </row>
    <row r="12" ht="52.5" customHeight="1" outlineLevel="1" spans="1:10">
      <c r="A12" s="127" t="s">
        <v>257</v>
      </c>
      <c r="B12" s="127" t="s">
        <v>291</v>
      </c>
      <c r="C12" s="127" t="s">
        <v>287</v>
      </c>
      <c r="D12" s="127" t="s">
        <v>288</v>
      </c>
      <c r="E12" s="127" t="s">
        <v>296</v>
      </c>
      <c r="F12" s="127" t="s">
        <v>274</v>
      </c>
      <c r="G12" s="126" t="s">
        <v>294</v>
      </c>
      <c r="H12" s="126" t="s">
        <v>276</v>
      </c>
      <c r="I12" s="127" t="s">
        <v>277</v>
      </c>
      <c r="J12" s="127" t="s">
        <v>290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2025-03-27T02:23:00Z</dcterms:created>
  <dcterms:modified xsi:type="dcterms:W3CDTF">2025-03-28T01:39:05Z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D46699CBDB944E23AC90A48C924CA7D8_13</vt:lpwstr>
  </property>
  <property fmtid="{D5CDD505-2E9C-101B-9397-08002B2CF9AE}" pid="3" name="KSOProductBuildVer">
    <vt:lpwstr>2052-12.8.2.17149</vt:lpwstr>
  </property>
</Properties>
</file>