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6" activeTab="10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2">'部门支出预算表01-3'!$1:$6</definedName>
    <definedName name="_xlnm.Print_Titles" localSheetId="6">部门基本支出预算表04!$1:$8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<sst xmlns="http://schemas.openxmlformats.org/spreadsheetml/2006/main" count="919" uniqueCount="376">
  <si>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</si>
  <si>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</si>
  <si>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</si>
  <si>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</si>
  <si>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</si>
  <si>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</si>
  <si>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</si>
  <si>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</si>
  <si>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</si>
  <si>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</si>
  <si>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</si>
  <si>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</si>
  <si>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</si>
  <si>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</si>
  <si>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</si>
  <si>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</si>
  <si>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</si>
  <si>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</si>
  <si>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</si>
  <si>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</si>
  <si>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</si>
  <si>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</si>
  <si>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</si>
  <si>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</si>
  <si>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</si>
  <si>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</si>
  <si>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</si>
  <si>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</si>
  <si>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</si>
  <si>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</si>
  <si>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</si>
  <si>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</si>
  <si>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</si>
  <si>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</si>
  <si>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</si>
  <si>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</si>
  <si>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</si>
  <si>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</si>
  <si>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</si>
  <si>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</si>
  <si>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</si>
  <si>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</si>
  <si>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</si>
  <si>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</si>
  <si>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</si>
  <si>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113001</t>
  </si>
  <si>
    <t>芒市司法局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</si>
  <si>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</si>
  <si>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</si>
  <si>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</si>
  <si>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</si>
  <si>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</si>
  <si>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</si>
  <si>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</si>
  <si>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</si>
  <si>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</si>
  <si>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</si>
  <si>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</si>
  <si>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</si>
  <si>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</si>
  <si>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</si>
  <si>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</si>
  <si>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</si>
  <si>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</si>
  <si>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</si>
  <si>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</si>
  <si>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</si>
  <si>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</si>
  <si>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</si>
  <si>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</si>
  <si>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</si>
  <si>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</si>
  <si>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</si>
  <si>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</si>
  <si>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204</t>
  </si>
  <si>
    <t>公共安全支出</t>
  </si>
  <si>
    <t>20406</t>
  </si>
  <si>
    <t>司法</t>
  </si>
  <si>
    <t>2040601</t>
  </si>
  <si>
    <t>行政运行</t>
  </si>
  <si>
    <t>2040602</t>
  </si>
  <si>
    <t>一般行政管理事务</t>
  </si>
  <si>
    <t>2040604</t>
  </si>
  <si>
    <t>基层司法业务</t>
  </si>
  <si>
    <t>2040605</t>
  </si>
  <si>
    <t>普法宣传</t>
  </si>
  <si>
    <t>2040607</t>
  </si>
  <si>
    <t>公共法律服务</t>
  </si>
  <si>
    <t>2040610</t>
  </si>
  <si>
    <t>社区矫正</t>
  </si>
  <si>
    <t>2040699</t>
  </si>
  <si>
    <t>其他司法支出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</si>
  <si>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</si>
  <si>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</si>
  <si>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</si>
  <si>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</si>
  <si>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</si>
  <si>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</si>
  <si>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</si>
  <si>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</si>
  <si>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</si>
  <si>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</si>
  <si>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</si>
  <si>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</si>
  <si>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</si>
  <si>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</si>
  <si>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</si>
  <si>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</si>
  <si>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</si>
  <si>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</si>
  <si>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</si>
  <si>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</si>
  <si>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</si>
  <si>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</si>
  <si>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</si>
  <si>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</si>
  <si>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</si>
  <si>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</si>
  <si>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</si>
  <si>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</si>
  <si>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</si>
  <si>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</si>
  <si>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</si>
  <si>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</si>
  <si>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</si>
  <si>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</si>
  <si>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</si>
  <si>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</si>
  <si>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</si>
  <si>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</si>
  <si>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</si>
  <si>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</si>
  <si>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</si>
  <si>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</si>
  <si>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</si>
  <si>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</si>
  <si>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</si>
  <si>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</si>
  <si>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</si>
  <si>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</si>
  <si>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</si>
  <si>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</si>
  <si>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</si>
  <si>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</si>
  <si>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</si>
  <si>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</si>
  <si>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</si>
  <si>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</si>
  <si>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</si>
  <si>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</si>
  <si>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</si>
  <si>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</si>
  <si>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</si>
  <si>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</si>
  <si>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</si>
  <si>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</si>
  <si>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</si>
  <si>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</si>
  <si>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</si>
  <si>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</si>
  <si>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</si>
  <si>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</si>
  <si>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</si>
  <si>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</si>
  <si>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</si>
  <si>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</si>
  <si>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</si>
  <si>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</si>
  <si>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</si>
  <si>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</si>
  <si>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</si>
  <si>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</si>
  <si>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</si>
  <si>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</si>
  <si>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</si>
  <si>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</si>
  <si>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</si>
  <si>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</si>
  <si>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</si>
  <si>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</si>
  <si>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</si>
  <si>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</si>
  <si>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</si>
  <si>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</si>
  <si>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</si>
  <si>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</si>
  <si>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</si>
  <si>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</si>
  <si>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</si>
  <si>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</si>
  <si>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</si>
  <si>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</si>
  <si>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</si>
  <si>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</si>
  <si>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</si>
  <si>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</si>
  <si>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</si>
  <si>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</si>
  <si>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</si>
  <si>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</si>
  <si>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533103210000000017378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</si>
  <si>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</si>
  <si>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</si>
  <si>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</si>
  <si>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</si>
  <si>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</si>
  <si>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</si>
  <si>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</si>
  <si>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533103210000000017379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</si>
  <si>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</si>
  <si>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</si>
  <si>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</si>
  <si>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</si>
  <si>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</si>
  <si>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</si>
  <si>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</si>
  <si>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</si>
  <si>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</si>
  <si>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533103210000000017380</t>
  </si>
  <si>
    <t>30113</t>
  </si>
  <si>
    <t>533103210000000020126</t>
  </si>
  <si>
    <t>编内聘用临时人员社会保险单位缴费</t>
  </si>
  <si>
    <t>533103210000000017384</t>
  </si>
  <si>
    <t>一般公用经费</t>
  </si>
  <si>
    <t>30205</t>
  </si>
  <si>
    <t>水费</t>
  </si>
  <si>
    <t>30206</t>
  </si>
  <si>
    <t>电费</t>
  </si>
  <si>
    <t>30209</t>
  </si>
  <si>
    <t>物业管理费</t>
  </si>
  <si>
    <t>30211</t>
  </si>
  <si>
    <t>差旅费</t>
  </si>
  <si>
    <t>533103241100002311318</t>
  </si>
  <si>
    <t>公用经费安排的公务接待费</t>
  </si>
  <si>
    <t>30217</t>
  </si>
  <si>
    <t>30226</t>
  </si>
  <si>
    <t>劳务费</t>
  </si>
  <si>
    <t>533103231100001258694</t>
  </si>
  <si>
    <t>公用经费安排的公务用车运维费</t>
  </si>
  <si>
    <t>30231</t>
  </si>
  <si>
    <t>公务用车运行维护费</t>
  </si>
  <si>
    <t>30239</t>
  </si>
  <si>
    <t>其他交通费用</t>
  </si>
  <si>
    <t>30299</t>
  </si>
  <si>
    <t>其他商品和服务支出</t>
  </si>
  <si>
    <t>533103221100000346802</t>
  </si>
  <si>
    <t>公用经费安排的对个人和家庭的补助</t>
  </si>
  <si>
    <t>30305</t>
  </si>
  <si>
    <t>生活补助</t>
  </si>
  <si>
    <t>533103210000000017383</t>
  </si>
  <si>
    <t>退休公用经费</t>
  </si>
  <si>
    <t>533103210000000017382</t>
  </si>
  <si>
    <t>工会经费</t>
  </si>
  <si>
    <t>30228</t>
  </si>
  <si>
    <t>533103210000000017381</t>
  </si>
  <si>
    <t>公务交通补贴</t>
  </si>
  <si>
    <t>533103241100002368656</t>
  </si>
  <si>
    <t>临时人员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</si>
  <si>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</si>
  <si>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</si>
  <si>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</si>
  <si>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</si>
  <si>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</si>
  <si>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</si>
  <si>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</si>
  <si>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</si>
  <si>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</si>
  <si>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</si>
  <si>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</si>
  <si>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</si>
  <si>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533103221100000869453</t>
  </si>
  <si>
    <t>30201</t>
  </si>
  <si>
    <t>办公费</t>
  </si>
  <si>
    <t>业务经费</t>
  </si>
  <si>
    <t>533103251100003740677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</si>
  <si>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</si>
  <si>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</si>
  <si>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</si>
  <si>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</si>
  <si>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</si>
  <si>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</si>
  <si>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</si>
  <si>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</si>
  <si>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</si>
  <si>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</si>
  <si>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</si>
  <si>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2025年芒市司法局专户自有资金。</t>
  </si>
  <si>
    <t>产出指标</t>
  </si>
  <si>
    <t>数量指标</t>
  </si>
  <si>
    <t>自有资金金额</t>
  </si>
  <si>
    <t>=</t>
  </si>
  <si>
    <t>10.42</t>
  </si>
  <si>
    <t>万元</t>
  </si>
  <si>
    <t>定量指标</t>
  </si>
  <si>
    <t>效益指标</t>
  </si>
  <si>
    <t>社会效益</t>
  </si>
  <si>
    <t>资金使用效益</t>
  </si>
  <si>
    <t>%</t>
  </si>
  <si>
    <t>2021年芒市司法局专户自有资金。</t>
  </si>
  <si>
    <t>满意度指标</t>
  </si>
  <si>
    <t>服务对象满意度</t>
  </si>
  <si>
    <t>95</t>
  </si>
  <si>
    <t>定性指标</t>
  </si>
  <si>
    <t>保障司法行政机关各项业务的开展。</t>
  </si>
  <si>
    <t>375.13</t>
  </si>
  <si>
    <t>司法行政机关开展业务经费保障。</t>
  </si>
  <si>
    <t>基层司法行政机关经费保障</t>
  </si>
  <si>
    <t>&gt;=</t>
  </si>
  <si>
    <t>90</t>
  </si>
  <si>
    <t>基层司法行政机关满意度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</si>
  <si>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</si>
  <si>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</si>
  <si>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</si>
  <si>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</si>
  <si>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</si>
  <si>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说明：芒市司法局无政府性基金预算，此表无数据。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</si>
  <si>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</si>
  <si>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</si>
  <si>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</si>
  <si>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</si>
  <si>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</si>
  <si>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</si>
  <si>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</si>
  <si>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</si>
  <si>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</si>
  <si>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</si>
  <si>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</si>
  <si>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</si>
  <si>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保安服务</t>
  </si>
  <si>
    <t>年</t>
  </si>
  <si>
    <t>公务用车运行维护费—车辆保险费</t>
  </si>
  <si>
    <t>机动车保险服务</t>
  </si>
  <si>
    <t>辆</t>
  </si>
  <si>
    <t>公务用车运行维护费—油费</t>
  </si>
  <si>
    <t>汽油</t>
  </si>
  <si>
    <t>批</t>
  </si>
  <si>
    <t>预算08表</t>
  </si>
  <si>
    <t>政府购买服务项目</t>
  </si>
  <si>
    <t>政府购买服务目录</t>
  </si>
  <si>
    <t>B1102 物业管理服务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</si>
  <si>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</si>
  <si>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</si>
  <si>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</si>
  <si>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</si>
  <si>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</si>
  <si>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</si>
  <si>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</si>
  <si>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</si>
  <si>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</si>
  <si>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</si>
  <si>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</si>
  <si>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</si>
  <si>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</si>
  <si>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</si>
  <si>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</si>
  <si>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</si>
  <si>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说明：芒市司法局无市对下转移支付预算，此表无数据。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</si>
  <si>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</si>
  <si>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</si>
  <si>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</si>
  <si>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</si>
  <si>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</si>
  <si>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</si>
  <si>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</si>
  <si>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</si>
  <si>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</si>
  <si>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</si>
  <si>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说明：芒市司法局无新增资产配置预算，此表无数据。</t>
  </si>
  <si>
    <t>预算11表</t>
  </si>
  <si>
    <t>上级补助</t>
  </si>
  <si>
    <t>公益性岗位社保补贴资金</t>
  </si>
  <si>
    <t>事业发展类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</si>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</sst>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14" xfId="53" applyFont="1" applyBorder="1" applyAlignment="1">
      <alignment horizontal="center" vertical="center" wrapText="1"/>
    </xf>
    <xf numFmtId="49" fontId="4" fillId="0" borderId="6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6"/>
  <sheetViews>
    <sheetView showZeros="0" workbookViewId="0">
      <selection activeCell="J14" sqref="J14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4"/>
      <c r="B1" s="174"/>
      <c r="C1" s="174"/>
      <c r="D1" s="175" t="s">
        <v>0</v>
      </c>
    </row>
    <row r="2" ht="42" customHeight="1" spans="1:4">
      <c r="A2" s="176" t="str">
        <f>"2025"&amp;"年部门财务收支预算总表"</f>
        <v>2025年部门财务收支预算总表</v>
      </c>
      <c r="B2" s="176"/>
      <c r="C2" s="176"/>
      <c r="D2" s="176"/>
    </row>
    <row r="3" ht="18.75" customHeight="1" spans="1:4">
      <c r="A3" s="174" t="str">
        <f>"单位名称："&amp;"芒市司法局"</f>
        <v>单位名称：芒市司法局</v>
      </c>
      <c r="B3" s="174"/>
      <c r="C3" s="177"/>
      <c r="D3" s="175" t="s">
        <v>1</v>
      </c>
    </row>
    <row r="4" ht="18.75" customHeight="1" spans="1:4">
      <c r="A4" s="178" t="s">
        <v>2</v>
      </c>
      <c r="B4" s="178"/>
      <c r="C4" s="178" t="s">
        <v>3</v>
      </c>
      <c r="D4" s="178"/>
    </row>
    <row r="5" ht="18.75" customHeight="1" spans="1:4">
      <c r="A5" s="179" t="s">
        <v>4</v>
      </c>
      <c r="B5" s="179" t="s">
        <v>5</v>
      </c>
      <c r="C5" s="179" t="s">
        <v>6</v>
      </c>
      <c r="D5" s="179" t="s">
        <v>5</v>
      </c>
    </row>
    <row r="6" ht="18.75" customHeight="1" spans="1:4">
      <c r="A6" s="132" t="s">
        <v>7</v>
      </c>
      <c r="B6" s="134">
        <v>9488164.25</v>
      </c>
      <c r="C6" s="132" t="str">
        <f>"一"&amp;"、"&amp;"公共安全支出"</f>
        <v>一、公共安全支出</v>
      </c>
      <c r="D6" s="134">
        <v>7130414.18</v>
      </c>
    </row>
    <row r="7" ht="18.75" customHeight="1" spans="1:4">
      <c r="A7" s="132" t="s">
        <v>8</v>
      </c>
      <c r="B7" s="134"/>
      <c r="C7" s="132" t="str">
        <f>"二"&amp;"、"&amp;"社会保障和就业支出"</f>
        <v>二、社会保障和就业支出</v>
      </c>
      <c r="D7" s="134">
        <v>1314290.99</v>
      </c>
    </row>
    <row r="8" ht="18.75" customHeight="1" spans="1:4">
      <c r="A8" s="132" t="s">
        <v>9</v>
      </c>
      <c r="B8" s="134"/>
      <c r="C8" s="132" t="str">
        <f>"三"&amp;"、"&amp;"卫生健康支出"</f>
        <v>三、卫生健康支出</v>
      </c>
      <c r="D8" s="134">
        <v>469941.5</v>
      </c>
    </row>
    <row r="9" ht="18.75" customHeight="1" spans="1:4">
      <c r="A9" s="132" t="s">
        <v>10</v>
      </c>
      <c r="B9" s="134"/>
      <c r="C9" s="132" t="str">
        <f>"四"&amp;"、"&amp;"住房保障支出"</f>
        <v>四、住房保障支出</v>
      </c>
      <c r="D9" s="134">
        <v>677691.12</v>
      </c>
    </row>
    <row r="10" ht="18.75" customHeight="1" spans="1:4">
      <c r="A10" s="132" t="s">
        <v>11</v>
      </c>
      <c r="B10" s="134">
        <v>104173.54</v>
      </c>
      <c r="C10" s="132"/>
      <c r="D10" s="134"/>
    </row>
    <row r="11" ht="18.75" customHeight="1" spans="1:4">
      <c r="A11" s="132" t="s">
        <v>12</v>
      </c>
      <c r="B11" s="134"/>
      <c r="C11" s="132"/>
      <c r="D11" s="134"/>
    </row>
    <row r="12" ht="18.75" customHeight="1" spans="1:4">
      <c r="A12" s="132" t="s">
        <v>13</v>
      </c>
      <c r="B12" s="134"/>
      <c r="C12" s="132"/>
      <c r="D12" s="134"/>
    </row>
    <row r="13" ht="18.75" customHeight="1" spans="1:4">
      <c r="A13" s="132" t="s">
        <v>14</v>
      </c>
      <c r="B13" s="134"/>
      <c r="C13" s="132"/>
      <c r="D13" s="134"/>
    </row>
    <row r="14" ht="18.75" customHeight="1" spans="1:4">
      <c r="A14" s="132" t="s">
        <v>15</v>
      </c>
      <c r="B14" s="134"/>
      <c r="C14" s="132"/>
      <c r="D14" s="134"/>
    </row>
    <row r="15" ht="18.75" customHeight="1" spans="1:4">
      <c r="A15" s="132" t="s">
        <v>16</v>
      </c>
      <c r="B15" s="134">
        <v>104173.54</v>
      </c>
      <c r="C15" s="132"/>
      <c r="D15" s="134"/>
    </row>
    <row r="16" ht="18.75" customHeight="1" spans="1:4">
      <c r="A16" s="132"/>
      <c r="B16" s="134"/>
      <c r="C16" s="132"/>
      <c r="D16" s="134"/>
    </row>
    <row r="17" ht="18.75" customHeight="1" spans="1:4">
      <c r="A17" s="132"/>
      <c r="B17" s="134"/>
      <c r="C17" s="132"/>
      <c r="D17" s="134"/>
    </row>
    <row r="18" ht="18.75" customHeight="1" spans="1:4">
      <c r="A18" s="132"/>
      <c r="B18" s="134"/>
      <c r="C18" s="132"/>
      <c r="D18" s="134"/>
    </row>
    <row r="19" ht="18.75" customHeight="1" spans="1:4">
      <c r="A19" s="132"/>
      <c r="B19" s="134"/>
      <c r="C19" s="132"/>
      <c r="D19" s="134"/>
    </row>
    <row r="20" ht="18.75" customHeight="1" spans="1:4">
      <c r="A20" s="132"/>
      <c r="B20" s="134"/>
      <c r="C20" s="132"/>
      <c r="D20" s="134"/>
    </row>
    <row r="21" ht="18.75" customHeight="1" spans="1:4">
      <c r="A21" s="132"/>
      <c r="B21" s="134"/>
      <c r="C21" s="132"/>
      <c r="D21" s="134"/>
    </row>
    <row r="22" ht="18.75" customHeight="1" spans="1:4">
      <c r="A22" s="132" t="s">
        <v>17</v>
      </c>
      <c r="B22" s="134">
        <v>9592337.79</v>
      </c>
      <c r="C22" s="132" t="s">
        <v>18</v>
      </c>
      <c r="D22" s="134">
        <v>9592337.79</v>
      </c>
    </row>
    <row r="23" ht="18.75" customHeight="1" spans="1:4">
      <c r="A23" s="132" t="s">
        <v>19</v>
      </c>
      <c r="B23" s="134"/>
      <c r="C23" s="132" t="s">
        <v>20</v>
      </c>
      <c r="D23" s="134"/>
    </row>
    <row r="24" ht="18.75" customHeight="1" spans="1:4">
      <c r="A24" s="132" t="s">
        <v>21</v>
      </c>
      <c r="B24" s="134"/>
      <c r="C24" s="132" t="s">
        <v>21</v>
      </c>
      <c r="D24" s="134"/>
    </row>
    <row r="25" ht="18.75" customHeight="1" spans="1:4">
      <c r="A25" s="132" t="s">
        <v>22</v>
      </c>
      <c r="B25" s="134"/>
      <c r="C25" s="132" t="s">
        <v>23</v>
      </c>
      <c r="D25" s="134"/>
    </row>
    <row r="26" ht="18.75" customHeight="1" spans="1:4">
      <c r="A26" s="132" t="s">
        <v>24</v>
      </c>
      <c r="B26" s="134">
        <v>9592337.79</v>
      </c>
      <c r="C26" s="132" t="s">
        <v>25</v>
      </c>
      <c r="D26" s="134">
        <v>9592337.79</v>
      </c>
    </row>
  </sheetData>
  <mergeCells count="4">
    <mergeCell ref="A2:D2"/>
    <mergeCell ref="A3:B3"/>
    <mergeCell ref="A4:B4"/>
    <mergeCell ref="C4:D4"/>
  </mergeCells>
  <printOptions horizontalCentered="1"/>
  <pageMargins left="0.160416666666667" right="0.160416666666667" top="0.605555555555556" bottom="0.605555555555556" header="0.511805555555556" footer="0.511805555555556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9" sqref="B19"/>
    </sheetView>
  </sheetViews>
  <sheetFormatPr defaultColWidth="9.14285714285714" defaultRowHeight="14.25" customHeight="1" outlineLevelCol="5"/>
  <cols>
    <col min="1" max="1" width="22.1428571428571" customWidth="1"/>
    <col min="2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310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311</v>
      </c>
      <c r="C2" s="116"/>
      <c r="D2" s="117"/>
      <c r="E2" s="117"/>
      <c r="F2" s="117"/>
    </row>
    <row r="3" ht="13.5" customHeight="1" spans="1:6">
      <c r="A3" s="118" t="str">
        <f>"单位名称："&amp;"芒市司法局"</f>
        <v>单位名称：芒市司法局</v>
      </c>
      <c r="B3" s="118" t="s">
        <v>312</v>
      </c>
      <c r="C3" s="119"/>
      <c r="D3" s="91"/>
      <c r="E3" s="91"/>
      <c r="F3" s="112" t="s">
        <v>1</v>
      </c>
    </row>
    <row r="4" ht="19.5" customHeight="1" spans="1:6">
      <c r="A4" s="58" t="s">
        <v>177</v>
      </c>
      <c r="B4" s="120" t="s">
        <v>48</v>
      </c>
      <c r="C4" s="58" t="s">
        <v>49</v>
      </c>
      <c r="D4" s="34" t="s">
        <v>313</v>
      </c>
      <c r="E4" s="34"/>
      <c r="F4" s="34"/>
    </row>
    <row r="5" ht="18.55" customHeight="1" spans="1:6">
      <c r="A5" s="58"/>
      <c r="B5" s="120"/>
      <c r="C5" s="58"/>
      <c r="D5" s="34" t="s">
        <v>30</v>
      </c>
      <c r="E5" s="34" t="s">
        <v>52</v>
      </c>
      <c r="F5" s="34" t="s">
        <v>53</v>
      </c>
    </row>
    <row r="6" ht="20.25" customHeight="1" spans="1:6">
      <c r="A6" s="58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2"/>
      <c r="B7" s="120"/>
      <c r="C7" s="32"/>
      <c r="D7" s="74"/>
      <c r="E7" s="122"/>
      <c r="F7" s="122"/>
    </row>
    <row r="8" ht="30" customHeight="1" spans="1:6">
      <c r="A8" s="22"/>
      <c r="B8" s="22"/>
      <c r="C8" s="22"/>
      <c r="D8" s="74"/>
      <c r="E8" s="122"/>
      <c r="F8" s="122"/>
    </row>
    <row r="9" ht="30" customHeight="1" spans="1:6">
      <c r="A9" s="20" t="s">
        <v>314</v>
      </c>
      <c r="B9" s="20" t="s">
        <v>314</v>
      </c>
      <c r="C9" s="20" t="s">
        <v>314</v>
      </c>
      <c r="D9" s="74"/>
      <c r="E9" s="122"/>
      <c r="F9" s="122"/>
    </row>
    <row r="10" customHeight="1" spans="1:1">
      <c r="A10" s="53" t="s">
        <v>315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160416666666667" right="0.160416666666667" top="1" bottom="1" header="0.511805555555556" footer="0.511805555555556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tabSelected="1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8" customWidth="1"/>
    <col min="10" max="10" width="6.04761904761905" customWidth="1"/>
    <col min="11" max="11" width="7" customWidth="1"/>
    <col min="12" max="12" width="6.57142857142857" customWidth="1"/>
    <col min="13" max="13" width="6.85714285714286" customWidth="1"/>
    <col min="14" max="14" width="10.7142857142857" customWidth="1"/>
    <col min="15" max="15" width="6.71428571428571" customWidth="1"/>
    <col min="16" max="16" width="6.62857142857143" customWidth="1"/>
    <col min="17" max="17" width="7.42857142857143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1" t="s">
        <v>316</v>
      </c>
    </row>
    <row r="2" ht="27.75" customHeight="1" spans="1:17">
      <c r="A2" s="42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4"/>
      <c r="L2" s="28"/>
      <c r="M2" s="28"/>
      <c r="N2" s="28"/>
      <c r="O2" s="104"/>
      <c r="P2" s="104"/>
      <c r="Q2" s="28"/>
    </row>
    <row r="3" ht="18.75" customHeight="1" spans="1:17">
      <c r="A3" s="43" t="str">
        <f>"单位名称："&amp;"芒市司法局"</f>
        <v>单位名称：芒市司法局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5"/>
      <c r="P3" s="105"/>
      <c r="Q3" s="112" t="s">
        <v>27</v>
      </c>
    </row>
    <row r="4" ht="15.75" customHeight="1" spans="1:17">
      <c r="A4" s="11" t="s">
        <v>317</v>
      </c>
      <c r="B4" s="92" t="s">
        <v>318</v>
      </c>
      <c r="C4" s="92" t="s">
        <v>319</v>
      </c>
      <c r="D4" s="92" t="s">
        <v>320</v>
      </c>
      <c r="E4" s="92" t="s">
        <v>321</v>
      </c>
      <c r="F4" s="92" t="s">
        <v>322</v>
      </c>
      <c r="G4" s="46" t="s">
        <v>184</v>
      </c>
      <c r="H4" s="46"/>
      <c r="I4" s="46"/>
      <c r="J4" s="46"/>
      <c r="K4" s="106"/>
      <c r="L4" s="46"/>
      <c r="M4" s="46"/>
      <c r="N4" s="46"/>
      <c r="O4" s="71"/>
      <c r="P4" s="106"/>
      <c r="Q4" s="47"/>
    </row>
    <row r="5" ht="17.25" customHeight="1" spans="1:17">
      <c r="A5" s="16"/>
      <c r="B5" s="93"/>
      <c r="C5" s="93"/>
      <c r="D5" s="93"/>
      <c r="E5" s="93"/>
      <c r="F5" s="93"/>
      <c r="G5" s="93" t="s">
        <v>30</v>
      </c>
      <c r="H5" s="93" t="s">
        <v>34</v>
      </c>
      <c r="I5" s="93" t="s">
        <v>323</v>
      </c>
      <c r="J5" s="93" t="s">
        <v>324</v>
      </c>
      <c r="K5" s="107" t="s">
        <v>325</v>
      </c>
      <c r="L5" s="108" t="s">
        <v>326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33</v>
      </c>
      <c r="I6" s="94"/>
      <c r="J6" s="94"/>
      <c r="K6" s="111"/>
      <c r="L6" s="94" t="s">
        <v>33</v>
      </c>
      <c r="M6" s="94" t="s">
        <v>40</v>
      </c>
      <c r="N6" s="94" t="s">
        <v>327</v>
      </c>
      <c r="O6" s="32" t="s">
        <v>42</v>
      </c>
      <c r="P6" s="111" t="s">
        <v>43</v>
      </c>
      <c r="Q6" s="94" t="s">
        <v>44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46</v>
      </c>
      <c r="B8" s="98"/>
      <c r="C8" s="98"/>
      <c r="D8" s="99"/>
      <c r="E8" s="100"/>
      <c r="F8" s="23">
        <v>64800</v>
      </c>
      <c r="G8" s="23">
        <v>64800</v>
      </c>
      <c r="H8" s="23">
        <v>64800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 t="str">
        <f>"     "&amp;"一般公用经费"</f>
        <v>     一般公用经费</v>
      </c>
      <c r="B9" s="98" t="s">
        <v>328</v>
      </c>
      <c r="C9" s="98" t="s">
        <v>328</v>
      </c>
      <c r="D9" s="99" t="s">
        <v>329</v>
      </c>
      <c r="E9" s="100">
        <v>2</v>
      </c>
      <c r="F9" s="23">
        <v>52800</v>
      </c>
      <c r="G9" s="23">
        <v>52800</v>
      </c>
      <c r="H9" s="23">
        <v>52800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7" t="str">
        <f t="shared" ref="A10:A11" si="0">"     "&amp;"公用经费安排的公务用车运维费"</f>
        <v>     公用经费安排的公务用车运维费</v>
      </c>
      <c r="B10" s="98" t="s">
        <v>330</v>
      </c>
      <c r="C10" s="98" t="s">
        <v>331</v>
      </c>
      <c r="D10" s="99" t="s">
        <v>332</v>
      </c>
      <c r="E10" s="100">
        <v>1</v>
      </c>
      <c r="F10" s="23">
        <v>2000</v>
      </c>
      <c r="G10" s="23">
        <v>2000</v>
      </c>
      <c r="H10" s="23">
        <v>2000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7" t="str">
        <f t="shared" si="0"/>
        <v>     公用经费安排的公务用车运维费</v>
      </c>
      <c r="B11" s="98" t="s">
        <v>333</v>
      </c>
      <c r="C11" s="98" t="s">
        <v>334</v>
      </c>
      <c r="D11" s="99" t="s">
        <v>335</v>
      </c>
      <c r="E11" s="100">
        <v>1</v>
      </c>
      <c r="F11" s="23">
        <v>10000</v>
      </c>
      <c r="G11" s="23">
        <v>10000</v>
      </c>
      <c r="H11" s="23">
        <v>10000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1" t="s">
        <v>314</v>
      </c>
      <c r="B12" s="102"/>
      <c r="C12" s="102"/>
      <c r="D12" s="102"/>
      <c r="E12" s="100"/>
      <c r="F12" s="23">
        <v>64800</v>
      </c>
      <c r="G12" s="23">
        <v>64800</v>
      </c>
      <c r="H12" s="23">
        <v>64800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160416666666667" right="0.160416666666667" top="1" bottom="1" header="0.511805555555556" footer="0.511805555555556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21.1428571428571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7.85714285714286" customWidth="1"/>
    <col min="9" max="9" width="9" customWidth="1"/>
    <col min="10" max="10" width="7.71428571428571" customWidth="1"/>
    <col min="11" max="11" width="7.85714285714286" customWidth="1"/>
    <col min="12" max="12" width="8.42857142857143" customWidth="1"/>
    <col min="13" max="13" width="9" customWidth="1"/>
    <col min="14" max="14" width="6.8571428571428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336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"单位名称："&amp;"芒市司法局"</f>
        <v>单位名称：芒市司法局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91"/>
      <c r="N3" s="41" t="s">
        <v>27</v>
      </c>
    </row>
    <row r="4" ht="15.75" customHeight="1" spans="1:14">
      <c r="A4" s="11" t="s">
        <v>317</v>
      </c>
      <c r="B4" s="11" t="s">
        <v>337</v>
      </c>
      <c r="C4" s="11" t="s">
        <v>338</v>
      </c>
      <c r="D4" s="12" t="s">
        <v>184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30</v>
      </c>
      <c r="E5" s="11" t="s">
        <v>34</v>
      </c>
      <c r="F5" s="11" t="s">
        <v>323</v>
      </c>
      <c r="G5" s="11" t="s">
        <v>324</v>
      </c>
      <c r="H5" s="11" t="s">
        <v>325</v>
      </c>
      <c r="I5" s="12" t="s">
        <v>326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7" t="s">
        <v>46</v>
      </c>
      <c r="B8" s="87"/>
      <c r="C8" s="87"/>
      <c r="D8" s="23">
        <v>52800</v>
      </c>
      <c r="E8" s="23">
        <v>52800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 t="str">
        <f>"     "&amp;"一般公用经费"</f>
        <v>     一般公用经费</v>
      </c>
      <c r="B9" s="88" t="s">
        <v>328</v>
      </c>
      <c r="C9" s="88" t="s">
        <v>339</v>
      </c>
      <c r="D9" s="23">
        <v>52800</v>
      </c>
      <c r="E9" s="23">
        <v>52800</v>
      </c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>
        <v>52800</v>
      </c>
      <c r="E10" s="23">
        <v>52800</v>
      </c>
      <c r="F10" s="23"/>
      <c r="G10" s="23"/>
      <c r="H10" s="23"/>
      <c r="I10" s="23"/>
      <c r="J10" s="23"/>
      <c r="K10" s="23"/>
      <c r="L10" s="23"/>
      <c r="M10" s="23"/>
      <c r="N10" s="23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160416666666667" right="0.160416666666667" top="1" bottom="1" header="0.511805555555556" footer="0.511805555555556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G15" sqref="G15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79" t="s">
        <v>340</v>
      </c>
    </row>
    <row r="2" ht="27.75" customHeight="1" spans="1:16">
      <c r="A2" s="64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7" t="str">
        <f>"单位名称："&amp;"芒市司法局"</f>
        <v>单位名称：芒市司法局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69" t="s">
        <v>341</v>
      </c>
      <c r="B5" s="12" t="s">
        <v>184</v>
      </c>
      <c r="C5" s="13"/>
      <c r="D5" s="70"/>
      <c r="E5" s="71" t="s">
        <v>342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82"/>
    </row>
    <row r="6" ht="40.5" customHeight="1" spans="1:16">
      <c r="A6" s="72"/>
      <c r="B6" s="16" t="s">
        <v>30</v>
      </c>
      <c r="C6" s="11" t="s">
        <v>34</v>
      </c>
      <c r="D6" s="73" t="s">
        <v>343</v>
      </c>
      <c r="E6" s="73" t="s">
        <v>344</v>
      </c>
      <c r="F6" s="73" t="s">
        <v>345</v>
      </c>
      <c r="G6" s="73" t="s">
        <v>346</v>
      </c>
      <c r="H6" s="73" t="s">
        <v>347</v>
      </c>
      <c r="I6" s="73" t="s">
        <v>348</v>
      </c>
      <c r="J6" s="73" t="s">
        <v>349</v>
      </c>
      <c r="K6" s="73" t="s">
        <v>350</v>
      </c>
      <c r="L6" s="73" t="s">
        <v>351</v>
      </c>
      <c r="M6" s="32" t="s">
        <v>352</v>
      </c>
      <c r="N6" s="32" t="s">
        <v>353</v>
      </c>
      <c r="O6" s="83" t="s">
        <v>354</v>
      </c>
      <c r="P6" s="32" t="s">
        <v>355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2">
        <v>16</v>
      </c>
    </row>
    <row r="8" ht="19.5" customHeight="1" spans="1:16">
      <c r="A8" s="35"/>
      <c r="B8" s="74"/>
      <c r="C8" s="74"/>
      <c r="D8" s="75"/>
      <c r="E8" s="76"/>
      <c r="F8" s="76"/>
      <c r="G8" s="76"/>
      <c r="H8" s="76"/>
      <c r="I8" s="76"/>
      <c r="J8" s="76"/>
      <c r="K8" s="76"/>
      <c r="L8" s="76"/>
      <c r="M8" s="84"/>
      <c r="N8" s="84"/>
      <c r="O8" s="84"/>
      <c r="P8" s="84"/>
    </row>
    <row r="9" ht="19.5" customHeight="1" spans="1:16">
      <c r="A9" s="35"/>
      <c r="B9" s="74"/>
      <c r="C9" s="74"/>
      <c r="D9" s="75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24"/>
    </row>
    <row r="10" ht="19.5" customHeight="1" spans="1:16">
      <c r="A10" s="50" t="s">
        <v>30</v>
      </c>
      <c r="B10" s="74"/>
      <c r="C10" s="74"/>
      <c r="D10" s="75"/>
      <c r="E10" s="76"/>
      <c r="F10" s="76"/>
      <c r="G10" s="76"/>
      <c r="H10" s="76"/>
      <c r="I10" s="76"/>
      <c r="J10" s="76"/>
      <c r="K10" s="76"/>
      <c r="L10" s="76"/>
      <c r="M10" s="84"/>
      <c r="N10" s="84"/>
      <c r="O10" s="84"/>
      <c r="P10" s="84"/>
    </row>
    <row r="11" customHeight="1" spans="1:16">
      <c r="A11" s="78" t="s">
        <v>356</v>
      </c>
      <c r="B11" s="78"/>
      <c r="C11" s="7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rintOptions horizontalCentered="1"/>
  <pageMargins left="0.160416666666667" right="0.160416666666667" top="1" bottom="1" header="0.511805555555556" footer="0.511805555555556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F22" sqref="F22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1" t="s">
        <v>357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"单位名称："&amp;"芒市司法局"</f>
        <v>单位名称：芒市司法局</v>
      </c>
      <c r="B3" s="56"/>
      <c r="C3" s="56"/>
      <c r="D3" s="56"/>
      <c r="E3" s="56"/>
      <c r="F3" s="57"/>
      <c r="G3" s="56"/>
      <c r="H3" s="57"/>
    </row>
    <row r="4" ht="44.25" customHeight="1" spans="1:10">
      <c r="A4" s="33" t="s">
        <v>276</v>
      </c>
      <c r="B4" s="33" t="s">
        <v>277</v>
      </c>
      <c r="C4" s="33" t="s">
        <v>278</v>
      </c>
      <c r="D4" s="33" t="s">
        <v>279</v>
      </c>
      <c r="E4" s="33" t="s">
        <v>280</v>
      </c>
      <c r="F4" s="58" t="s">
        <v>281</v>
      </c>
      <c r="G4" s="33" t="s">
        <v>282</v>
      </c>
      <c r="H4" s="58" t="s">
        <v>283</v>
      </c>
      <c r="I4" s="58" t="s">
        <v>284</v>
      </c>
      <c r="J4" s="33" t="s">
        <v>285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25.95" customHeight="1" spans="1:10">
      <c r="A6" s="35"/>
      <c r="B6" s="48"/>
      <c r="C6" s="48"/>
      <c r="D6" s="48"/>
      <c r="E6" s="59"/>
      <c r="F6" s="60"/>
      <c r="G6" s="59"/>
      <c r="H6" s="60"/>
      <c r="I6" s="60"/>
      <c r="J6" s="59"/>
    </row>
    <row r="7" ht="25.95" customHeight="1" spans="1:10">
      <c r="A7" s="35"/>
      <c r="B7" s="22" t="s">
        <v>358</v>
      </c>
      <c r="C7" s="22" t="s">
        <v>358</v>
      </c>
      <c r="D7" s="22" t="s">
        <v>358</v>
      </c>
      <c r="E7" s="35" t="s">
        <v>358</v>
      </c>
      <c r="F7" s="22" t="s">
        <v>358</v>
      </c>
      <c r="G7" s="35" t="s">
        <v>358</v>
      </c>
      <c r="H7" s="22" t="s">
        <v>358</v>
      </c>
      <c r="I7" s="22" t="s">
        <v>358</v>
      </c>
      <c r="J7" s="35" t="s">
        <v>358</v>
      </c>
    </row>
    <row r="8" ht="19" customHeight="1" spans="1:1">
      <c r="A8" s="53" t="s">
        <v>356</v>
      </c>
    </row>
  </sheetData>
  <mergeCells count="2">
    <mergeCell ref="A2:J2"/>
    <mergeCell ref="A3:H3"/>
  </mergeCells>
  <printOptions horizontalCentered="1"/>
  <pageMargins left="0.160416666666667" right="0.160416666666667" top="1" bottom="1" header="0.511805555555556" footer="0.511805555555556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C17" sqref="C17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359</v>
      </c>
    </row>
    <row r="2" ht="28.5" customHeight="1" spans="1:8">
      <c r="A2" s="42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tr">
        <f>"单位名称："&amp;"芒市司法局"</f>
        <v>单位名称：芒市司法局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177</v>
      </c>
      <c r="B4" s="11" t="s">
        <v>360</v>
      </c>
      <c r="C4" s="11" t="s">
        <v>361</v>
      </c>
      <c r="D4" s="11" t="s">
        <v>362</v>
      </c>
      <c r="E4" s="11" t="s">
        <v>363</v>
      </c>
      <c r="F4" s="45" t="s">
        <v>364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321</v>
      </c>
      <c r="G5" s="33" t="s">
        <v>365</v>
      </c>
      <c r="H5" s="33" t="s">
        <v>366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8"/>
      <c r="B7" s="48"/>
      <c r="C7" s="48"/>
      <c r="D7" s="48"/>
      <c r="E7" s="48"/>
      <c r="F7" s="39"/>
      <c r="G7" s="49"/>
      <c r="H7" s="49"/>
    </row>
    <row r="8" ht="24" customHeight="1" spans="1:8">
      <c r="A8" s="50" t="s">
        <v>30</v>
      </c>
      <c r="B8" s="51"/>
      <c r="C8" s="51"/>
      <c r="D8" s="51"/>
      <c r="E8" s="51"/>
      <c r="F8" s="40"/>
      <c r="G8" s="52"/>
      <c r="H8" s="52"/>
    </row>
    <row r="9" ht="18" customHeight="1" spans="1:1">
      <c r="A9" s="53" t="s">
        <v>367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rintOptions horizontalCentered="1"/>
  <pageMargins left="0.160416666666667" right="0.160416666666667" top="1" bottom="1" header="0.511805555555556" footer="0.511805555555556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2" sqref="A2:K2"/>
    </sheetView>
  </sheetViews>
  <sheetFormatPr defaultColWidth="9.14285714285714" defaultRowHeight="14.25" customHeight="1"/>
  <cols>
    <col min="1" max="1" width="10.2857142857143" customWidth="1"/>
    <col min="2" max="2" width="23.847619047619" customWidth="1"/>
    <col min="3" max="3" width="12.7142857142857" customWidth="1"/>
    <col min="4" max="4" width="11.1428571428571" customWidth="1"/>
    <col min="5" max="5" width="14.2857142857143" customWidth="1"/>
    <col min="6" max="6" width="9.84761904761905" customWidth="1"/>
    <col min="7" max="7" width="11.1428571428571" customWidth="1"/>
    <col min="8" max="9" width="15.4190476190476" customWidth="1"/>
    <col min="10" max="10" width="9.28571428571429" customWidth="1"/>
    <col min="11" max="11" width="9.1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368</v>
      </c>
    </row>
    <row r="2" ht="27.75" customHeight="1" spans="1:11">
      <c r="A2" s="28" t="str">
        <f>"2025"&amp;"年上级补助项目支出预算表"</f>
        <v>2025年上级补助项目支出预算表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"单位名称："&amp;"芒市司法局"</f>
        <v>单位名称：芒市司法局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27</v>
      </c>
    </row>
    <row r="4" ht="21.75" customHeight="1" spans="1:11">
      <c r="A4" s="32" t="s">
        <v>262</v>
      </c>
      <c r="B4" s="32" t="s">
        <v>179</v>
      </c>
      <c r="C4" s="32" t="s">
        <v>263</v>
      </c>
      <c r="D4" s="33" t="s">
        <v>180</v>
      </c>
      <c r="E4" s="33" t="s">
        <v>181</v>
      </c>
      <c r="F4" s="33" t="s">
        <v>264</v>
      </c>
      <c r="G4" s="33" t="s">
        <v>265</v>
      </c>
      <c r="H4" s="34" t="s">
        <v>30</v>
      </c>
      <c r="I4" s="34" t="s">
        <v>369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370</v>
      </c>
      <c r="C8" s="35"/>
      <c r="D8" s="35"/>
      <c r="E8" s="35"/>
      <c r="F8" s="35"/>
      <c r="G8" s="35"/>
      <c r="H8" s="23">
        <v>3400</v>
      </c>
      <c r="I8" s="23">
        <v>3400</v>
      </c>
      <c r="J8" s="23"/>
      <c r="K8" s="39"/>
    </row>
    <row r="9" ht="52.5" customHeight="1" spans="1:11">
      <c r="A9" s="22" t="s">
        <v>371</v>
      </c>
      <c r="B9" s="22" t="s">
        <v>370</v>
      </c>
      <c r="C9" s="22" t="s">
        <v>46</v>
      </c>
      <c r="D9" s="22" t="s">
        <v>104</v>
      </c>
      <c r="E9" s="22" t="s">
        <v>105</v>
      </c>
      <c r="F9" s="22" t="s">
        <v>247</v>
      </c>
      <c r="G9" s="22" t="s">
        <v>248</v>
      </c>
      <c r="H9" s="23">
        <v>3400</v>
      </c>
      <c r="I9" s="23">
        <v>3400</v>
      </c>
      <c r="J9" s="23"/>
      <c r="K9" s="40"/>
    </row>
    <row r="10" ht="30" customHeight="1" spans="1:11">
      <c r="A10" s="36" t="s">
        <v>314</v>
      </c>
      <c r="B10" s="37"/>
      <c r="C10" s="37"/>
      <c r="D10" s="37"/>
      <c r="E10" s="37"/>
      <c r="F10" s="37"/>
      <c r="G10" s="37"/>
      <c r="H10" s="23">
        <v>3400</v>
      </c>
      <c r="I10" s="23">
        <v>3400</v>
      </c>
      <c r="J10" s="23"/>
      <c r="K10" s="4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160416666666667" right="0.160416666666667" top="1" bottom="1" header="0.511805555555556" footer="0.511805555555556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G26" sqref="G26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"单位名称："&amp;"芒市司法局"</f>
        <v>单位名称：芒市司法局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263</v>
      </c>
      <c r="B4" s="10" t="s">
        <v>262</v>
      </c>
      <c r="C4" s="10" t="s">
        <v>179</v>
      </c>
      <c r="D4" s="11" t="s">
        <v>373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400000</v>
      </c>
      <c r="F8" s="23"/>
      <c r="G8" s="23"/>
    </row>
    <row r="9" ht="52.5" customHeight="1" spans="1:7">
      <c r="A9" s="24"/>
      <c r="B9" s="22" t="s">
        <v>374</v>
      </c>
      <c r="C9" s="22" t="s">
        <v>273</v>
      </c>
      <c r="D9" s="22" t="s">
        <v>375</v>
      </c>
      <c r="E9" s="23">
        <v>400000</v>
      </c>
      <c r="F9" s="23"/>
      <c r="G9" s="23"/>
    </row>
    <row r="10" ht="30" customHeight="1" spans="1:7">
      <c r="A10" s="25" t="s">
        <v>30</v>
      </c>
      <c r="B10" s="26" t="s">
        <v>358</v>
      </c>
      <c r="C10" s="26"/>
      <c r="D10" s="27"/>
      <c r="E10" s="23">
        <v>400000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160416666666667" right="0.160416666666667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6" customWidth="1"/>
    <col min="7" max="7" width="5.34285714285714" customWidth="1"/>
    <col min="8" max="8" width="6.57142857142857" customWidth="1"/>
    <col min="9" max="9" width="10.1428571428571" customWidth="1"/>
    <col min="10" max="12" width="6.14285714285714" customWidth="1"/>
    <col min="13" max="13" width="5.28571428571429" customWidth="1"/>
    <col min="14" max="14" width="10.1428571428571" customWidth="1"/>
    <col min="15" max="15" width="4.47619047619048" customWidth="1"/>
    <col min="16" max="19" width="4.91428571428571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26</v>
      </c>
      <c r="Q1" s="90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"单位名称："&amp;"芒市司法局"</f>
        <v>单位名称：芒市司法局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90" t="s">
        <v>27</v>
      </c>
      <c r="Q3" s="90"/>
    </row>
    <row r="4" ht="21" customHeight="1" spans="1:19">
      <c r="A4" s="11" t="s">
        <v>28</v>
      </c>
      <c r="B4" s="11" t="s">
        <v>29</v>
      </c>
      <c r="C4" s="11" t="s">
        <v>30</v>
      </c>
      <c r="D4" s="45" t="s">
        <v>31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32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3" t="s">
        <v>38</v>
      </c>
      <c r="J5" s="173"/>
      <c r="K5" s="173"/>
      <c r="L5" s="173"/>
      <c r="M5" s="173"/>
      <c r="N5" s="173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84" customHeight="1" spans="1:19">
      <c r="A6" s="72"/>
      <c r="B6" s="72"/>
      <c r="C6" s="72"/>
      <c r="D6" s="86"/>
      <c r="E6" s="86"/>
      <c r="F6" s="86"/>
      <c r="G6" s="72"/>
      <c r="H6" s="72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86"/>
      <c r="P6" s="86"/>
      <c r="Q6" s="86"/>
      <c r="R6" s="86"/>
      <c r="S6" s="86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71" t="s">
        <v>45</v>
      </c>
      <c r="B8" s="171" t="s">
        <v>46</v>
      </c>
      <c r="C8" s="23">
        <v>9592337.79</v>
      </c>
      <c r="D8" s="23">
        <v>9592337.79</v>
      </c>
      <c r="E8" s="23">
        <v>9488164.25</v>
      </c>
      <c r="F8" s="23"/>
      <c r="G8" s="23"/>
      <c r="H8" s="23"/>
      <c r="I8" s="23">
        <v>104173.54</v>
      </c>
      <c r="J8" s="23"/>
      <c r="K8" s="23"/>
      <c r="L8" s="23"/>
      <c r="M8" s="23"/>
      <c r="N8" s="23">
        <v>104173.54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2"/>
      <c r="C9" s="161">
        <v>9592337.79</v>
      </c>
      <c r="D9" s="161">
        <v>9592337.79</v>
      </c>
      <c r="E9" s="161">
        <v>9488164.25</v>
      </c>
      <c r="F9" s="161"/>
      <c r="G9" s="161"/>
      <c r="H9" s="161"/>
      <c r="I9" s="161">
        <v>104173.54</v>
      </c>
      <c r="J9" s="161"/>
      <c r="K9" s="161"/>
      <c r="L9" s="161"/>
      <c r="M9" s="161"/>
      <c r="N9" s="161">
        <v>104173.54</v>
      </c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160416666666667" right="0.160416666666667" top="1" bottom="1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workbookViewId="0">
      <selection activeCell="U7" sqref="U7"/>
    </sheetView>
  </sheetViews>
  <sheetFormatPr defaultColWidth="8.84761904761905" defaultRowHeight="15" customHeight="1"/>
  <cols>
    <col min="1" max="1" width="9.62857142857143" customWidth="1"/>
    <col min="2" max="2" width="16.2857142857143" customWidth="1"/>
    <col min="3" max="6" width="14.4761904761905" customWidth="1"/>
    <col min="7" max="7" width="5" customWidth="1"/>
    <col min="8" max="8" width="4.34285714285714" customWidth="1"/>
    <col min="9" max="9" width="4.85714285714286" customWidth="1"/>
    <col min="10" max="10" width="12.7714285714286" customWidth="1"/>
    <col min="11" max="11" width="5" customWidth="1"/>
    <col min="12" max="12" width="7.71428571428571" customWidth="1"/>
    <col min="13" max="13" width="6.71428571428571" customWidth="1"/>
    <col min="14" max="14" width="5.77142857142857" customWidth="1"/>
    <col min="15" max="15" width="12.7714285714286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1" t="s">
        <v>47</v>
      </c>
      <c r="O1" s="41"/>
    </row>
    <row r="2" ht="28" customHeight="1" spans="1:15">
      <c r="A2" s="164" t="str">
        <f>"2025"&amp;"年部门支出预算表"</f>
        <v>2025年部门支出预算表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0" t="str">
        <f>"单位名称："&amp;"芒市司法局"</f>
        <v>单位名称：芒市司法局</v>
      </c>
      <c r="B3" s="30"/>
      <c r="C3" s="30"/>
      <c r="D3" s="30"/>
      <c r="E3" s="30"/>
      <c r="F3" s="30"/>
      <c r="G3" s="163"/>
      <c r="H3" s="163"/>
      <c r="I3" s="163"/>
      <c r="J3" s="163"/>
      <c r="K3" s="163"/>
      <c r="L3" s="163"/>
      <c r="M3" s="163"/>
      <c r="N3" s="41" t="s">
        <v>1</v>
      </c>
      <c r="O3" s="41"/>
    </row>
    <row r="4" spans="1:15">
      <c r="A4" s="165" t="s">
        <v>48</v>
      </c>
      <c r="B4" s="165" t="s">
        <v>49</v>
      </c>
      <c r="C4" s="165" t="s">
        <v>30</v>
      </c>
      <c r="D4" s="165" t="s">
        <v>34</v>
      </c>
      <c r="E4" s="165"/>
      <c r="F4" s="165"/>
      <c r="G4" s="165" t="s">
        <v>35</v>
      </c>
      <c r="H4" s="165" t="s">
        <v>36</v>
      </c>
      <c r="I4" s="165" t="s">
        <v>50</v>
      </c>
      <c r="J4" s="165" t="s">
        <v>51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33</v>
      </c>
      <c r="E5" s="165" t="s">
        <v>52</v>
      </c>
      <c r="F5" s="165" t="s">
        <v>53</v>
      </c>
      <c r="G5" s="165"/>
      <c r="H5" s="165"/>
      <c r="I5" s="165"/>
      <c r="J5" s="165" t="s">
        <v>33</v>
      </c>
      <c r="K5" s="165" t="s">
        <v>54</v>
      </c>
      <c r="L5" s="165" t="s">
        <v>55</v>
      </c>
      <c r="M5" s="165" t="s">
        <v>56</v>
      </c>
      <c r="N5" s="165" t="s">
        <v>57</v>
      </c>
      <c r="O5" s="165" t="s">
        <v>58</v>
      </c>
    </row>
    <row r="6" ht="18.75" customHeight="1" spans="1:15">
      <c r="A6" s="166" t="s">
        <v>59</v>
      </c>
      <c r="B6" s="166" t="s">
        <v>60</v>
      </c>
      <c r="C6" s="166" t="s">
        <v>61</v>
      </c>
      <c r="D6" s="166" t="s">
        <v>62</v>
      </c>
      <c r="E6" s="166" t="s">
        <v>63</v>
      </c>
      <c r="F6" s="166" t="s">
        <v>64</v>
      </c>
      <c r="G6" s="166" t="s">
        <v>65</v>
      </c>
      <c r="H6" s="166" t="s">
        <v>66</v>
      </c>
      <c r="I6" s="166" t="s">
        <v>67</v>
      </c>
      <c r="J6" s="166" t="s">
        <v>68</v>
      </c>
      <c r="K6" s="166" t="s">
        <v>69</v>
      </c>
      <c r="L6" s="166" t="s">
        <v>70</v>
      </c>
      <c r="M6" s="166" t="s">
        <v>71</v>
      </c>
      <c r="N6" s="166" t="s">
        <v>72</v>
      </c>
      <c r="O6" s="166" t="s">
        <v>73</v>
      </c>
    </row>
    <row r="7" ht="52.5" customHeight="1" spans="1:15">
      <c r="A7" s="167" t="s">
        <v>74</v>
      </c>
      <c r="B7" s="167" t="s">
        <v>75</v>
      </c>
      <c r="C7" s="134">
        <v>7130414.18</v>
      </c>
      <c r="D7" s="134">
        <v>7026240.64</v>
      </c>
      <c r="E7" s="134">
        <v>6626240.64</v>
      </c>
      <c r="F7" s="134">
        <v>400000</v>
      </c>
      <c r="G7" s="134"/>
      <c r="H7" s="134"/>
      <c r="I7" s="134"/>
      <c r="J7" s="134">
        <v>104173.54</v>
      </c>
      <c r="K7" s="134"/>
      <c r="L7" s="134"/>
      <c r="M7" s="134"/>
      <c r="N7" s="134"/>
      <c r="O7" s="134">
        <v>104173.54</v>
      </c>
    </row>
    <row r="8" ht="35" customHeight="1" spans="1:15">
      <c r="A8" s="168" t="s">
        <v>76</v>
      </c>
      <c r="B8" s="168" t="s">
        <v>77</v>
      </c>
      <c r="C8" s="134">
        <v>7130414.18</v>
      </c>
      <c r="D8" s="134">
        <v>7026240.64</v>
      </c>
      <c r="E8" s="134">
        <v>6626240.64</v>
      </c>
      <c r="F8" s="134">
        <v>400000</v>
      </c>
      <c r="G8" s="134"/>
      <c r="H8" s="134"/>
      <c r="I8" s="134"/>
      <c r="J8" s="134">
        <v>104173.54</v>
      </c>
      <c r="K8" s="134"/>
      <c r="L8" s="134"/>
      <c r="M8" s="134"/>
      <c r="N8" s="134"/>
      <c r="O8" s="134">
        <v>104173.54</v>
      </c>
    </row>
    <row r="9" spans="1:15">
      <c r="A9" s="169" t="s">
        <v>78</v>
      </c>
      <c r="B9" s="169" t="s">
        <v>79</v>
      </c>
      <c r="C9" s="134">
        <v>6747614.18</v>
      </c>
      <c r="D9" s="134">
        <v>6643440.64</v>
      </c>
      <c r="E9" s="134">
        <v>6626240.64</v>
      </c>
      <c r="F9" s="134">
        <v>17200</v>
      </c>
      <c r="G9" s="134"/>
      <c r="H9" s="134"/>
      <c r="I9" s="134"/>
      <c r="J9" s="134">
        <v>104173.54</v>
      </c>
      <c r="K9" s="134"/>
      <c r="L9" s="134"/>
      <c r="M9" s="134"/>
      <c r="N9" s="134"/>
      <c r="O9" s="134">
        <v>104173.54</v>
      </c>
    </row>
    <row r="10" ht="22.5" spans="1:15">
      <c r="A10" s="169" t="s">
        <v>80</v>
      </c>
      <c r="B10" s="169" t="s">
        <v>81</v>
      </c>
      <c r="C10" s="134">
        <v>130000</v>
      </c>
      <c r="D10" s="134">
        <v>130000</v>
      </c>
      <c r="E10" s="134"/>
      <c r="F10" s="134">
        <v>130000</v>
      </c>
      <c r="G10" s="134"/>
      <c r="H10" s="134"/>
      <c r="I10" s="134"/>
      <c r="J10" s="134"/>
      <c r="K10" s="134"/>
      <c r="L10" s="134"/>
      <c r="M10" s="134"/>
      <c r="N10" s="134"/>
      <c r="O10" s="134"/>
    </row>
    <row r="11" ht="22.5" spans="1:15">
      <c r="A11" s="169" t="s">
        <v>82</v>
      </c>
      <c r="B11" s="169" t="s">
        <v>83</v>
      </c>
      <c r="C11" s="134">
        <v>40000</v>
      </c>
      <c r="D11" s="134">
        <v>40000</v>
      </c>
      <c r="E11" s="134"/>
      <c r="F11" s="134">
        <v>40000</v>
      </c>
      <c r="G11" s="134"/>
      <c r="H11" s="134"/>
      <c r="I11" s="134"/>
      <c r="J11" s="134"/>
      <c r="K11" s="134"/>
      <c r="L11" s="134"/>
      <c r="M11" s="134"/>
      <c r="N11" s="134"/>
      <c r="O11" s="134"/>
    </row>
    <row r="12" spans="1:15">
      <c r="A12" s="169" t="s">
        <v>84</v>
      </c>
      <c r="B12" s="169" t="s">
        <v>85</v>
      </c>
      <c r="C12" s="134">
        <v>40000</v>
      </c>
      <c r="D12" s="134">
        <v>40000</v>
      </c>
      <c r="E12" s="134"/>
      <c r="F12" s="134">
        <v>40000</v>
      </c>
      <c r="G12" s="134"/>
      <c r="H12" s="134"/>
      <c r="I12" s="134"/>
      <c r="J12" s="134"/>
      <c r="K12" s="134"/>
      <c r="L12" s="134"/>
      <c r="M12" s="134"/>
      <c r="N12" s="134"/>
      <c r="O12" s="134"/>
    </row>
    <row r="13" ht="37" customHeight="1" spans="1:15">
      <c r="A13" s="169" t="s">
        <v>86</v>
      </c>
      <c r="B13" s="169" t="s">
        <v>87</v>
      </c>
      <c r="C13" s="134">
        <v>10000</v>
      </c>
      <c r="D13" s="134">
        <v>10000</v>
      </c>
      <c r="E13" s="134"/>
      <c r="F13" s="134">
        <v>10000</v>
      </c>
      <c r="G13" s="134"/>
      <c r="H13" s="134"/>
      <c r="I13" s="134"/>
      <c r="J13" s="134"/>
      <c r="K13" s="134"/>
      <c r="L13" s="134"/>
      <c r="M13" s="134"/>
      <c r="N13" s="134"/>
      <c r="O13" s="134"/>
    </row>
    <row r="14" spans="1:15">
      <c r="A14" s="169" t="s">
        <v>88</v>
      </c>
      <c r="B14" s="169" t="s">
        <v>89</v>
      </c>
      <c r="C14" s="134">
        <v>100000</v>
      </c>
      <c r="D14" s="134">
        <v>100000</v>
      </c>
      <c r="E14" s="134"/>
      <c r="F14" s="134">
        <v>100000</v>
      </c>
      <c r="G14" s="134"/>
      <c r="H14" s="134"/>
      <c r="I14" s="134"/>
      <c r="J14" s="134"/>
      <c r="K14" s="134"/>
      <c r="L14" s="134"/>
      <c r="M14" s="134"/>
      <c r="N14" s="134"/>
      <c r="O14" s="134"/>
    </row>
    <row r="15" ht="22.5" spans="1:15">
      <c r="A15" s="169" t="s">
        <v>90</v>
      </c>
      <c r="B15" s="169" t="s">
        <v>91</v>
      </c>
      <c r="C15" s="134">
        <v>62800</v>
      </c>
      <c r="D15" s="134">
        <v>62800</v>
      </c>
      <c r="E15" s="134"/>
      <c r="F15" s="134">
        <v>62800</v>
      </c>
      <c r="G15" s="134"/>
      <c r="H15" s="134"/>
      <c r="I15" s="134"/>
      <c r="J15" s="134"/>
      <c r="K15" s="134"/>
      <c r="L15" s="134"/>
      <c r="M15" s="134"/>
      <c r="N15" s="134"/>
      <c r="O15" s="134"/>
    </row>
    <row r="16" ht="22.5" spans="1:15">
      <c r="A16" s="167" t="s">
        <v>92</v>
      </c>
      <c r="B16" s="167" t="s">
        <v>93</v>
      </c>
      <c r="C16" s="134">
        <v>1314290.99</v>
      </c>
      <c r="D16" s="134">
        <v>1314290.99</v>
      </c>
      <c r="E16" s="134">
        <v>1314290.99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22.5" spans="1:15">
      <c r="A17" s="168" t="s">
        <v>94</v>
      </c>
      <c r="B17" s="168" t="s">
        <v>95</v>
      </c>
      <c r="C17" s="134">
        <v>1097038.67</v>
      </c>
      <c r="D17" s="134">
        <v>1097038.67</v>
      </c>
      <c r="E17" s="134">
        <v>1097038.67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49" customHeight="1" spans="1:15">
      <c r="A18" s="169" t="s">
        <v>96</v>
      </c>
      <c r="B18" s="169" t="s">
        <v>97</v>
      </c>
      <c r="C18" s="134">
        <v>15000</v>
      </c>
      <c r="D18" s="134">
        <v>15000</v>
      </c>
      <c r="E18" s="134">
        <v>15000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98" customHeight="1" spans="1:15">
      <c r="A19" s="169" t="s">
        <v>98</v>
      </c>
      <c r="B19" s="169" t="s">
        <v>99</v>
      </c>
      <c r="C19" s="134">
        <v>903588.15</v>
      </c>
      <c r="D19" s="134">
        <v>903588.15</v>
      </c>
      <c r="E19" s="134">
        <v>903588.15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87" customHeight="1" spans="1:15">
      <c r="A20" s="169" t="s">
        <v>100</v>
      </c>
      <c r="B20" s="169" t="s">
        <v>101</v>
      </c>
      <c r="C20" s="134">
        <v>178450.52</v>
      </c>
      <c r="D20" s="134">
        <v>178450.52</v>
      </c>
      <c r="E20" s="134">
        <v>178450.52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spans="1:15">
      <c r="A21" s="168" t="s">
        <v>102</v>
      </c>
      <c r="B21" s="168" t="s">
        <v>103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22.5" spans="1:15">
      <c r="A22" s="169" t="s">
        <v>104</v>
      </c>
      <c r="B22" s="169" t="s">
        <v>105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53" customHeight="1" spans="1:15">
      <c r="A23" s="168" t="s">
        <v>106</v>
      </c>
      <c r="B23" s="168" t="s">
        <v>107</v>
      </c>
      <c r="C23" s="134">
        <v>217252.32</v>
      </c>
      <c r="D23" s="134">
        <v>217252.32</v>
      </c>
      <c r="E23" s="134">
        <v>217252.32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33.75" spans="1:15">
      <c r="A24" s="169" t="s">
        <v>108</v>
      </c>
      <c r="B24" s="169" t="s">
        <v>107</v>
      </c>
      <c r="C24" s="134">
        <v>217252.32</v>
      </c>
      <c r="D24" s="134">
        <v>217252.32</v>
      </c>
      <c r="E24" s="134">
        <v>217252.32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22.5" spans="1:15">
      <c r="A25" s="167" t="s">
        <v>109</v>
      </c>
      <c r="B25" s="167" t="s">
        <v>110</v>
      </c>
      <c r="C25" s="134">
        <v>469941.5</v>
      </c>
      <c r="D25" s="134">
        <v>469941.5</v>
      </c>
      <c r="E25" s="134">
        <v>469941.5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ht="22.5" spans="1:15">
      <c r="A26" s="168" t="s">
        <v>111</v>
      </c>
      <c r="B26" s="168" t="s">
        <v>112</v>
      </c>
      <c r="C26" s="134">
        <v>469941.5</v>
      </c>
      <c r="D26" s="134">
        <v>469941.5</v>
      </c>
      <c r="E26" s="134">
        <v>469941.5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ht="22.5" spans="1:15">
      <c r="A27" s="169" t="s">
        <v>113</v>
      </c>
      <c r="B27" s="169" t="s">
        <v>114</v>
      </c>
      <c r="C27" s="134">
        <v>458646.65</v>
      </c>
      <c r="D27" s="134">
        <v>458646.65</v>
      </c>
      <c r="E27" s="134">
        <v>458646.65</v>
      </c>
      <c r="F27" s="134"/>
      <c r="G27" s="134"/>
      <c r="H27" s="134"/>
      <c r="I27" s="134"/>
      <c r="J27" s="134"/>
      <c r="K27" s="134"/>
      <c r="L27" s="134"/>
      <c r="M27" s="134"/>
      <c r="N27" s="134"/>
      <c r="O27" s="134"/>
    </row>
    <row r="28" ht="22.5" spans="1:15">
      <c r="A28" s="169" t="s">
        <v>115</v>
      </c>
      <c r="B28" s="169" t="s">
        <v>116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</row>
    <row r="29" ht="33.75" spans="1:15">
      <c r="A29" s="169" t="s">
        <v>117</v>
      </c>
      <c r="B29" s="169" t="s">
        <v>118</v>
      </c>
      <c r="C29" s="134">
        <v>11294.85</v>
      </c>
      <c r="D29" s="134">
        <v>11294.85</v>
      </c>
      <c r="E29" s="134">
        <v>11294.85</v>
      </c>
      <c r="F29" s="134"/>
      <c r="G29" s="134"/>
      <c r="H29" s="134"/>
      <c r="I29" s="134"/>
      <c r="J29" s="134"/>
      <c r="K29" s="134"/>
      <c r="L29" s="134"/>
      <c r="M29" s="134"/>
      <c r="N29" s="134"/>
      <c r="O29" s="134"/>
    </row>
    <row r="30" ht="22.5" spans="1:15">
      <c r="A30" s="167" t="s">
        <v>119</v>
      </c>
      <c r="B30" s="167" t="s">
        <v>120</v>
      </c>
      <c r="C30" s="134">
        <v>677691.12</v>
      </c>
      <c r="D30" s="134">
        <v>677691.12</v>
      </c>
      <c r="E30" s="134">
        <v>677691.12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</row>
    <row r="31" ht="22.5" spans="1:15">
      <c r="A31" s="168" t="s">
        <v>121</v>
      </c>
      <c r="B31" s="168" t="s">
        <v>122</v>
      </c>
      <c r="C31" s="134">
        <v>677691.12</v>
      </c>
      <c r="D31" s="134">
        <v>677691.12</v>
      </c>
      <c r="E31" s="134">
        <v>677691.12</v>
      </c>
      <c r="F31" s="134"/>
      <c r="G31" s="134"/>
      <c r="H31" s="134"/>
      <c r="I31" s="134"/>
      <c r="J31" s="134"/>
      <c r="K31" s="134"/>
      <c r="L31" s="134"/>
      <c r="M31" s="134"/>
      <c r="N31" s="134"/>
      <c r="O31" s="134"/>
    </row>
    <row r="32" spans="1:15">
      <c r="A32" s="169" t="s">
        <v>123</v>
      </c>
      <c r="B32" s="169" t="s">
        <v>124</v>
      </c>
      <c r="C32" s="134">
        <v>677691.12</v>
      </c>
      <c r="D32" s="134">
        <v>677691.12</v>
      </c>
      <c r="E32" s="134">
        <v>677691.12</v>
      </c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ht="30" customHeight="1" spans="1:15">
      <c r="A33" s="166" t="s">
        <v>30</v>
      </c>
      <c r="B33" s="166"/>
      <c r="C33" s="134">
        <v>9592337.79</v>
      </c>
      <c r="D33" s="134">
        <v>9488164.25</v>
      </c>
      <c r="E33" s="134">
        <v>9088164.25</v>
      </c>
      <c r="F33" s="134">
        <v>400000</v>
      </c>
      <c r="G33" s="134"/>
      <c r="H33" s="134"/>
      <c r="I33" s="134"/>
      <c r="J33" s="134">
        <v>104173.54</v>
      </c>
      <c r="K33" s="134"/>
      <c r="L33" s="134"/>
      <c r="M33" s="134"/>
      <c r="N33" s="134"/>
      <c r="O33" s="134">
        <v>104173.54</v>
      </c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rintOptions horizontalCentered="1"/>
  <pageMargins left="0.160416666666667" right="0.160416666666667" top="0.605555555555556" bottom="0.605555555555556" header="0.511805555555556" footer="0.511805555555556"/>
  <pageSetup paperSize="9" orientation="landscape" horizontalDpi="600"/>
  <headerFooter>
    <oddFooter>&amp;C第 &amp;P 页，共 &amp;N 页</oddFooter>
  </headerFooter>
  <rowBreaks count="1" manualBreakCount="1">
    <brk id="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5" workbookViewId="0">
      <selection activeCell="A1" sqref="A1"/>
    </sheetView>
  </sheetViews>
  <sheetFormatPr defaultColWidth="9.14285714285714" defaultRowHeight="14.25" customHeight="1" outlineLevelCol="3"/>
  <cols>
    <col min="1" max="1" width="29.8571428571429" customWidth="1"/>
    <col min="2" max="2" width="14.4285714285714" customWidth="1"/>
    <col min="3" max="3" width="35.4761904761905" customWidth="1"/>
    <col min="4" max="4" width="20.7142857142857" customWidth="1"/>
  </cols>
  <sheetData>
    <row r="1" ht="17.25" customHeight="1" spans="1:4">
      <c r="A1" s="44"/>
      <c r="B1" s="44"/>
      <c r="C1" s="44"/>
      <c r="D1" s="90" t="s">
        <v>125</v>
      </c>
    </row>
    <row r="2" ht="30.75" customHeight="1" spans="1:4">
      <c r="A2" s="156" t="str">
        <f>"2025"&amp;"年部门财政拨款收支预算总表"</f>
        <v>2025年部门财政拨款收支预算总表</v>
      </c>
      <c r="B2" s="156"/>
      <c r="C2" s="156"/>
      <c r="D2" s="156"/>
    </row>
    <row r="3" ht="18.75" customHeight="1" spans="1:4">
      <c r="A3" s="30" t="str">
        <f>"单位名称："&amp;"芒市司法局"</f>
        <v>单位名称：芒市司法局</v>
      </c>
      <c r="B3" s="157"/>
      <c r="C3" s="157"/>
      <c r="D3" s="91" t="s">
        <v>1</v>
      </c>
    </row>
    <row r="4" ht="19.5" customHeight="1" spans="1:4">
      <c r="A4" s="12" t="s">
        <v>126</v>
      </c>
      <c r="B4" s="14"/>
      <c r="C4" s="12" t="s">
        <v>127</v>
      </c>
      <c r="D4" s="14"/>
    </row>
    <row r="5" ht="21.75" customHeight="1" spans="1:4">
      <c r="A5" s="69" t="s">
        <v>128</v>
      </c>
      <c r="B5" s="11" t="s">
        <v>5</v>
      </c>
      <c r="C5" s="69" t="s">
        <v>129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130</v>
      </c>
      <c r="B7" s="23">
        <v>9488164.25</v>
      </c>
      <c r="C7" s="87" t="s">
        <v>131</v>
      </c>
      <c r="D7" s="23">
        <v>9488164.25</v>
      </c>
    </row>
    <row r="8" ht="19.5" customHeight="1" spans="1:4">
      <c r="A8" s="87" t="s">
        <v>132</v>
      </c>
      <c r="B8" s="23">
        <v>9488164.25</v>
      </c>
      <c r="C8" s="158" t="s">
        <v>133</v>
      </c>
      <c r="D8" s="23"/>
    </row>
    <row r="9" ht="19.5" customHeight="1" spans="1:4">
      <c r="A9" s="159" t="s">
        <v>134</v>
      </c>
      <c r="B9" s="23"/>
      <c r="C9" s="158" t="s">
        <v>135</v>
      </c>
      <c r="D9" s="23"/>
    </row>
    <row r="10" ht="19.5" customHeight="1" spans="1:4">
      <c r="A10" s="159" t="s">
        <v>136</v>
      </c>
      <c r="B10" s="23"/>
      <c r="C10" s="158" t="s">
        <v>137</v>
      </c>
      <c r="D10" s="23"/>
    </row>
    <row r="11" ht="19.5" customHeight="1" spans="1:4">
      <c r="A11" s="159" t="s">
        <v>138</v>
      </c>
      <c r="B11" s="23"/>
      <c r="C11" s="158" t="s">
        <v>139</v>
      </c>
      <c r="D11" s="23">
        <v>7026240.64</v>
      </c>
    </row>
    <row r="12" ht="19.5" customHeight="1" spans="1:4">
      <c r="A12" s="159" t="s">
        <v>132</v>
      </c>
      <c r="B12" s="23"/>
      <c r="C12" s="158" t="s">
        <v>140</v>
      </c>
      <c r="D12" s="23"/>
    </row>
    <row r="13" ht="19.5" customHeight="1" spans="1:4">
      <c r="A13" s="159" t="s">
        <v>134</v>
      </c>
      <c r="B13" s="23"/>
      <c r="C13" s="158" t="s">
        <v>141</v>
      </c>
      <c r="D13" s="23"/>
    </row>
    <row r="14" ht="19.5" customHeight="1" spans="1:4">
      <c r="A14" s="159" t="s">
        <v>136</v>
      </c>
      <c r="B14" s="23"/>
      <c r="C14" s="158" t="s">
        <v>142</v>
      </c>
      <c r="D14" s="23"/>
    </row>
    <row r="15" ht="19.5" customHeight="1" spans="1:4">
      <c r="A15" s="160"/>
      <c r="B15" s="23"/>
      <c r="C15" s="158" t="s">
        <v>143</v>
      </c>
      <c r="D15" s="23">
        <v>1314290.99</v>
      </c>
    </row>
    <row r="16" ht="19.5" customHeight="1" spans="1:4">
      <c r="A16" s="160"/>
      <c r="B16" s="23"/>
      <c r="C16" s="158" t="s">
        <v>144</v>
      </c>
      <c r="D16" s="23">
        <v>469941.5</v>
      </c>
    </row>
    <row r="17" ht="19.5" customHeight="1" spans="1:4">
      <c r="A17" s="160"/>
      <c r="B17" s="23"/>
      <c r="C17" s="158" t="s">
        <v>145</v>
      </c>
      <c r="D17" s="23"/>
    </row>
    <row r="18" ht="19.5" customHeight="1" spans="1:4">
      <c r="A18" s="160"/>
      <c r="B18" s="23"/>
      <c r="C18" s="158" t="s">
        <v>146</v>
      </c>
      <c r="D18" s="23"/>
    </row>
    <row r="19" ht="19.5" customHeight="1" spans="1:4">
      <c r="A19" s="160"/>
      <c r="B19" s="23"/>
      <c r="C19" s="158" t="s">
        <v>147</v>
      </c>
      <c r="D19" s="23"/>
    </row>
    <row r="20" ht="19.5" customHeight="1" spans="1:4">
      <c r="A20" s="87"/>
      <c r="B20" s="23"/>
      <c r="C20" s="158" t="s">
        <v>148</v>
      </c>
      <c r="D20" s="23"/>
    </row>
    <row r="21" ht="19.5" customHeight="1" spans="1:4">
      <c r="A21" s="87"/>
      <c r="B21" s="23"/>
      <c r="C21" s="87" t="s">
        <v>149</v>
      </c>
      <c r="D21" s="23"/>
    </row>
    <row r="22" ht="19.5" customHeight="1" spans="1:4">
      <c r="A22" s="87"/>
      <c r="B22" s="23"/>
      <c r="C22" s="87" t="s">
        <v>150</v>
      </c>
      <c r="D22" s="23"/>
    </row>
    <row r="23" ht="19.5" customHeight="1" spans="1:4">
      <c r="A23" s="87"/>
      <c r="B23" s="23"/>
      <c r="C23" s="87" t="s">
        <v>151</v>
      </c>
      <c r="D23" s="23"/>
    </row>
    <row r="24" ht="19.5" customHeight="1" spans="1:4">
      <c r="A24" s="87"/>
      <c r="B24" s="23"/>
      <c r="C24" s="87" t="s">
        <v>152</v>
      </c>
      <c r="D24" s="23"/>
    </row>
    <row r="25" ht="19.5" customHeight="1" spans="1:4">
      <c r="A25" s="87"/>
      <c r="B25" s="23"/>
      <c r="C25" s="87" t="s">
        <v>153</v>
      </c>
      <c r="D25" s="23"/>
    </row>
    <row r="26" ht="19.5" customHeight="1" spans="1:4">
      <c r="A26" s="158"/>
      <c r="B26" s="23"/>
      <c r="C26" s="87" t="s">
        <v>154</v>
      </c>
      <c r="D26" s="23">
        <v>677691.12</v>
      </c>
    </row>
    <row r="27" ht="19.5" customHeight="1" spans="1:4">
      <c r="A27" s="87"/>
      <c r="B27" s="23"/>
      <c r="C27" s="87" t="s">
        <v>155</v>
      </c>
      <c r="D27" s="23"/>
    </row>
    <row r="28" customHeight="1" spans="1:4">
      <c r="A28" s="87"/>
      <c r="B28" s="23"/>
      <c r="C28" s="159" t="s">
        <v>156</v>
      </c>
      <c r="D28" s="23"/>
    </row>
    <row r="29" ht="19.5" customHeight="1" spans="1:4">
      <c r="A29" s="87"/>
      <c r="B29" s="23"/>
      <c r="C29" s="87" t="s">
        <v>157</v>
      </c>
      <c r="D29" s="23"/>
    </row>
    <row r="30" ht="19.5" customHeight="1" spans="1:4">
      <c r="A30" s="158"/>
      <c r="B30" s="23"/>
      <c r="C30" s="87" t="s">
        <v>158</v>
      </c>
      <c r="D30" s="23"/>
    </row>
    <row r="31" ht="18" customHeight="1" spans="1:4">
      <c r="A31" s="158"/>
      <c r="B31" s="23"/>
      <c r="C31" s="87" t="s">
        <v>159</v>
      </c>
      <c r="D31" s="23"/>
    </row>
    <row r="32" ht="18" customHeight="1" spans="1:4">
      <c r="A32" s="158"/>
      <c r="B32" s="23"/>
      <c r="C32" s="159" t="s">
        <v>160</v>
      </c>
      <c r="D32" s="23"/>
    </row>
    <row r="33" ht="18" customHeight="1" spans="1:4">
      <c r="A33" s="158"/>
      <c r="B33" s="23"/>
      <c r="C33" s="159" t="s">
        <v>161</v>
      </c>
      <c r="D33" s="23"/>
    </row>
    <row r="34" ht="19.5" customHeight="1" spans="1:4">
      <c r="A34" s="158"/>
      <c r="B34" s="161"/>
      <c r="C34" s="87" t="s">
        <v>162</v>
      </c>
      <c r="D34" s="161"/>
    </row>
    <row r="35" ht="19.5" customHeight="1" spans="1:4">
      <c r="A35" s="158"/>
      <c r="B35" s="23"/>
      <c r="C35" s="87" t="s">
        <v>163</v>
      </c>
      <c r="D35" s="23"/>
    </row>
    <row r="36" ht="19.5" customHeight="1" spans="1:4">
      <c r="A36" s="162" t="s">
        <v>24</v>
      </c>
      <c r="B36" s="23">
        <v>9488164.25</v>
      </c>
      <c r="C36" s="162" t="s">
        <v>25</v>
      </c>
      <c r="D36" s="23">
        <v>9488164.25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160416666666667" right="0.160416666666667" top="1" bottom="0.605555555555556" header="0.511805555555556" footer="0.511805555555556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0"/>
  <sheetViews>
    <sheetView showZeros="0" topLeftCell="A2" workbookViewId="0">
      <selection activeCell="A1" sqref="A1"/>
    </sheetView>
  </sheetViews>
  <sheetFormatPr defaultColWidth="10.2857142857143" defaultRowHeight="15" customHeight="1" outlineLevelCol="6"/>
  <cols>
    <col min="1" max="1" width="22.2857142857143" customWidth="1"/>
    <col min="2" max="2" width="24.6285714285714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164</v>
      </c>
    </row>
    <row r="2" ht="33" customHeight="1" spans="1:7">
      <c r="A2" s="149" t="str">
        <f>"2025"&amp;"年一般公共预算支出预算表（按功能科目分类）"</f>
        <v>2025年一般公共预算支出预算表（按功能科目分类）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"单位名称："&amp;"芒市司法局"</f>
        <v>单位名称：芒市司法局</v>
      </c>
      <c r="B3" s="150"/>
      <c r="C3" s="123"/>
      <c r="D3" s="123"/>
      <c r="E3" s="123"/>
      <c r="F3" s="123"/>
      <c r="G3" s="127" t="s">
        <v>1</v>
      </c>
    </row>
    <row r="4" ht="18.75" customHeight="1" spans="1:7">
      <c r="A4" s="151" t="s">
        <v>165</v>
      </c>
      <c r="B4" s="151"/>
      <c r="C4" s="151" t="s">
        <v>30</v>
      </c>
      <c r="D4" s="151" t="s">
        <v>52</v>
      </c>
      <c r="E4" s="151"/>
      <c r="F4" s="151"/>
      <c r="G4" s="151" t="s">
        <v>53</v>
      </c>
    </row>
    <row r="5" ht="18.75" customHeight="1" spans="1:7">
      <c r="A5" s="151" t="s">
        <v>48</v>
      </c>
      <c r="B5" s="151" t="s">
        <v>49</v>
      </c>
      <c r="C5" s="151"/>
      <c r="D5" s="151" t="s">
        <v>33</v>
      </c>
      <c r="E5" s="151" t="s">
        <v>166</v>
      </c>
      <c r="F5" s="151" t="s">
        <v>167</v>
      </c>
      <c r="G5" s="151"/>
    </row>
    <row r="6" ht="18.75" customHeight="1" spans="1:7">
      <c r="A6" s="151" t="s">
        <v>59</v>
      </c>
      <c r="B6" s="151" t="s">
        <v>60</v>
      </c>
      <c r="C6" s="151" t="s">
        <v>61</v>
      </c>
      <c r="D6" s="151" t="s">
        <v>62</v>
      </c>
      <c r="E6" s="151" t="s">
        <v>63</v>
      </c>
      <c r="F6" s="151" t="s">
        <v>64</v>
      </c>
      <c r="G6" s="151" t="s">
        <v>65</v>
      </c>
    </row>
    <row r="7" ht="18.75" customHeight="1" spans="1:7">
      <c r="A7" s="152" t="s">
        <v>74</v>
      </c>
      <c r="B7" s="152" t="s">
        <v>75</v>
      </c>
      <c r="C7" s="153">
        <v>7026240.64</v>
      </c>
      <c r="D7" s="153">
        <v>6626240.64</v>
      </c>
      <c r="E7" s="153">
        <v>5942126</v>
      </c>
      <c r="F7" s="153">
        <v>684114.64</v>
      </c>
      <c r="G7" s="153">
        <v>400000</v>
      </c>
    </row>
    <row r="8" ht="18.75" customHeight="1" outlineLevel="1" spans="1:7">
      <c r="A8" s="154" t="s">
        <v>76</v>
      </c>
      <c r="B8" s="154" t="s">
        <v>77</v>
      </c>
      <c r="C8" s="153">
        <v>7026240.64</v>
      </c>
      <c r="D8" s="153">
        <v>6626240.64</v>
      </c>
      <c r="E8" s="153">
        <v>5942126</v>
      </c>
      <c r="F8" s="153">
        <v>684114.64</v>
      </c>
      <c r="G8" s="153">
        <v>400000</v>
      </c>
    </row>
    <row r="9" ht="18.75" customHeight="1" outlineLevel="2" spans="1:7">
      <c r="A9" s="155" t="s">
        <v>78</v>
      </c>
      <c r="B9" s="155" t="s">
        <v>79</v>
      </c>
      <c r="C9" s="153">
        <v>6643440.64</v>
      </c>
      <c r="D9" s="153">
        <v>6626240.64</v>
      </c>
      <c r="E9" s="153">
        <v>5942126</v>
      </c>
      <c r="F9" s="153">
        <v>684114.64</v>
      </c>
      <c r="G9" s="153">
        <v>17200</v>
      </c>
    </row>
    <row r="10" ht="18.75" customHeight="1" outlineLevel="2" spans="1:7">
      <c r="A10" s="155" t="s">
        <v>80</v>
      </c>
      <c r="B10" s="155" t="s">
        <v>81</v>
      </c>
      <c r="C10" s="153">
        <v>130000</v>
      </c>
      <c r="D10" s="153"/>
      <c r="E10" s="153"/>
      <c r="F10" s="153"/>
      <c r="G10" s="153">
        <v>130000</v>
      </c>
    </row>
    <row r="11" ht="18.75" customHeight="1" outlineLevel="2" spans="1:7">
      <c r="A11" s="155" t="s">
        <v>82</v>
      </c>
      <c r="B11" s="155" t="s">
        <v>83</v>
      </c>
      <c r="C11" s="153">
        <v>40000</v>
      </c>
      <c r="D11" s="153"/>
      <c r="E11" s="153"/>
      <c r="F11" s="153"/>
      <c r="G11" s="153">
        <v>40000</v>
      </c>
    </row>
    <row r="12" ht="18.75" customHeight="1" outlineLevel="2" spans="1:7">
      <c r="A12" s="155" t="s">
        <v>84</v>
      </c>
      <c r="B12" s="155" t="s">
        <v>85</v>
      </c>
      <c r="C12" s="153">
        <v>40000</v>
      </c>
      <c r="D12" s="153"/>
      <c r="E12" s="153"/>
      <c r="F12" s="153"/>
      <c r="G12" s="153">
        <v>40000</v>
      </c>
    </row>
    <row r="13" ht="18.75" customHeight="1" outlineLevel="2" spans="1:7">
      <c r="A13" s="155" t="s">
        <v>86</v>
      </c>
      <c r="B13" s="155" t="s">
        <v>87</v>
      </c>
      <c r="C13" s="153">
        <v>10000</v>
      </c>
      <c r="D13" s="153"/>
      <c r="E13" s="153"/>
      <c r="F13" s="153"/>
      <c r="G13" s="153">
        <v>10000</v>
      </c>
    </row>
    <row r="14" ht="18.75" customHeight="1" outlineLevel="2" spans="1:7">
      <c r="A14" s="155" t="s">
        <v>88</v>
      </c>
      <c r="B14" s="155" t="s">
        <v>89</v>
      </c>
      <c r="C14" s="153">
        <v>100000</v>
      </c>
      <c r="D14" s="153"/>
      <c r="E14" s="153"/>
      <c r="F14" s="153"/>
      <c r="G14" s="153">
        <v>100000</v>
      </c>
    </row>
    <row r="15" ht="18.75" customHeight="1" outlineLevel="2" spans="1:7">
      <c r="A15" s="155" t="s">
        <v>90</v>
      </c>
      <c r="B15" s="155" t="s">
        <v>91</v>
      </c>
      <c r="C15" s="153">
        <v>62800</v>
      </c>
      <c r="D15" s="153"/>
      <c r="E15" s="153"/>
      <c r="F15" s="153"/>
      <c r="G15" s="153">
        <v>62800</v>
      </c>
    </row>
    <row r="16" ht="18.75" customHeight="1" spans="1:7">
      <c r="A16" s="152" t="s">
        <v>92</v>
      </c>
      <c r="B16" s="152" t="s">
        <v>93</v>
      </c>
      <c r="C16" s="153">
        <v>1314290.99</v>
      </c>
      <c r="D16" s="153">
        <v>1314290.99</v>
      </c>
      <c r="E16" s="153">
        <v>1299290.99</v>
      </c>
      <c r="F16" s="153">
        <v>15000</v>
      </c>
      <c r="G16" s="153"/>
    </row>
    <row r="17" ht="18.75" customHeight="1" outlineLevel="1" spans="1:7">
      <c r="A17" s="154" t="s">
        <v>94</v>
      </c>
      <c r="B17" s="154" t="s">
        <v>95</v>
      </c>
      <c r="C17" s="153">
        <v>1097038.67</v>
      </c>
      <c r="D17" s="153">
        <v>1097038.67</v>
      </c>
      <c r="E17" s="153">
        <v>1082038.67</v>
      </c>
      <c r="F17" s="153">
        <v>15000</v>
      </c>
      <c r="G17" s="153"/>
    </row>
    <row r="18" ht="18.75" customHeight="1" outlineLevel="2" spans="1:7">
      <c r="A18" s="155" t="s">
        <v>96</v>
      </c>
      <c r="B18" s="155" t="s">
        <v>97</v>
      </c>
      <c r="C18" s="153">
        <v>15000</v>
      </c>
      <c r="D18" s="153">
        <v>15000</v>
      </c>
      <c r="E18" s="153"/>
      <c r="F18" s="153">
        <v>15000</v>
      </c>
      <c r="G18" s="153"/>
    </row>
    <row r="19" ht="27" customHeight="1" outlineLevel="2" spans="1:7">
      <c r="A19" s="155" t="s">
        <v>98</v>
      </c>
      <c r="B19" s="155" t="s">
        <v>99</v>
      </c>
      <c r="C19" s="153">
        <v>903588.15</v>
      </c>
      <c r="D19" s="153">
        <v>903588.15</v>
      </c>
      <c r="E19" s="153">
        <v>903588.15</v>
      </c>
      <c r="F19" s="153"/>
      <c r="G19" s="153"/>
    </row>
    <row r="20" ht="30" customHeight="1" outlineLevel="2" spans="1:7">
      <c r="A20" s="155" t="s">
        <v>100</v>
      </c>
      <c r="B20" s="155" t="s">
        <v>101</v>
      </c>
      <c r="C20" s="153">
        <v>178450.52</v>
      </c>
      <c r="D20" s="153">
        <v>178450.52</v>
      </c>
      <c r="E20" s="153">
        <v>178450.52</v>
      </c>
      <c r="F20" s="153"/>
      <c r="G20" s="153"/>
    </row>
    <row r="21" ht="18.75" customHeight="1" outlineLevel="1" spans="1:7">
      <c r="A21" s="154" t="s">
        <v>106</v>
      </c>
      <c r="B21" s="154" t="s">
        <v>107</v>
      </c>
      <c r="C21" s="153">
        <v>217252.32</v>
      </c>
      <c r="D21" s="153">
        <v>217252.32</v>
      </c>
      <c r="E21" s="153">
        <v>217252.32</v>
      </c>
      <c r="F21" s="153"/>
      <c r="G21" s="153"/>
    </row>
    <row r="22" ht="26" customHeight="1" outlineLevel="2" spans="1:7">
      <c r="A22" s="155" t="s">
        <v>108</v>
      </c>
      <c r="B22" s="155" t="s">
        <v>107</v>
      </c>
      <c r="C22" s="153">
        <v>217252.32</v>
      </c>
      <c r="D22" s="153">
        <v>217252.32</v>
      </c>
      <c r="E22" s="153">
        <v>217252.32</v>
      </c>
      <c r="F22" s="153"/>
      <c r="G22" s="153"/>
    </row>
    <row r="23" ht="18.75" customHeight="1" spans="1:7">
      <c r="A23" s="152" t="s">
        <v>109</v>
      </c>
      <c r="B23" s="152" t="s">
        <v>110</v>
      </c>
      <c r="C23" s="153">
        <v>469941.5</v>
      </c>
      <c r="D23" s="153">
        <v>469941.5</v>
      </c>
      <c r="E23" s="153">
        <v>469941.5</v>
      </c>
      <c r="F23" s="153"/>
      <c r="G23" s="153"/>
    </row>
    <row r="24" ht="18.75" customHeight="1" outlineLevel="1" spans="1:7">
      <c r="A24" s="154" t="s">
        <v>111</v>
      </c>
      <c r="B24" s="154" t="s">
        <v>112</v>
      </c>
      <c r="C24" s="153">
        <v>469941.5</v>
      </c>
      <c r="D24" s="153">
        <v>469941.5</v>
      </c>
      <c r="E24" s="153">
        <v>469941.5</v>
      </c>
      <c r="F24" s="153"/>
      <c r="G24" s="153"/>
    </row>
    <row r="25" ht="18.75" customHeight="1" outlineLevel="2" spans="1:7">
      <c r="A25" s="155" t="s">
        <v>113</v>
      </c>
      <c r="B25" s="155" t="s">
        <v>114</v>
      </c>
      <c r="C25" s="153">
        <v>458646.65</v>
      </c>
      <c r="D25" s="153">
        <v>458646.65</v>
      </c>
      <c r="E25" s="153">
        <v>458646.65</v>
      </c>
      <c r="F25" s="153"/>
      <c r="G25" s="153"/>
    </row>
    <row r="26" ht="28" customHeight="1" outlineLevel="2" spans="1:7">
      <c r="A26" s="155" t="s">
        <v>117</v>
      </c>
      <c r="B26" s="155" t="s">
        <v>118</v>
      </c>
      <c r="C26" s="153">
        <v>11294.85</v>
      </c>
      <c r="D26" s="153">
        <v>11294.85</v>
      </c>
      <c r="E26" s="153">
        <v>11294.85</v>
      </c>
      <c r="F26" s="153"/>
      <c r="G26" s="153"/>
    </row>
    <row r="27" ht="18.75" customHeight="1" spans="1:7">
      <c r="A27" s="152" t="s">
        <v>119</v>
      </c>
      <c r="B27" s="152" t="s">
        <v>120</v>
      </c>
      <c r="C27" s="153">
        <v>677691.12</v>
      </c>
      <c r="D27" s="153">
        <v>677691.12</v>
      </c>
      <c r="E27" s="153">
        <v>677691.12</v>
      </c>
      <c r="F27" s="153"/>
      <c r="G27" s="153"/>
    </row>
    <row r="28" ht="18.75" customHeight="1" outlineLevel="1" spans="1:7">
      <c r="A28" s="154" t="s">
        <v>121</v>
      </c>
      <c r="B28" s="154" t="s">
        <v>122</v>
      </c>
      <c r="C28" s="153">
        <v>677691.12</v>
      </c>
      <c r="D28" s="153">
        <v>677691.12</v>
      </c>
      <c r="E28" s="153">
        <v>677691.12</v>
      </c>
      <c r="F28" s="153"/>
      <c r="G28" s="153"/>
    </row>
    <row r="29" ht="18.75" customHeight="1" outlineLevel="2" spans="1:7">
      <c r="A29" s="155" t="s">
        <v>123</v>
      </c>
      <c r="B29" s="155" t="s">
        <v>124</v>
      </c>
      <c r="C29" s="153">
        <v>677691.12</v>
      </c>
      <c r="D29" s="153">
        <v>677691.12</v>
      </c>
      <c r="E29" s="153">
        <v>677691.12</v>
      </c>
      <c r="F29" s="153"/>
      <c r="G29" s="153"/>
    </row>
    <row r="30" ht="18.75" customHeight="1" spans="1:7">
      <c r="A30" s="151" t="s">
        <v>30</v>
      </c>
      <c r="B30" s="151"/>
      <c r="C30" s="153">
        <v>9488164.25</v>
      </c>
      <c r="D30" s="153">
        <v>9088164.25</v>
      </c>
      <c r="E30" s="153">
        <v>8389049.61</v>
      </c>
      <c r="F30" s="153">
        <v>699114.64</v>
      </c>
      <c r="G30" s="153">
        <v>400000</v>
      </c>
    </row>
  </sheetData>
  <mergeCells count="7">
    <mergeCell ref="A2:G2"/>
    <mergeCell ref="A3:C3"/>
    <mergeCell ref="A4:B4"/>
    <mergeCell ref="D4:F4"/>
    <mergeCell ref="A30:B30"/>
    <mergeCell ref="C4:C5"/>
    <mergeCell ref="G4:G5"/>
  </mergeCells>
  <printOptions horizontalCentered="1"/>
  <pageMargins left="0.160416666666667" right="0.160416666666667" top="0.2125" bottom="0.2125" header="0.511805555555556" footer="0.511805555555556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168</v>
      </c>
    </row>
    <row r="2" ht="33.75" customHeight="1" spans="1:6">
      <c r="A2" s="143" t="str">
        <f>"2025"&amp;"年一般公共预算“三公”经费支出预算表"</f>
        <v>2025年一般公共预算“三公”经费支出预算表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"单位名称："&amp;"芒市司法局"</f>
        <v>单位名称：芒市司法局</v>
      </c>
      <c r="B3" s="140"/>
      <c r="C3" s="141"/>
      <c r="D3" s="3"/>
      <c r="E3" s="1"/>
      <c r="F3" s="142" t="s">
        <v>27</v>
      </c>
    </row>
    <row r="4" ht="19.5" customHeight="1" spans="1:6">
      <c r="A4" s="11" t="s">
        <v>169</v>
      </c>
      <c r="B4" s="69" t="s">
        <v>170</v>
      </c>
      <c r="C4" s="12" t="s">
        <v>171</v>
      </c>
      <c r="D4" s="13"/>
      <c r="E4" s="14"/>
      <c r="F4" s="69" t="s">
        <v>172</v>
      </c>
    </row>
    <row r="5" ht="19.5" customHeight="1" spans="1:6">
      <c r="A5" s="18"/>
      <c r="B5" s="72"/>
      <c r="C5" s="34" t="s">
        <v>33</v>
      </c>
      <c r="D5" s="34" t="s">
        <v>173</v>
      </c>
      <c r="E5" s="34" t="s">
        <v>174</v>
      </c>
      <c r="F5" s="72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>
        <v>561000</v>
      </c>
      <c r="B7" s="147"/>
      <c r="C7" s="148">
        <v>547000</v>
      </c>
      <c r="D7" s="147">
        <v>470000</v>
      </c>
      <c r="E7" s="147">
        <v>77000</v>
      </c>
      <c r="F7" s="147">
        <v>14000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9"/>
  <sheetViews>
    <sheetView showZeros="0" topLeftCell="A23" workbookViewId="0">
      <selection activeCell="AC32" sqref="AC32"/>
    </sheetView>
  </sheetViews>
  <sheetFormatPr defaultColWidth="10.2857142857143" defaultRowHeight="15" customHeight="1"/>
  <cols>
    <col min="1" max="1" width="9.28571428571429" customWidth="1"/>
    <col min="2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175</v>
      </c>
      <c r="U1" s="139"/>
      <c r="V1" s="139"/>
      <c r="W1" s="139"/>
    </row>
    <row r="2" ht="45.75" customHeight="1" spans="1:23">
      <c r="A2" s="136" t="s">
        <v>176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tr">
        <f>"单位名称："&amp;"芒市司法局"</f>
        <v>单位名称：芒市司法局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27</v>
      </c>
      <c r="U3" s="139"/>
      <c r="V3" s="139"/>
      <c r="W3" s="139"/>
    </row>
    <row r="4" ht="18.75" customHeight="1" spans="1:23">
      <c r="A4" s="137" t="s">
        <v>177</v>
      </c>
      <c r="B4" s="137" t="s">
        <v>178</v>
      </c>
      <c r="C4" s="137" t="s">
        <v>179</v>
      </c>
      <c r="D4" s="137" t="s">
        <v>180</v>
      </c>
      <c r="E4" s="137" t="s">
        <v>181</v>
      </c>
      <c r="F4" s="137" t="s">
        <v>182</v>
      </c>
      <c r="G4" s="137" t="s">
        <v>183</v>
      </c>
      <c r="H4" s="137" t="s">
        <v>184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185</v>
      </c>
      <c r="I5" s="137" t="s">
        <v>34</v>
      </c>
      <c r="J5" s="137" t="s">
        <v>186</v>
      </c>
      <c r="K5" s="137" t="s">
        <v>187</v>
      </c>
      <c r="L5" s="137" t="s">
        <v>188</v>
      </c>
      <c r="M5" s="137" t="s">
        <v>189</v>
      </c>
      <c r="N5" s="137" t="s">
        <v>190</v>
      </c>
      <c r="O5" s="137" t="s">
        <v>35</v>
      </c>
      <c r="P5" s="137" t="s">
        <v>36</v>
      </c>
      <c r="Q5" s="137" t="s">
        <v>37</v>
      </c>
      <c r="R5" s="137" t="s">
        <v>51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191</v>
      </c>
      <c r="J6" s="137" t="s">
        <v>186</v>
      </c>
      <c r="K6" s="137" t="s">
        <v>187</v>
      </c>
      <c r="L6" s="137" t="s">
        <v>188</v>
      </c>
      <c r="M6" s="137" t="s">
        <v>189</v>
      </c>
      <c r="N6" s="137" t="s">
        <v>34</v>
      </c>
      <c r="O6" s="137" t="s">
        <v>35</v>
      </c>
      <c r="P6" s="137" t="s">
        <v>36</v>
      </c>
      <c r="Q6" s="137"/>
      <c r="R6" s="137" t="s">
        <v>33</v>
      </c>
      <c r="S6" s="137" t="s">
        <v>40</v>
      </c>
      <c r="T6" s="137" t="s">
        <v>41</v>
      </c>
      <c r="U6" s="137" t="s">
        <v>42</v>
      </c>
      <c r="V6" s="137" t="s">
        <v>43</v>
      </c>
      <c r="W6" s="137" t="s">
        <v>44</v>
      </c>
    </row>
    <row r="7" ht="32.05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33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59</v>
      </c>
      <c r="B8" s="137" t="s">
        <v>60</v>
      </c>
      <c r="C8" s="137" t="s">
        <v>61</v>
      </c>
      <c r="D8" s="137" t="s">
        <v>62</v>
      </c>
      <c r="E8" s="137" t="s">
        <v>63</v>
      </c>
      <c r="F8" s="137" t="s">
        <v>64</v>
      </c>
      <c r="G8" s="137" t="s">
        <v>65</v>
      </c>
      <c r="H8" s="137" t="s">
        <v>66</v>
      </c>
      <c r="I8" s="137" t="s">
        <v>67</v>
      </c>
      <c r="J8" s="137" t="s">
        <v>68</v>
      </c>
      <c r="K8" s="137" t="s">
        <v>69</v>
      </c>
      <c r="L8" s="137" t="s">
        <v>70</v>
      </c>
      <c r="M8" s="137" t="s">
        <v>71</v>
      </c>
      <c r="N8" s="137" t="s">
        <v>72</v>
      </c>
      <c r="O8" s="137" t="s">
        <v>73</v>
      </c>
      <c r="P8" s="137" t="s">
        <v>192</v>
      </c>
      <c r="Q8" s="137" t="s">
        <v>193</v>
      </c>
      <c r="R8" s="137" t="s">
        <v>194</v>
      </c>
      <c r="S8" s="137" t="s">
        <v>195</v>
      </c>
      <c r="T8" s="137" t="s">
        <v>196</v>
      </c>
      <c r="U8" s="137" t="s">
        <v>197</v>
      </c>
      <c r="V8" s="137" t="s">
        <v>198</v>
      </c>
      <c r="W8" s="137" t="s">
        <v>199</v>
      </c>
    </row>
    <row r="9" ht="30" customHeight="1" spans="1:23">
      <c r="A9" s="132" t="s">
        <v>46</v>
      </c>
      <c r="B9" s="132"/>
      <c r="C9" s="132"/>
      <c r="D9" s="132"/>
      <c r="E9" s="132"/>
      <c r="F9" s="132"/>
      <c r="G9" s="132"/>
      <c r="H9" s="134">
        <v>9088164.25</v>
      </c>
      <c r="I9" s="134">
        <v>9088164.25</v>
      </c>
      <c r="J9" s="134"/>
      <c r="K9" s="134"/>
      <c r="L9" s="134">
        <v>9088164.25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30" customHeight="1" outlineLevel="1" spans="1:23">
      <c r="A10" s="132" t="s">
        <v>46</v>
      </c>
      <c r="B10" s="132" t="s">
        <v>200</v>
      </c>
      <c r="C10" s="132" t="s">
        <v>201</v>
      </c>
      <c r="D10" s="132" t="s">
        <v>78</v>
      </c>
      <c r="E10" s="132" t="s">
        <v>79</v>
      </c>
      <c r="F10" s="132" t="s">
        <v>202</v>
      </c>
      <c r="G10" s="132" t="s">
        <v>203</v>
      </c>
      <c r="H10" s="134">
        <v>1972488</v>
      </c>
      <c r="I10" s="134">
        <v>1972488</v>
      </c>
      <c r="J10" s="134"/>
      <c r="K10" s="134"/>
      <c r="L10" s="134">
        <v>1972488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30" customHeight="1" outlineLevel="1" spans="1:23">
      <c r="A11" s="132" t="s">
        <v>46</v>
      </c>
      <c r="B11" s="132" t="s">
        <v>200</v>
      </c>
      <c r="C11" s="132" t="s">
        <v>201</v>
      </c>
      <c r="D11" s="132" t="s">
        <v>78</v>
      </c>
      <c r="E11" s="132" t="s">
        <v>79</v>
      </c>
      <c r="F11" s="132" t="s">
        <v>204</v>
      </c>
      <c r="G11" s="132" t="s">
        <v>205</v>
      </c>
      <c r="H11" s="134">
        <v>3312144</v>
      </c>
      <c r="I11" s="134">
        <v>3312144</v>
      </c>
      <c r="J11" s="134"/>
      <c r="K11" s="134"/>
      <c r="L11" s="134">
        <v>3312144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30" customHeight="1" outlineLevel="1" spans="1:23">
      <c r="A12" s="132" t="s">
        <v>46</v>
      </c>
      <c r="B12" s="132" t="s">
        <v>200</v>
      </c>
      <c r="C12" s="132" t="s">
        <v>201</v>
      </c>
      <c r="D12" s="132" t="s">
        <v>78</v>
      </c>
      <c r="E12" s="132" t="s">
        <v>79</v>
      </c>
      <c r="F12" s="132" t="s">
        <v>206</v>
      </c>
      <c r="G12" s="132" t="s">
        <v>207</v>
      </c>
      <c r="H12" s="134">
        <v>164374</v>
      </c>
      <c r="I12" s="134">
        <v>164374</v>
      </c>
      <c r="J12" s="134"/>
      <c r="K12" s="134"/>
      <c r="L12" s="134">
        <v>164374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0" customHeight="1" outlineLevel="1" spans="1:23">
      <c r="A13" s="132" t="s">
        <v>46</v>
      </c>
      <c r="B13" s="132" t="s">
        <v>208</v>
      </c>
      <c r="C13" s="132" t="s">
        <v>209</v>
      </c>
      <c r="D13" s="132" t="s">
        <v>98</v>
      </c>
      <c r="E13" s="132" t="s">
        <v>99</v>
      </c>
      <c r="F13" s="132" t="s">
        <v>210</v>
      </c>
      <c r="G13" s="132" t="s">
        <v>211</v>
      </c>
      <c r="H13" s="134">
        <v>903588.15</v>
      </c>
      <c r="I13" s="134">
        <v>903588.15</v>
      </c>
      <c r="J13" s="134"/>
      <c r="K13" s="134"/>
      <c r="L13" s="134">
        <v>903588.15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45" customHeight="1" outlineLevel="1" spans="1:23">
      <c r="A14" s="132" t="s">
        <v>46</v>
      </c>
      <c r="B14" s="132" t="s">
        <v>208</v>
      </c>
      <c r="C14" s="132" t="s">
        <v>209</v>
      </c>
      <c r="D14" s="132" t="s">
        <v>100</v>
      </c>
      <c r="E14" s="132" t="s">
        <v>101</v>
      </c>
      <c r="F14" s="132" t="s">
        <v>212</v>
      </c>
      <c r="G14" s="132" t="s">
        <v>213</v>
      </c>
      <c r="H14" s="134">
        <v>178450.52</v>
      </c>
      <c r="I14" s="134">
        <v>178450.52</v>
      </c>
      <c r="J14" s="134"/>
      <c r="K14" s="134"/>
      <c r="L14" s="134">
        <v>178450.52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39" customHeight="1" outlineLevel="1" spans="1:23">
      <c r="A15" s="132" t="s">
        <v>46</v>
      </c>
      <c r="B15" s="132" t="s">
        <v>208</v>
      </c>
      <c r="C15" s="132" t="s">
        <v>209</v>
      </c>
      <c r="D15" s="132" t="s">
        <v>100</v>
      </c>
      <c r="E15" s="132" t="s">
        <v>101</v>
      </c>
      <c r="F15" s="132" t="s">
        <v>212</v>
      </c>
      <c r="G15" s="132" t="s">
        <v>213</v>
      </c>
      <c r="H15" s="134"/>
      <c r="I15" s="134"/>
      <c r="J15" s="134"/>
      <c r="K15" s="134"/>
      <c r="L15" s="134"/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37" customHeight="1" outlineLevel="1" spans="1:23">
      <c r="A16" s="132" t="s">
        <v>46</v>
      </c>
      <c r="B16" s="132" t="s">
        <v>208</v>
      </c>
      <c r="C16" s="132" t="s">
        <v>209</v>
      </c>
      <c r="D16" s="132" t="s">
        <v>113</v>
      </c>
      <c r="E16" s="132" t="s">
        <v>114</v>
      </c>
      <c r="F16" s="132" t="s">
        <v>214</v>
      </c>
      <c r="G16" s="132" t="s">
        <v>215</v>
      </c>
      <c r="H16" s="134">
        <v>458646.65</v>
      </c>
      <c r="I16" s="134">
        <v>458646.65</v>
      </c>
      <c r="J16" s="134"/>
      <c r="K16" s="134"/>
      <c r="L16" s="134">
        <v>458646.65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41" customHeight="1" outlineLevel="1" spans="1:23">
      <c r="A17" s="132" t="s">
        <v>46</v>
      </c>
      <c r="B17" s="132" t="s">
        <v>208</v>
      </c>
      <c r="C17" s="132" t="s">
        <v>209</v>
      </c>
      <c r="D17" s="132" t="s">
        <v>115</v>
      </c>
      <c r="E17" s="132" t="s">
        <v>116</v>
      </c>
      <c r="F17" s="132" t="s">
        <v>214</v>
      </c>
      <c r="G17" s="132" t="s">
        <v>215</v>
      </c>
      <c r="H17" s="134"/>
      <c r="I17" s="134"/>
      <c r="J17" s="134"/>
      <c r="K17" s="134"/>
      <c r="L17" s="134"/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37" customHeight="1" outlineLevel="1" spans="1:23">
      <c r="A18" s="132" t="s">
        <v>46</v>
      </c>
      <c r="B18" s="132" t="s">
        <v>208</v>
      </c>
      <c r="C18" s="132" t="s">
        <v>209</v>
      </c>
      <c r="D18" s="132" t="s">
        <v>108</v>
      </c>
      <c r="E18" s="132" t="s">
        <v>107</v>
      </c>
      <c r="F18" s="132" t="s">
        <v>216</v>
      </c>
      <c r="G18" s="132" t="s">
        <v>217</v>
      </c>
      <c r="H18" s="134">
        <v>1972.32</v>
      </c>
      <c r="I18" s="134">
        <v>1972.32</v>
      </c>
      <c r="J18" s="134"/>
      <c r="K18" s="134"/>
      <c r="L18" s="134">
        <v>1972.32</v>
      </c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37" customHeight="1" outlineLevel="1" spans="1:23">
      <c r="A19" s="132" t="s">
        <v>46</v>
      </c>
      <c r="B19" s="132" t="s">
        <v>208</v>
      </c>
      <c r="C19" s="132" t="s">
        <v>209</v>
      </c>
      <c r="D19" s="132" t="s">
        <v>117</v>
      </c>
      <c r="E19" s="132" t="s">
        <v>118</v>
      </c>
      <c r="F19" s="132" t="s">
        <v>216</v>
      </c>
      <c r="G19" s="132" t="s">
        <v>217</v>
      </c>
      <c r="H19" s="134"/>
      <c r="I19" s="134"/>
      <c r="J19" s="134"/>
      <c r="K19" s="134"/>
      <c r="L19" s="134"/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37" customHeight="1" outlineLevel="1" spans="1:23">
      <c r="A20" s="132" t="s">
        <v>46</v>
      </c>
      <c r="B20" s="132" t="s">
        <v>208</v>
      </c>
      <c r="C20" s="132" t="s">
        <v>209</v>
      </c>
      <c r="D20" s="132" t="s">
        <v>117</v>
      </c>
      <c r="E20" s="132" t="s">
        <v>118</v>
      </c>
      <c r="F20" s="132" t="s">
        <v>216</v>
      </c>
      <c r="G20" s="132" t="s">
        <v>217</v>
      </c>
      <c r="H20" s="134">
        <v>11294.85</v>
      </c>
      <c r="I20" s="134">
        <v>11294.85</v>
      </c>
      <c r="J20" s="134"/>
      <c r="K20" s="134"/>
      <c r="L20" s="134">
        <v>11294.85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37" customHeight="1" outlineLevel="1" spans="1:23">
      <c r="A21" s="132" t="s">
        <v>46</v>
      </c>
      <c r="B21" s="132" t="s">
        <v>208</v>
      </c>
      <c r="C21" s="132" t="s">
        <v>209</v>
      </c>
      <c r="D21" s="132" t="s">
        <v>117</v>
      </c>
      <c r="E21" s="132" t="s">
        <v>118</v>
      </c>
      <c r="F21" s="132" t="s">
        <v>216</v>
      </c>
      <c r="G21" s="132" t="s">
        <v>217</v>
      </c>
      <c r="H21" s="134"/>
      <c r="I21" s="134"/>
      <c r="J21" s="134"/>
      <c r="K21" s="134"/>
      <c r="L21" s="134"/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30" customHeight="1" outlineLevel="1" spans="1:23">
      <c r="A22" s="132" t="s">
        <v>46</v>
      </c>
      <c r="B22" s="132" t="s">
        <v>218</v>
      </c>
      <c r="C22" s="132" t="s">
        <v>124</v>
      </c>
      <c r="D22" s="132" t="s">
        <v>123</v>
      </c>
      <c r="E22" s="132" t="s">
        <v>124</v>
      </c>
      <c r="F22" s="132" t="s">
        <v>219</v>
      </c>
      <c r="G22" s="132" t="s">
        <v>124</v>
      </c>
      <c r="H22" s="134">
        <v>677691.12</v>
      </c>
      <c r="I22" s="134">
        <v>677691.12</v>
      </c>
      <c r="J22" s="134"/>
      <c r="K22" s="134"/>
      <c r="L22" s="134">
        <v>677691.12</v>
      </c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49" customHeight="1" outlineLevel="1" spans="1:23">
      <c r="A23" s="132" t="s">
        <v>46</v>
      </c>
      <c r="B23" s="132" t="s">
        <v>220</v>
      </c>
      <c r="C23" s="132" t="s">
        <v>221</v>
      </c>
      <c r="D23" s="132" t="s">
        <v>108</v>
      </c>
      <c r="E23" s="132" t="s">
        <v>107</v>
      </c>
      <c r="F23" s="132" t="s">
        <v>216</v>
      </c>
      <c r="G23" s="132" t="s">
        <v>217</v>
      </c>
      <c r="H23" s="134">
        <v>215280</v>
      </c>
      <c r="I23" s="134">
        <v>215280</v>
      </c>
      <c r="J23" s="134"/>
      <c r="K23" s="134"/>
      <c r="L23" s="134">
        <v>215280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30" customHeight="1" outlineLevel="1" spans="1:23">
      <c r="A24" s="132" t="s">
        <v>46</v>
      </c>
      <c r="B24" s="132" t="s">
        <v>222</v>
      </c>
      <c r="C24" s="132" t="s">
        <v>223</v>
      </c>
      <c r="D24" s="132" t="s">
        <v>78</v>
      </c>
      <c r="E24" s="132" t="s">
        <v>79</v>
      </c>
      <c r="F24" s="132" t="s">
        <v>224</v>
      </c>
      <c r="G24" s="132" t="s">
        <v>225</v>
      </c>
      <c r="H24" s="134">
        <v>3000</v>
      </c>
      <c r="I24" s="134">
        <v>3000</v>
      </c>
      <c r="J24" s="134"/>
      <c r="K24" s="134"/>
      <c r="L24" s="134">
        <v>3000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30" customHeight="1" outlineLevel="1" spans="1:23">
      <c r="A25" s="132" t="s">
        <v>46</v>
      </c>
      <c r="B25" s="132" t="s">
        <v>222</v>
      </c>
      <c r="C25" s="132" t="s">
        <v>223</v>
      </c>
      <c r="D25" s="132" t="s">
        <v>78</v>
      </c>
      <c r="E25" s="132" t="s">
        <v>79</v>
      </c>
      <c r="F25" s="132" t="s">
        <v>226</v>
      </c>
      <c r="G25" s="132" t="s">
        <v>227</v>
      </c>
      <c r="H25" s="134">
        <v>20000</v>
      </c>
      <c r="I25" s="134">
        <v>20000</v>
      </c>
      <c r="J25" s="134"/>
      <c r="K25" s="134"/>
      <c r="L25" s="134">
        <v>20000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30" customHeight="1" outlineLevel="1" spans="1:23">
      <c r="A26" s="132" t="s">
        <v>46</v>
      </c>
      <c r="B26" s="132" t="s">
        <v>222</v>
      </c>
      <c r="C26" s="132" t="s">
        <v>223</v>
      </c>
      <c r="D26" s="132" t="s">
        <v>78</v>
      </c>
      <c r="E26" s="132" t="s">
        <v>79</v>
      </c>
      <c r="F26" s="132" t="s">
        <v>228</v>
      </c>
      <c r="G26" s="132" t="s">
        <v>229</v>
      </c>
      <c r="H26" s="134">
        <v>52800</v>
      </c>
      <c r="I26" s="134">
        <v>52800</v>
      </c>
      <c r="J26" s="134"/>
      <c r="K26" s="134"/>
      <c r="L26" s="134">
        <v>52800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30" customHeight="1" outlineLevel="1" spans="1:23">
      <c r="A27" s="132" t="s">
        <v>46</v>
      </c>
      <c r="B27" s="132" t="s">
        <v>222</v>
      </c>
      <c r="C27" s="132" t="s">
        <v>223</v>
      </c>
      <c r="D27" s="132" t="s">
        <v>78</v>
      </c>
      <c r="E27" s="132" t="s">
        <v>79</v>
      </c>
      <c r="F27" s="132" t="s">
        <v>230</v>
      </c>
      <c r="G27" s="132" t="s">
        <v>231</v>
      </c>
      <c r="H27" s="134">
        <v>10000</v>
      </c>
      <c r="I27" s="134">
        <v>10000</v>
      </c>
      <c r="J27" s="134"/>
      <c r="K27" s="134"/>
      <c r="L27" s="134">
        <v>10000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44" customHeight="1" outlineLevel="1" spans="1:23">
      <c r="A28" s="132" t="s">
        <v>46</v>
      </c>
      <c r="B28" s="132" t="s">
        <v>232</v>
      </c>
      <c r="C28" s="132" t="s">
        <v>233</v>
      </c>
      <c r="D28" s="132" t="s">
        <v>78</v>
      </c>
      <c r="E28" s="132" t="s">
        <v>79</v>
      </c>
      <c r="F28" s="132" t="s">
        <v>234</v>
      </c>
      <c r="G28" s="132" t="s">
        <v>172</v>
      </c>
      <c r="H28" s="134">
        <v>5000</v>
      </c>
      <c r="I28" s="134">
        <v>5000</v>
      </c>
      <c r="J28" s="134"/>
      <c r="K28" s="134"/>
      <c r="L28" s="134">
        <v>5000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30" customHeight="1" outlineLevel="1" spans="1:23">
      <c r="A29" s="132" t="s">
        <v>46</v>
      </c>
      <c r="B29" s="132" t="s">
        <v>222</v>
      </c>
      <c r="C29" s="132" t="s">
        <v>223</v>
      </c>
      <c r="D29" s="132" t="s">
        <v>78</v>
      </c>
      <c r="E29" s="132" t="s">
        <v>79</v>
      </c>
      <c r="F29" s="132" t="s">
        <v>235</v>
      </c>
      <c r="G29" s="132" t="s">
        <v>236</v>
      </c>
      <c r="H29" s="134">
        <v>5000</v>
      </c>
      <c r="I29" s="134">
        <v>5000</v>
      </c>
      <c r="J29" s="134"/>
      <c r="K29" s="134"/>
      <c r="L29" s="134">
        <v>5000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41" customHeight="1" outlineLevel="1" spans="1:23">
      <c r="A30" s="132" t="s">
        <v>46</v>
      </c>
      <c r="B30" s="132" t="s">
        <v>237</v>
      </c>
      <c r="C30" s="132" t="s">
        <v>238</v>
      </c>
      <c r="D30" s="132" t="s">
        <v>78</v>
      </c>
      <c r="E30" s="132" t="s">
        <v>79</v>
      </c>
      <c r="F30" s="132" t="s">
        <v>239</v>
      </c>
      <c r="G30" s="132" t="s">
        <v>240</v>
      </c>
      <c r="H30" s="134">
        <v>12000</v>
      </c>
      <c r="I30" s="134">
        <v>12000</v>
      </c>
      <c r="J30" s="134"/>
      <c r="K30" s="134"/>
      <c r="L30" s="134">
        <v>12000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30" customHeight="1" outlineLevel="1" spans="1:23">
      <c r="A31" s="132" t="s">
        <v>46</v>
      </c>
      <c r="B31" s="132" t="s">
        <v>222</v>
      </c>
      <c r="C31" s="132" t="s">
        <v>223</v>
      </c>
      <c r="D31" s="132" t="s">
        <v>78</v>
      </c>
      <c r="E31" s="132" t="s">
        <v>79</v>
      </c>
      <c r="F31" s="132" t="s">
        <v>241</v>
      </c>
      <c r="G31" s="132" t="s">
        <v>242</v>
      </c>
      <c r="H31" s="134">
        <v>1000</v>
      </c>
      <c r="I31" s="134">
        <v>1000</v>
      </c>
      <c r="J31" s="134"/>
      <c r="K31" s="134"/>
      <c r="L31" s="134">
        <v>1000</v>
      </c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30" customHeight="1" outlineLevel="1" spans="1:23">
      <c r="A32" s="132" t="s">
        <v>46</v>
      </c>
      <c r="B32" s="132" t="s">
        <v>222</v>
      </c>
      <c r="C32" s="132" t="s">
        <v>223</v>
      </c>
      <c r="D32" s="132" t="s">
        <v>78</v>
      </c>
      <c r="E32" s="132" t="s">
        <v>79</v>
      </c>
      <c r="F32" s="132" t="s">
        <v>243</v>
      </c>
      <c r="G32" s="132" t="s">
        <v>244</v>
      </c>
      <c r="H32" s="134">
        <v>36200</v>
      </c>
      <c r="I32" s="134">
        <v>36200</v>
      </c>
      <c r="J32" s="134"/>
      <c r="K32" s="134"/>
      <c r="L32" s="134">
        <v>36200</v>
      </c>
      <c r="M32" s="132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49" customHeight="1" outlineLevel="1" spans="1:23">
      <c r="A33" s="132" t="s">
        <v>46</v>
      </c>
      <c r="B33" s="132" t="s">
        <v>245</v>
      </c>
      <c r="C33" s="132" t="s">
        <v>246</v>
      </c>
      <c r="D33" s="132" t="s">
        <v>78</v>
      </c>
      <c r="E33" s="132" t="s">
        <v>79</v>
      </c>
      <c r="F33" s="132" t="s">
        <v>247</v>
      </c>
      <c r="G33" s="132" t="s">
        <v>248</v>
      </c>
      <c r="H33" s="134">
        <v>100000</v>
      </c>
      <c r="I33" s="134">
        <v>100000</v>
      </c>
      <c r="J33" s="134"/>
      <c r="K33" s="134"/>
      <c r="L33" s="134">
        <v>100000</v>
      </c>
      <c r="M33" s="132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39" customHeight="1" outlineLevel="1" spans="1:23">
      <c r="A34" s="132" t="s">
        <v>46</v>
      </c>
      <c r="B34" s="132" t="s">
        <v>249</v>
      </c>
      <c r="C34" s="132" t="s">
        <v>250</v>
      </c>
      <c r="D34" s="132" t="s">
        <v>96</v>
      </c>
      <c r="E34" s="132" t="s">
        <v>97</v>
      </c>
      <c r="F34" s="132" t="s">
        <v>243</v>
      </c>
      <c r="G34" s="132" t="s">
        <v>244</v>
      </c>
      <c r="H34" s="134">
        <v>15000</v>
      </c>
      <c r="I34" s="134">
        <v>15000</v>
      </c>
      <c r="J34" s="134"/>
      <c r="K34" s="134"/>
      <c r="L34" s="134">
        <v>15000</v>
      </c>
      <c r="M34" s="132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30" customHeight="1" outlineLevel="1" spans="1:23">
      <c r="A35" s="132" t="s">
        <v>46</v>
      </c>
      <c r="B35" s="132" t="s">
        <v>251</v>
      </c>
      <c r="C35" s="132" t="s">
        <v>252</v>
      </c>
      <c r="D35" s="132" t="s">
        <v>78</v>
      </c>
      <c r="E35" s="132" t="s">
        <v>79</v>
      </c>
      <c r="F35" s="132" t="s">
        <v>253</v>
      </c>
      <c r="G35" s="132" t="s">
        <v>252</v>
      </c>
      <c r="H35" s="134"/>
      <c r="I35" s="134"/>
      <c r="J35" s="134"/>
      <c r="K35" s="134"/>
      <c r="L35" s="134"/>
      <c r="M35" s="132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30" customHeight="1" outlineLevel="1" spans="1:23">
      <c r="A36" s="132" t="s">
        <v>46</v>
      </c>
      <c r="B36" s="132" t="s">
        <v>251</v>
      </c>
      <c r="C36" s="132" t="s">
        <v>252</v>
      </c>
      <c r="D36" s="132" t="s">
        <v>78</v>
      </c>
      <c r="E36" s="132" t="s">
        <v>79</v>
      </c>
      <c r="F36" s="132" t="s">
        <v>253</v>
      </c>
      <c r="G36" s="132" t="s">
        <v>252</v>
      </c>
      <c r="H36" s="134">
        <v>92714.64</v>
      </c>
      <c r="I36" s="134">
        <v>92714.64</v>
      </c>
      <c r="J36" s="134"/>
      <c r="K36" s="134"/>
      <c r="L36" s="134">
        <v>92714.64</v>
      </c>
      <c r="M36" s="132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30" customHeight="1" outlineLevel="1" spans="1:23">
      <c r="A37" s="132" t="s">
        <v>46</v>
      </c>
      <c r="B37" s="132" t="s">
        <v>254</v>
      </c>
      <c r="C37" s="132" t="s">
        <v>255</v>
      </c>
      <c r="D37" s="132" t="s">
        <v>78</v>
      </c>
      <c r="E37" s="132" t="s">
        <v>79</v>
      </c>
      <c r="F37" s="132" t="s">
        <v>241</v>
      </c>
      <c r="G37" s="132" t="s">
        <v>242</v>
      </c>
      <c r="H37" s="134">
        <v>446400</v>
      </c>
      <c r="I37" s="134">
        <v>446400</v>
      </c>
      <c r="J37" s="134"/>
      <c r="K37" s="134"/>
      <c r="L37" s="134">
        <v>446400</v>
      </c>
      <c r="M37" s="132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30" customHeight="1" outlineLevel="1" spans="1:23">
      <c r="A38" s="132" t="s">
        <v>46</v>
      </c>
      <c r="B38" s="132" t="s">
        <v>256</v>
      </c>
      <c r="C38" s="132" t="s">
        <v>257</v>
      </c>
      <c r="D38" s="132" t="s">
        <v>78</v>
      </c>
      <c r="E38" s="132" t="s">
        <v>79</v>
      </c>
      <c r="F38" s="132" t="s">
        <v>258</v>
      </c>
      <c r="G38" s="132" t="s">
        <v>259</v>
      </c>
      <c r="H38" s="134">
        <v>393120</v>
      </c>
      <c r="I38" s="134">
        <v>393120</v>
      </c>
      <c r="J38" s="134"/>
      <c r="K38" s="134"/>
      <c r="L38" s="134">
        <v>393120</v>
      </c>
      <c r="M38" s="132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ht="30.75" customHeight="1" spans="1:23">
      <c r="A39" s="138" t="s">
        <v>30</v>
      </c>
      <c r="B39" s="138"/>
      <c r="C39" s="138"/>
      <c r="D39" s="138"/>
      <c r="E39" s="138"/>
      <c r="F39" s="138"/>
      <c r="G39" s="138"/>
      <c r="H39" s="134">
        <v>9088164.25</v>
      </c>
      <c r="I39" s="134">
        <v>9088164.25</v>
      </c>
      <c r="J39" s="134"/>
      <c r="K39" s="134"/>
      <c r="L39" s="134">
        <v>9088164.25</v>
      </c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160416666666667" right="0.160416666666667" top="0.605555555555556" bottom="0.605555555555556" header="0.511805555555556" footer="0.511805555555556"/>
  <pageSetup paperSize="9" scale="87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0"/>
  <sheetViews>
    <sheetView showZeros="0" topLeftCell="A6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9" width="12.847619047619" customWidth="1"/>
    <col min="10" max="10" width="10.1428571428571" customWidth="1"/>
    <col min="11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19" width="4.57142857142857" customWidth="1"/>
    <col min="20" max="20" width="5.42857142857143" customWidth="1"/>
    <col min="21" max="21" width="4.42857142857143" customWidth="1"/>
    <col min="22" max="22" width="5" customWidth="1"/>
    <col min="23" max="23" width="11" customWidth="1"/>
  </cols>
  <sheetData>
    <row r="1" ht="18.75" customHeight="1" spans="1:23">
      <c r="A1" s="128" t="s">
        <v>260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">
        <v>261</v>
      </c>
      <c r="B2" s="124"/>
      <c r="C2" s="124" t="s">
        <v>59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"单位名称："&amp;"芒市司法局"</f>
        <v>单位名称：芒市司法局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27</v>
      </c>
      <c r="W3" s="128"/>
    </row>
    <row r="4" ht="26.25" customHeight="1" spans="1:23">
      <c r="A4" s="131" t="s">
        <v>262</v>
      </c>
      <c r="B4" s="131" t="s">
        <v>178</v>
      </c>
      <c r="C4" s="131" t="s">
        <v>179</v>
      </c>
      <c r="D4" s="131" t="s">
        <v>263</v>
      </c>
      <c r="E4" s="131" t="s">
        <v>180</v>
      </c>
      <c r="F4" s="131" t="s">
        <v>181</v>
      </c>
      <c r="G4" s="131" t="s">
        <v>264</v>
      </c>
      <c r="H4" s="131" t="s">
        <v>265</v>
      </c>
      <c r="I4" s="131" t="s">
        <v>30</v>
      </c>
      <c r="J4" s="131" t="s">
        <v>266</v>
      </c>
      <c r="K4" s="131"/>
      <c r="L4" s="131"/>
      <c r="M4" s="131"/>
      <c r="N4" s="131" t="s">
        <v>190</v>
      </c>
      <c r="O4" s="131"/>
      <c r="P4" s="131"/>
      <c r="Q4" s="131" t="s">
        <v>37</v>
      </c>
      <c r="R4" s="131" t="s">
        <v>51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34</v>
      </c>
      <c r="K5" s="131"/>
      <c r="L5" s="131" t="s">
        <v>35</v>
      </c>
      <c r="M5" s="131" t="s">
        <v>36</v>
      </c>
      <c r="N5" s="131" t="s">
        <v>34</v>
      </c>
      <c r="O5" s="131" t="s">
        <v>35</v>
      </c>
      <c r="P5" s="131" t="s">
        <v>36</v>
      </c>
      <c r="Q5" s="131"/>
      <c r="R5" s="131" t="s">
        <v>33</v>
      </c>
      <c r="S5" s="131" t="s">
        <v>40</v>
      </c>
      <c r="T5" s="131" t="s">
        <v>41</v>
      </c>
      <c r="U5" s="131" t="s">
        <v>42</v>
      </c>
      <c r="V5" s="131" t="s">
        <v>43</v>
      </c>
      <c r="W5" s="131" t="s">
        <v>44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33</v>
      </c>
      <c r="K6" s="131" t="s">
        <v>267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59</v>
      </c>
      <c r="B7" s="131" t="s">
        <v>60</v>
      </c>
      <c r="C7" s="131" t="s">
        <v>61</v>
      </c>
      <c r="D7" s="131" t="s">
        <v>62</v>
      </c>
      <c r="E7" s="131" t="s">
        <v>63</v>
      </c>
      <c r="F7" s="131" t="s">
        <v>64</v>
      </c>
      <c r="G7" s="131" t="s">
        <v>65</v>
      </c>
      <c r="H7" s="131" t="s">
        <v>66</v>
      </c>
      <c r="I7" s="131" t="s">
        <v>67</v>
      </c>
      <c r="J7" s="131" t="s">
        <v>68</v>
      </c>
      <c r="K7" s="131" t="s">
        <v>69</v>
      </c>
      <c r="L7" s="131" t="s">
        <v>70</v>
      </c>
      <c r="M7" s="131" t="s">
        <v>71</v>
      </c>
      <c r="N7" s="131" t="s">
        <v>72</v>
      </c>
      <c r="O7" s="131" t="s">
        <v>73</v>
      </c>
      <c r="P7" s="131" t="s">
        <v>192</v>
      </c>
      <c r="Q7" s="131" t="s">
        <v>193</v>
      </c>
      <c r="R7" s="131" t="s">
        <v>194</v>
      </c>
      <c r="S7" s="131" t="s">
        <v>195</v>
      </c>
      <c r="T7" s="131" t="s">
        <v>196</v>
      </c>
      <c r="U7" s="131" t="s">
        <v>197</v>
      </c>
      <c r="V7" s="131" t="s">
        <v>198</v>
      </c>
      <c r="W7" s="131" t="s">
        <v>199</v>
      </c>
    </row>
    <row r="8" ht="25" customHeight="1" spans="1:23">
      <c r="A8" s="132"/>
      <c r="B8" s="132"/>
      <c r="C8" s="132" t="s">
        <v>268</v>
      </c>
      <c r="D8" s="132"/>
      <c r="E8" s="132"/>
      <c r="F8" s="132"/>
      <c r="G8" s="132"/>
      <c r="H8" s="132"/>
      <c r="I8" s="134">
        <v>104173.54</v>
      </c>
      <c r="J8" s="134"/>
      <c r="K8" s="134"/>
      <c r="L8" s="134"/>
      <c r="M8" s="134"/>
      <c r="N8" s="134"/>
      <c r="O8" s="134"/>
      <c r="P8" s="134"/>
      <c r="Q8" s="134"/>
      <c r="R8" s="134">
        <v>104173.54</v>
      </c>
      <c r="S8" s="134"/>
      <c r="T8" s="134"/>
      <c r="U8" s="134"/>
      <c r="V8" s="134"/>
      <c r="W8" s="134">
        <v>104173.54</v>
      </c>
    </row>
    <row r="9" ht="37" customHeight="1" outlineLevel="1" spans="1:23">
      <c r="A9" s="132" t="s">
        <v>269</v>
      </c>
      <c r="B9" s="132" t="s">
        <v>270</v>
      </c>
      <c r="C9" s="132" t="s">
        <v>268</v>
      </c>
      <c r="D9" s="132" t="s">
        <v>46</v>
      </c>
      <c r="E9" s="132" t="s">
        <v>78</v>
      </c>
      <c r="F9" s="132" t="s">
        <v>79</v>
      </c>
      <c r="G9" s="132" t="s">
        <v>271</v>
      </c>
      <c r="H9" s="132" t="s">
        <v>272</v>
      </c>
      <c r="I9" s="134">
        <v>104173.54</v>
      </c>
      <c r="J9" s="134"/>
      <c r="K9" s="134"/>
      <c r="L9" s="134"/>
      <c r="M9" s="134"/>
      <c r="N9" s="134"/>
      <c r="O9" s="134"/>
      <c r="P9" s="134"/>
      <c r="Q9" s="134"/>
      <c r="R9" s="134">
        <v>104173.54</v>
      </c>
      <c r="S9" s="134"/>
      <c r="T9" s="134"/>
      <c r="U9" s="134"/>
      <c r="V9" s="134"/>
      <c r="W9" s="134">
        <v>104173.54</v>
      </c>
    </row>
    <row r="10" ht="24" customHeight="1" spans="1:23">
      <c r="A10" s="132"/>
      <c r="B10" s="132"/>
      <c r="C10" s="132" t="s">
        <v>273</v>
      </c>
      <c r="D10" s="132"/>
      <c r="E10" s="132"/>
      <c r="F10" s="132"/>
      <c r="G10" s="132"/>
      <c r="H10" s="132"/>
      <c r="I10" s="134">
        <v>400000</v>
      </c>
      <c r="J10" s="134">
        <v>400000</v>
      </c>
      <c r="K10" s="134">
        <v>400000</v>
      </c>
      <c r="L10" s="134"/>
      <c r="M10" s="134"/>
      <c r="N10" s="132"/>
      <c r="O10" s="132"/>
      <c r="P10" s="132"/>
      <c r="Q10" s="134"/>
      <c r="R10" s="134"/>
      <c r="S10" s="134"/>
      <c r="T10" s="134"/>
      <c r="U10" s="134"/>
      <c r="V10" s="134"/>
      <c r="W10" s="134"/>
    </row>
    <row r="11" ht="39" customHeight="1" outlineLevel="1" spans="1:23">
      <c r="A11" s="132" t="s">
        <v>269</v>
      </c>
      <c r="B11" s="132" t="s">
        <v>274</v>
      </c>
      <c r="C11" s="132" t="s">
        <v>273</v>
      </c>
      <c r="D11" s="132" t="s">
        <v>46</v>
      </c>
      <c r="E11" s="132" t="s">
        <v>78</v>
      </c>
      <c r="F11" s="132" t="s">
        <v>79</v>
      </c>
      <c r="G11" s="132" t="s">
        <v>247</v>
      </c>
      <c r="H11" s="132" t="s">
        <v>248</v>
      </c>
      <c r="I11" s="134">
        <v>17200</v>
      </c>
      <c r="J11" s="134">
        <v>17200</v>
      </c>
      <c r="K11" s="134">
        <v>17200</v>
      </c>
      <c r="L11" s="134"/>
      <c r="M11" s="134"/>
      <c r="N11" s="132"/>
      <c r="O11" s="132"/>
      <c r="P11" s="132"/>
      <c r="Q11" s="134"/>
      <c r="R11" s="134"/>
      <c r="S11" s="134"/>
      <c r="T11" s="134"/>
      <c r="U11" s="134"/>
      <c r="V11" s="134"/>
      <c r="W11" s="134"/>
    </row>
    <row r="12" ht="36" customHeight="1" outlineLevel="1" spans="1:23">
      <c r="A12" s="132" t="s">
        <v>269</v>
      </c>
      <c r="B12" s="132" t="s">
        <v>274</v>
      </c>
      <c r="C12" s="132" t="s">
        <v>273</v>
      </c>
      <c r="D12" s="132" t="s">
        <v>46</v>
      </c>
      <c r="E12" s="132" t="s">
        <v>80</v>
      </c>
      <c r="F12" s="132" t="s">
        <v>81</v>
      </c>
      <c r="G12" s="132" t="s">
        <v>235</v>
      </c>
      <c r="H12" s="132" t="s">
        <v>236</v>
      </c>
      <c r="I12" s="134">
        <v>130000</v>
      </c>
      <c r="J12" s="134">
        <v>130000</v>
      </c>
      <c r="K12" s="134">
        <v>130000</v>
      </c>
      <c r="L12" s="134"/>
      <c r="M12" s="134"/>
      <c r="N12" s="132"/>
      <c r="O12" s="132"/>
      <c r="P12" s="132"/>
      <c r="Q12" s="134"/>
      <c r="R12" s="134"/>
      <c r="S12" s="134"/>
      <c r="T12" s="134"/>
      <c r="U12" s="134"/>
      <c r="V12" s="134"/>
      <c r="W12" s="134"/>
    </row>
    <row r="13" ht="36" customHeight="1" outlineLevel="1" spans="1:23">
      <c r="A13" s="132" t="s">
        <v>269</v>
      </c>
      <c r="B13" s="132" t="s">
        <v>274</v>
      </c>
      <c r="C13" s="132" t="s">
        <v>273</v>
      </c>
      <c r="D13" s="132" t="s">
        <v>46</v>
      </c>
      <c r="E13" s="132" t="s">
        <v>82</v>
      </c>
      <c r="F13" s="132" t="s">
        <v>83</v>
      </c>
      <c r="G13" s="132" t="s">
        <v>235</v>
      </c>
      <c r="H13" s="132" t="s">
        <v>236</v>
      </c>
      <c r="I13" s="134">
        <v>40000</v>
      </c>
      <c r="J13" s="134">
        <v>40000</v>
      </c>
      <c r="K13" s="134">
        <v>40000</v>
      </c>
      <c r="L13" s="134"/>
      <c r="M13" s="134"/>
      <c r="N13" s="132"/>
      <c r="O13" s="132"/>
      <c r="P13" s="132"/>
      <c r="Q13" s="134"/>
      <c r="R13" s="134"/>
      <c r="S13" s="134"/>
      <c r="T13" s="134"/>
      <c r="U13" s="134"/>
      <c r="V13" s="134"/>
      <c r="W13" s="134"/>
    </row>
    <row r="14" ht="43" customHeight="1" outlineLevel="1" spans="1:23">
      <c r="A14" s="132" t="s">
        <v>269</v>
      </c>
      <c r="B14" s="132" t="s">
        <v>274</v>
      </c>
      <c r="C14" s="132" t="s">
        <v>273</v>
      </c>
      <c r="D14" s="132" t="s">
        <v>46</v>
      </c>
      <c r="E14" s="132" t="s">
        <v>84</v>
      </c>
      <c r="F14" s="132" t="s">
        <v>85</v>
      </c>
      <c r="G14" s="132" t="s">
        <v>271</v>
      </c>
      <c r="H14" s="132" t="s">
        <v>272</v>
      </c>
      <c r="I14" s="134">
        <v>40000</v>
      </c>
      <c r="J14" s="134">
        <v>40000</v>
      </c>
      <c r="K14" s="134">
        <v>40000</v>
      </c>
      <c r="L14" s="134"/>
      <c r="M14" s="134"/>
      <c r="N14" s="132"/>
      <c r="O14" s="132"/>
      <c r="P14" s="132"/>
      <c r="Q14" s="134"/>
      <c r="R14" s="134"/>
      <c r="S14" s="134"/>
      <c r="T14" s="134"/>
      <c r="U14" s="134"/>
      <c r="V14" s="134"/>
      <c r="W14" s="134"/>
    </row>
    <row r="15" ht="41" customHeight="1" outlineLevel="1" spans="1:23">
      <c r="A15" s="132" t="s">
        <v>269</v>
      </c>
      <c r="B15" s="132" t="s">
        <v>274</v>
      </c>
      <c r="C15" s="132" t="s">
        <v>273</v>
      </c>
      <c r="D15" s="132" t="s">
        <v>46</v>
      </c>
      <c r="E15" s="132" t="s">
        <v>86</v>
      </c>
      <c r="F15" s="132" t="s">
        <v>87</v>
      </c>
      <c r="G15" s="132" t="s">
        <v>235</v>
      </c>
      <c r="H15" s="132" t="s">
        <v>236</v>
      </c>
      <c r="I15" s="134">
        <v>10000</v>
      </c>
      <c r="J15" s="134">
        <v>10000</v>
      </c>
      <c r="K15" s="134">
        <v>10000</v>
      </c>
      <c r="L15" s="134"/>
      <c r="M15" s="134"/>
      <c r="N15" s="132"/>
      <c r="O15" s="132"/>
      <c r="P15" s="132"/>
      <c r="Q15" s="134"/>
      <c r="R15" s="134"/>
      <c r="S15" s="134"/>
      <c r="T15" s="134"/>
      <c r="U15" s="134"/>
      <c r="V15" s="134"/>
      <c r="W15" s="134"/>
    </row>
    <row r="16" ht="45" customHeight="1" outlineLevel="1" spans="1:23">
      <c r="A16" s="132" t="s">
        <v>269</v>
      </c>
      <c r="B16" s="132" t="s">
        <v>274</v>
      </c>
      <c r="C16" s="132" t="s">
        <v>273</v>
      </c>
      <c r="D16" s="132" t="s">
        <v>46</v>
      </c>
      <c r="E16" s="132" t="s">
        <v>88</v>
      </c>
      <c r="F16" s="132" t="s">
        <v>89</v>
      </c>
      <c r="G16" s="132" t="s">
        <v>271</v>
      </c>
      <c r="H16" s="132" t="s">
        <v>272</v>
      </c>
      <c r="I16" s="134">
        <v>20000</v>
      </c>
      <c r="J16" s="134">
        <v>20000</v>
      </c>
      <c r="K16" s="134">
        <v>20000</v>
      </c>
      <c r="L16" s="134"/>
      <c r="M16" s="134"/>
      <c r="N16" s="132"/>
      <c r="O16" s="132"/>
      <c r="P16" s="132"/>
      <c r="Q16" s="134"/>
      <c r="R16" s="134"/>
      <c r="S16" s="134"/>
      <c r="T16" s="134"/>
      <c r="U16" s="134"/>
      <c r="V16" s="134"/>
      <c r="W16" s="134"/>
    </row>
    <row r="17" ht="38" customHeight="1" outlineLevel="1" spans="1:23">
      <c r="A17" s="132" t="s">
        <v>269</v>
      </c>
      <c r="B17" s="132" t="s">
        <v>274</v>
      </c>
      <c r="C17" s="132" t="s">
        <v>273</v>
      </c>
      <c r="D17" s="132" t="s">
        <v>46</v>
      </c>
      <c r="E17" s="132" t="s">
        <v>88</v>
      </c>
      <c r="F17" s="132" t="s">
        <v>89</v>
      </c>
      <c r="G17" s="132" t="s">
        <v>235</v>
      </c>
      <c r="H17" s="132" t="s">
        <v>236</v>
      </c>
      <c r="I17" s="134">
        <v>80000</v>
      </c>
      <c r="J17" s="134">
        <v>80000</v>
      </c>
      <c r="K17" s="134">
        <v>80000</v>
      </c>
      <c r="L17" s="134"/>
      <c r="M17" s="134"/>
      <c r="N17" s="132"/>
      <c r="O17" s="132"/>
      <c r="P17" s="132"/>
      <c r="Q17" s="134"/>
      <c r="R17" s="134"/>
      <c r="S17" s="134"/>
      <c r="T17" s="134"/>
      <c r="U17" s="134"/>
      <c r="V17" s="134"/>
      <c r="W17" s="134"/>
    </row>
    <row r="18" ht="39" customHeight="1" outlineLevel="1" spans="1:23">
      <c r="A18" s="132" t="s">
        <v>269</v>
      </c>
      <c r="B18" s="132" t="s">
        <v>274</v>
      </c>
      <c r="C18" s="132" t="s">
        <v>273</v>
      </c>
      <c r="D18" s="132" t="s">
        <v>46</v>
      </c>
      <c r="E18" s="132" t="s">
        <v>90</v>
      </c>
      <c r="F18" s="132" t="s">
        <v>91</v>
      </c>
      <c r="G18" s="132" t="s">
        <v>271</v>
      </c>
      <c r="H18" s="132" t="s">
        <v>272</v>
      </c>
      <c r="I18" s="134">
        <v>50000</v>
      </c>
      <c r="J18" s="134">
        <v>50000</v>
      </c>
      <c r="K18" s="134">
        <v>50000</v>
      </c>
      <c r="L18" s="134"/>
      <c r="M18" s="134"/>
      <c r="N18" s="132"/>
      <c r="O18" s="132"/>
      <c r="P18" s="132"/>
      <c r="Q18" s="134"/>
      <c r="R18" s="134"/>
      <c r="S18" s="134"/>
      <c r="T18" s="134"/>
      <c r="U18" s="134"/>
      <c r="V18" s="134"/>
      <c r="W18" s="134"/>
    </row>
    <row r="19" ht="47" customHeight="1" outlineLevel="1" spans="1:23">
      <c r="A19" s="132" t="s">
        <v>269</v>
      </c>
      <c r="B19" s="132" t="s">
        <v>274</v>
      </c>
      <c r="C19" s="132" t="s">
        <v>273</v>
      </c>
      <c r="D19" s="132" t="s">
        <v>46</v>
      </c>
      <c r="E19" s="132" t="s">
        <v>90</v>
      </c>
      <c r="F19" s="132" t="s">
        <v>91</v>
      </c>
      <c r="G19" s="132" t="s">
        <v>243</v>
      </c>
      <c r="H19" s="132" t="s">
        <v>244</v>
      </c>
      <c r="I19" s="134">
        <v>12800</v>
      </c>
      <c r="J19" s="134">
        <v>12800</v>
      </c>
      <c r="K19" s="134">
        <v>12800</v>
      </c>
      <c r="L19" s="134"/>
      <c r="M19" s="134"/>
      <c r="N19" s="132"/>
      <c r="O19" s="132"/>
      <c r="P19" s="132"/>
      <c r="Q19" s="134"/>
      <c r="R19" s="134"/>
      <c r="S19" s="134"/>
      <c r="T19" s="134"/>
      <c r="U19" s="134"/>
      <c r="V19" s="134"/>
      <c r="W19" s="134"/>
    </row>
    <row r="20" ht="30" customHeight="1" spans="1:23">
      <c r="A20" s="133" t="s">
        <v>30</v>
      </c>
      <c r="B20" s="133"/>
      <c r="C20" s="133"/>
      <c r="D20" s="133"/>
      <c r="E20" s="133"/>
      <c r="F20" s="133"/>
      <c r="G20" s="133"/>
      <c r="H20" s="133"/>
      <c r="I20" s="134">
        <v>504173.54</v>
      </c>
      <c r="J20" s="134">
        <v>400000</v>
      </c>
      <c r="K20" s="134">
        <v>400000</v>
      </c>
      <c r="L20" s="134"/>
      <c r="M20" s="134"/>
      <c r="N20" s="134"/>
      <c r="O20" s="134"/>
      <c r="P20" s="134"/>
      <c r="Q20" s="134"/>
      <c r="R20" s="134">
        <v>104173.54</v>
      </c>
      <c r="S20" s="134"/>
      <c r="T20" s="134"/>
      <c r="U20" s="134"/>
      <c r="V20" s="134"/>
      <c r="W20" s="134">
        <v>104173.54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0:H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160416666666667" right="0.160416666666667" top="0.409027777777778" bottom="0.409027777777778" header="0.511805555555556" footer="0.511805555555556"/>
  <pageSetup paperSize="9" scale="84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A1" sqref="A1"/>
    </sheetView>
  </sheetViews>
  <sheetFormatPr defaultColWidth="10.2857142857143" defaultRowHeight="15" customHeight="1"/>
  <cols>
    <col min="1" max="5" width="14.2857142857143" customWidth="1"/>
    <col min="6" max="6" width="9.71428571428571" customWidth="1"/>
    <col min="7" max="7" width="9.57142857142857" customWidth="1"/>
    <col min="8" max="8" width="10" customWidth="1"/>
    <col min="9" max="9" width="9.28571428571429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275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"单位名称："&amp;"芒市司法局"</f>
        <v>单位名称：芒市司法局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276</v>
      </c>
      <c r="B4" s="125" t="s">
        <v>277</v>
      </c>
      <c r="C4" s="125" t="s">
        <v>278</v>
      </c>
      <c r="D4" s="125" t="s">
        <v>279</v>
      </c>
      <c r="E4" s="125" t="s">
        <v>280</v>
      </c>
      <c r="F4" s="125" t="s">
        <v>281</v>
      </c>
      <c r="G4" s="125" t="s">
        <v>282</v>
      </c>
      <c r="H4" s="125" t="s">
        <v>283</v>
      </c>
      <c r="I4" s="125" t="s">
        <v>284</v>
      </c>
      <c r="J4" s="125" t="s">
        <v>285</v>
      </c>
    </row>
    <row r="5" ht="22.5" customHeight="1" spans="1:10">
      <c r="A5" s="125" t="s">
        <v>59</v>
      </c>
      <c r="B5" s="125" t="s">
        <v>60</v>
      </c>
      <c r="C5" s="125" t="s">
        <v>61</v>
      </c>
      <c r="D5" s="125" t="s">
        <v>62</v>
      </c>
      <c r="E5" s="125" t="s">
        <v>63</v>
      </c>
      <c r="F5" s="125" t="s">
        <v>64</v>
      </c>
      <c r="G5" s="125" t="s">
        <v>65</v>
      </c>
      <c r="H5" s="125" t="s">
        <v>66</v>
      </c>
      <c r="I5" s="125" t="s">
        <v>67</v>
      </c>
      <c r="J5" s="125" t="s">
        <v>68</v>
      </c>
    </row>
    <row r="6" ht="52.5" customHeight="1" spans="1:10">
      <c r="A6" s="125" t="s">
        <v>46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268</v>
      </c>
      <c r="B7" s="126" t="s">
        <v>286</v>
      </c>
      <c r="C7" s="126" t="s">
        <v>287</v>
      </c>
      <c r="D7" s="126" t="s">
        <v>288</v>
      </c>
      <c r="E7" s="126" t="s">
        <v>289</v>
      </c>
      <c r="F7" s="126" t="s">
        <v>290</v>
      </c>
      <c r="G7" s="125" t="s">
        <v>291</v>
      </c>
      <c r="H7" s="125" t="s">
        <v>292</v>
      </c>
      <c r="I7" s="126" t="s">
        <v>293</v>
      </c>
      <c r="J7" s="126" t="s">
        <v>286</v>
      </c>
    </row>
    <row r="8" ht="52.5" customHeight="1" outlineLevel="1" spans="1:10">
      <c r="A8" s="126" t="s">
        <v>268</v>
      </c>
      <c r="B8" s="126" t="s">
        <v>286</v>
      </c>
      <c r="C8" s="126" t="s">
        <v>294</v>
      </c>
      <c r="D8" s="126" t="s">
        <v>295</v>
      </c>
      <c r="E8" s="126" t="s">
        <v>296</v>
      </c>
      <c r="F8" s="126" t="s">
        <v>290</v>
      </c>
      <c r="G8" s="125" t="s">
        <v>68</v>
      </c>
      <c r="H8" s="125" t="s">
        <v>297</v>
      </c>
      <c r="I8" s="126" t="s">
        <v>293</v>
      </c>
      <c r="J8" s="126" t="s">
        <v>298</v>
      </c>
    </row>
    <row r="9" ht="52.5" customHeight="1" outlineLevel="1" spans="1:10">
      <c r="A9" s="126" t="s">
        <v>268</v>
      </c>
      <c r="B9" s="126" t="s">
        <v>286</v>
      </c>
      <c r="C9" s="126" t="s">
        <v>299</v>
      </c>
      <c r="D9" s="126" t="s">
        <v>300</v>
      </c>
      <c r="E9" s="126" t="s">
        <v>300</v>
      </c>
      <c r="F9" s="126" t="s">
        <v>290</v>
      </c>
      <c r="G9" s="125" t="s">
        <v>301</v>
      </c>
      <c r="H9" s="125" t="s">
        <v>297</v>
      </c>
      <c r="I9" s="126" t="s">
        <v>302</v>
      </c>
      <c r="J9" s="126" t="s">
        <v>298</v>
      </c>
    </row>
    <row r="10" ht="52.5" customHeight="1" outlineLevel="1" spans="1:10">
      <c r="A10" s="126" t="s">
        <v>273</v>
      </c>
      <c r="B10" s="126" t="s">
        <v>303</v>
      </c>
      <c r="C10" s="126" t="s">
        <v>287</v>
      </c>
      <c r="D10" s="126" t="s">
        <v>288</v>
      </c>
      <c r="E10" s="126" t="s">
        <v>273</v>
      </c>
      <c r="F10" s="126" t="s">
        <v>290</v>
      </c>
      <c r="G10" s="125" t="s">
        <v>304</v>
      </c>
      <c r="H10" s="125" t="s">
        <v>292</v>
      </c>
      <c r="I10" s="126" t="s">
        <v>293</v>
      </c>
      <c r="J10" s="126" t="s">
        <v>305</v>
      </c>
    </row>
    <row r="11" ht="52.5" customHeight="1" outlineLevel="1" spans="1:10">
      <c r="A11" s="126" t="s">
        <v>273</v>
      </c>
      <c r="B11" s="126" t="s">
        <v>303</v>
      </c>
      <c r="C11" s="126" t="s">
        <v>294</v>
      </c>
      <c r="D11" s="126" t="s">
        <v>295</v>
      </c>
      <c r="E11" s="126" t="s">
        <v>306</v>
      </c>
      <c r="F11" s="126" t="s">
        <v>307</v>
      </c>
      <c r="G11" s="125" t="s">
        <v>308</v>
      </c>
      <c r="H11" s="125" t="s">
        <v>297</v>
      </c>
      <c r="I11" s="126" t="s">
        <v>302</v>
      </c>
      <c r="J11" s="126" t="s">
        <v>306</v>
      </c>
    </row>
    <row r="12" ht="52.5" customHeight="1" outlineLevel="1" spans="1:10">
      <c r="A12" s="126" t="s">
        <v>273</v>
      </c>
      <c r="B12" s="126" t="s">
        <v>303</v>
      </c>
      <c r="C12" s="126" t="s">
        <v>299</v>
      </c>
      <c r="D12" s="126" t="s">
        <v>300</v>
      </c>
      <c r="E12" s="126" t="s">
        <v>309</v>
      </c>
      <c r="F12" s="126" t="s">
        <v>307</v>
      </c>
      <c r="G12" s="125" t="s">
        <v>308</v>
      </c>
      <c r="H12" s="125" t="s">
        <v>297</v>
      </c>
      <c r="I12" s="126" t="s">
        <v>302</v>
      </c>
      <c r="J12" s="126" t="s">
        <v>309</v>
      </c>
    </row>
  </sheetData>
  <mergeCells count="6">
    <mergeCell ref="A2:J2"/>
    <mergeCell ref="A3:E3"/>
    <mergeCell ref="A7:A9"/>
    <mergeCell ref="A10:A12"/>
    <mergeCell ref="B7:B9"/>
    <mergeCell ref="B10:B12"/>
  </mergeCells>
  <printOptions horizontalCentered="1"/>
  <pageMargins left="0.160416666666667" right="0.160416666666667" top="0.605555555555556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晓娟</cp:lastModifiedBy>
  <dcterms:created xsi:type="dcterms:W3CDTF">2025-03-24T01:30:00Z</dcterms:created>
  <dcterms:modified xsi:type="dcterms:W3CDTF">2025-04-29T06:47:05Z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50FEECF7B5614A11AA60499256159276_13</vt:lpwstr>
  </property>
</Properties>
</file>