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0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<sst xmlns="http://schemas.openxmlformats.org/spreadsheetml/2006/main" count="925" uniqueCount="378">
  <si>
    <t>预算01-1表</t>
  </si>
  <si>
    <t>2025年部门财务收支预算总表</t>
  </si>
  <si>
    <t>单位名称：芒市动物卫生监督所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</si>
  <si>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</si>
  <si>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</si>
  <si>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</si>
  <si>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</si>
  <si>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</si>
  <si>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</si>
  <si>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</si>
  <si>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</si>
  <si>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</si>
  <si>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</si>
  <si>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</si>
  <si>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</si>
  <si>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</si>
  <si>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</si>
  <si>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</si>
  <si>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</si>
  <si>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</si>
  <si>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</si>
  <si>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</si>
  <si>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</si>
  <si>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</si>
  <si>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</si>
  <si>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</si>
  <si>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</si>
  <si>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</si>
  <si>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</si>
  <si>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</si>
  <si>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</si>
  <si>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</si>
  <si>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</si>
  <si>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</si>
  <si>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</si>
  <si>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</si>
  <si>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</si>
  <si>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</si>
  <si>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</si>
  <si>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</si>
  <si>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</si>
  <si>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</si>
  <si>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</si>
  <si>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</si>
  <si>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</si>
  <si>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</si>
  <si>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711001</t>
  </si>
  <si>
    <t>芒市动物卫生监督所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</si>
  <si>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</si>
  <si>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</si>
  <si>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</si>
  <si>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</si>
  <si>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</si>
  <si>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</si>
  <si>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</si>
  <si>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</si>
  <si>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</si>
  <si>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</si>
  <si>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</si>
  <si>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</si>
  <si>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</si>
  <si>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</si>
  <si>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</si>
  <si>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</si>
  <si>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</si>
  <si>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</si>
  <si>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</si>
  <si>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</si>
  <si>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</si>
  <si>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</si>
  <si>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</si>
  <si>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</si>
  <si>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</si>
  <si>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</si>
  <si>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</si>
  <si>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</si>
  <si>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</si>
  <si>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</si>
  <si>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</si>
  <si>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</si>
  <si>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</si>
  <si>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</si>
  <si>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</si>
  <si>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</si>
  <si>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</si>
  <si>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</si>
  <si>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</si>
  <si>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</si>
  <si>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</si>
  <si>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</si>
  <si>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</si>
  <si>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</si>
  <si>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</si>
  <si>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</si>
  <si>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</si>
  <si>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</si>
  <si>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</si>
  <si>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</si>
  <si>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</si>
  <si>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</si>
  <si>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</si>
  <si>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</si>
  <si>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</si>
  <si>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</si>
  <si>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</si>
  <si>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</si>
  <si>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</si>
  <si>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</si>
  <si>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</si>
  <si>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</si>
  <si>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</si>
  <si>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</si>
  <si>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</si>
  <si>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</si>
  <si>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</si>
  <si>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</si>
  <si>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</si>
  <si>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</si>
  <si>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</si>
  <si>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</si>
  <si>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</si>
  <si>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</si>
  <si>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</si>
  <si>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</si>
  <si>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</si>
  <si>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</si>
  <si>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</si>
  <si>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</si>
  <si>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</si>
  <si>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</si>
  <si>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</si>
  <si>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</si>
  <si>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</si>
  <si>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</si>
  <si>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</si>
  <si>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</si>
  <si>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</si>
  <si>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</si>
  <si>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</si>
  <si>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</si>
  <si>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</si>
  <si>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</si>
  <si>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</si>
  <si>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</si>
  <si>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</si>
  <si>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</si>
  <si>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</si>
  <si>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</si>
  <si>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</si>
  <si>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</si>
  <si>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</si>
  <si>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</si>
  <si>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</si>
  <si>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</si>
  <si>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</si>
  <si>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</si>
  <si>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</si>
  <si>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</si>
  <si>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</si>
  <si>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</si>
  <si>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</si>
  <si>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</si>
  <si>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</si>
  <si>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</si>
  <si>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</si>
  <si>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</si>
  <si>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</si>
  <si>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</si>
  <si>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</si>
  <si>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</si>
  <si>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</si>
  <si>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</si>
  <si>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533103210000000017834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</si>
  <si>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</si>
  <si>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</si>
  <si>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</si>
  <si>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</si>
  <si>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</si>
  <si>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</si>
  <si>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</si>
  <si>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533103210000000017835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</si>
  <si>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</si>
  <si>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</si>
  <si>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</si>
  <si>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</si>
  <si>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</si>
  <si>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</si>
  <si>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</si>
  <si>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</si>
  <si>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</si>
  <si>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533103210000000017836</t>
  </si>
  <si>
    <t>30113</t>
  </si>
  <si>
    <t>533103221100000359199</t>
  </si>
  <si>
    <t>编内聘用临时人员社会保险单位缴费</t>
  </si>
  <si>
    <t>533103210000000017839</t>
  </si>
  <si>
    <t>一般公用经费</t>
  </si>
  <si>
    <t>30201</t>
  </si>
  <si>
    <t>办公费</t>
  </si>
  <si>
    <t>30207</t>
  </si>
  <si>
    <t>邮电费</t>
  </si>
  <si>
    <t>30211</t>
  </si>
  <si>
    <t>差旅费</t>
  </si>
  <si>
    <t>533103221100000357437</t>
  </si>
  <si>
    <t>公用经费安排的公务接待费</t>
  </si>
  <si>
    <t>30217</t>
  </si>
  <si>
    <t>30226</t>
  </si>
  <si>
    <t>劳务费</t>
  </si>
  <si>
    <t>30229</t>
  </si>
  <si>
    <t>福利费</t>
  </si>
  <si>
    <t>533103231100001177513</t>
  </si>
  <si>
    <t>公用经费安排的公务用车运维费</t>
  </si>
  <si>
    <t>30231</t>
  </si>
  <si>
    <t>公务用车运行维护费</t>
  </si>
  <si>
    <t>533103210000000017838</t>
  </si>
  <si>
    <t>退休公用经费</t>
  </si>
  <si>
    <t>533103210000000017837</t>
  </si>
  <si>
    <t>工会经费</t>
  </si>
  <si>
    <t>30228</t>
  </si>
  <si>
    <t>533103241100002316489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</si>
  <si>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</si>
  <si>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</si>
  <si>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</si>
  <si>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</si>
  <si>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</si>
  <si>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</si>
  <si>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</si>
  <si>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</si>
  <si>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</si>
  <si>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动物产地检疫协检员补助经费</t>
  </si>
  <si>
    <t>专项业务类</t>
  </si>
  <si>
    <t>533103251100003706674</t>
  </si>
  <si>
    <t>30216</t>
  </si>
  <si>
    <t>培训费</t>
  </si>
  <si>
    <t>30218</t>
  </si>
  <si>
    <t>专用材料费</t>
  </si>
  <si>
    <t>芒市生猪屠宰环节病害猪无害化处理补贴资金</t>
  </si>
  <si>
    <t>533103251100003706764</t>
  </si>
  <si>
    <t>31204</t>
  </si>
  <si>
    <t>费用补贴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</si>
  <si>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</si>
  <si>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</si>
  <si>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</si>
  <si>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</si>
  <si>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</si>
  <si>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</si>
  <si>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</si>
  <si>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</si>
  <si>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</si>
  <si>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</si>
  <si>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</si>
  <si>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</si>
  <si>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1.有效开展动物产地检疫。2.有效开展动物产品检疫。3.有效开展动物屠宰检疫。4.有效开展动物及产品流通监管和溯源。5有效预防动物疫病传播，确保动物及产品质量安全。</t>
  </si>
  <si>
    <t>产出指标</t>
  </si>
  <si>
    <t>数量指标</t>
  </si>
  <si>
    <t>获补对象数</t>
  </si>
  <si>
    <t>=</t>
  </si>
  <si>
    <t>15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</si>
  <si>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</si>
  <si>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</si>
  <si>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</si>
  <si>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</si>
  <si>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</si>
  <si>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</si>
  <si>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</si>
  <si>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</si>
  <si>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</si>
  <si>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</si>
  <si>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时效指标</t>
  </si>
  <si>
    <t>发放及时率</t>
  </si>
  <si>
    <t>90</t>
  </si>
  <si>
    <t>反映发放单位及时发放补助资金的情况。
发放及时率=在时限内发放资金/应发放资金*100%</t>
  </si>
  <si>
    <t>效益指标</t>
  </si>
  <si>
    <t>经济效益</t>
  </si>
  <si>
    <t>带动人均增收</t>
  </si>
  <si>
    <t>&gt;=</t>
  </si>
  <si>
    <t>5000</t>
  </si>
  <si>
    <t>元</t>
  </si>
  <si>
    <t>反映补助带动人均增收的情况。</t>
  </si>
  <si>
    <t>社会效益</t>
  </si>
  <si>
    <t>生活状况改善</t>
  </si>
  <si>
    <t>明显改善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</si>
  <si>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</si>
  <si>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</si>
  <si>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</si>
  <si>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</si>
  <si>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</si>
  <si>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99</t>
  </si>
  <si>
    <t>反映获补助受益对象的满意程度。</t>
  </si>
  <si>
    <t>保障全市两个生猪定点屠宰场2021年11月至2024年12月检疫的病害猪无害化处理补贴资金兑付</t>
  </si>
  <si>
    <t>80</t>
  </si>
  <si>
    <t>降低企业成本</t>
  </si>
  <si>
    <t>万元</t>
  </si>
  <si>
    <t>反映补助有效降低受助企业平均成本的情况。</t>
  </si>
  <si>
    <t>政策知晓率</t>
  </si>
  <si>
    <t>反映补助政策的宣传效果情况。
政策知晓率=调查中补助政策知晓人数/调查总人数*100%</t>
  </si>
  <si>
    <t>经营状况改善</t>
  </si>
  <si>
    <t>反映补助促进受助企业经营状况改善的情况。</t>
  </si>
  <si>
    <t>预算06表</t>
  </si>
  <si>
    <t>2025年部门政府性基金预算支出预算表</t>
  </si>
  <si>
    <t>政府性基金预算支出</t>
  </si>
  <si>
    <t>说明：芒市动物卫生监督所无政府性基金经费预算，此表无数据。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</si>
  <si>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</si>
  <si>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</si>
  <si>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</si>
  <si>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</si>
  <si>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</si>
  <si>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</si>
  <si>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</si>
  <si>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</si>
  <si>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</si>
  <si>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</si>
  <si>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</si>
  <si>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</si>
  <si>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公务用车燃油费</t>
  </si>
  <si>
    <t>车辆加油、添加燃料服务</t>
  </si>
  <si>
    <t>批</t>
  </si>
  <si>
    <t>公务用车维修和保养费</t>
  </si>
  <si>
    <t>车辆维修和保养服务</t>
  </si>
  <si>
    <t>公务用车保险费</t>
  </si>
  <si>
    <t>机动车保险服务</t>
  </si>
  <si>
    <t>预算08表</t>
  </si>
  <si>
    <t>2025年部门政府购买服务预算表</t>
  </si>
  <si>
    <t>政府购买服务项目</t>
  </si>
  <si>
    <t>政府购买服务目录</t>
  </si>
  <si>
    <t>说明：芒市动物卫生监督所无政府购买服务经费预算，此表无数据。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</si>
  <si>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</si>
  <si>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</si>
  <si>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</si>
  <si>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</si>
  <si>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</si>
  <si>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</si>
  <si>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</si>
  <si>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</si>
  <si>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</si>
  <si>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</si>
  <si>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</si>
  <si>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</si>
  <si>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</si>
  <si>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</si>
  <si>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</si>
  <si>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</si>
  <si>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</si>
  <si>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</si>
  <si>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</si>
  <si>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</si>
  <si>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</si>
  <si>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</si>
  <si>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</si>
  <si>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</si>
  <si>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说明：芒市动物卫生监督所无市对下转移支付经费预算，此表无数据。</t>
  </si>
  <si>
    <t>预算09-2表</t>
  </si>
  <si>
    <t>2025年市对下转移支付绩效目标表</t>
  </si>
  <si>
    <t>说明：芒市动物卫生监督所无市对下转移支付经绩效目标，此表无数据。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</si>
  <si>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</si>
  <si>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</si>
  <si>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</si>
  <si>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</si>
  <si>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</si>
  <si>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</si>
  <si>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</si>
  <si>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</si>
  <si>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</si>
  <si>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</si>
  <si>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</si>
  <si>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说明：芒市动物卫生监督所无新增资产配置经费预算，此表无数据。</t>
  </si>
  <si>
    <t>预算11表</t>
  </si>
  <si>
    <t>2025年上级补助项目支出预算表</t>
  </si>
  <si>
    <t>上级补助</t>
  </si>
  <si>
    <t>说明：芒市动物卫生监督所无中央转移支付补助项目经费预算，此表无数据。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</si>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</sst>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.00_ "/>
  </numFmts>
  <fonts count="4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7" applyNumberFormat="0" applyAlignment="0" applyProtection="0">
      <alignment vertical="center"/>
    </xf>
    <xf numFmtId="0" fontId="39" fillId="4" borderId="18" applyNumberFormat="0" applyAlignment="0" applyProtection="0">
      <alignment vertical="center"/>
    </xf>
    <xf numFmtId="0" fontId="40" fillId="4" borderId="17" applyNumberFormat="0" applyAlignment="0" applyProtection="0">
      <alignment vertical="center"/>
    </xf>
    <xf numFmtId="0" fontId="41" fillId="5" borderId="19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20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Font="1" applyProtection="1">
      <alignment horizontal="right" vertical="center"/>
      <protection locked="0"/>
    </xf>
    <xf numFmtId="178" fontId="7" fillId="0" borderId="7" xfId="54" applyProtection="1">
      <alignment horizontal="right" vertical="center"/>
      <protection locked="0"/>
    </xf>
    <xf numFmtId="0" fontId="5" fillId="0" borderId="7" xfId="0" applyFont="1" applyFill="1" applyBorder="1" applyAlignment="1"/>
    <xf numFmtId="49" fontId="6" fillId="0" borderId="7" xfId="53" applyFo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8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0" xfId="0" applyFont="1" applyBorder="1"/>
    <xf numFmtId="0" fontId="11" fillId="0" borderId="0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8" fontId="7" fillId="0" borderId="7" xfId="54" applyNumberFormat="1" applyFont="1" applyBorder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178" fontId="18" fillId="0" borderId="7" xfId="54" applyNumberFormat="1" applyFont="1" applyBorder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3" fillId="0" borderId="7" xfId="53" applyFont="1" applyAlignment="1">
      <alignment horizontal="center" vertical="center" wrapText="1"/>
    </xf>
    <xf numFmtId="49" fontId="3" fillId="0" borderId="7" xfId="53" applyFo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20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3" fillId="0" borderId="7" xfId="53" applyFont="1" applyAlignment="1">
      <alignment horizontal="left" vertical="center" wrapText="1" indent="1"/>
    </xf>
    <xf numFmtId="49" fontId="3" fillId="0" borderId="7" xfId="53" applyFont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>
      <alignment vertical="center"/>
    </xf>
    <xf numFmtId="178" fontId="26" fillId="0" borderId="7" xfId="54" applyFont="1" applyProtection="1">
      <alignment horizontal="right" vertical="center"/>
      <protection locked="0"/>
    </xf>
    <xf numFmtId="49" fontId="25" fillId="0" borderId="7" xfId="53" applyNumberFormat="1" applyFont="1" applyBorder="1">
      <alignment horizontal="left" vertical="center" wrapText="1"/>
    </xf>
    <xf numFmtId="0" fontId="8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" fontId="25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vertical="center"/>
      <protection locked="0"/>
    </xf>
    <xf numFmtId="178" fontId="6" fillId="0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1" fontId="27" fillId="0" borderId="7" xfId="0" applyNumberFormat="1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178" fontId="27" fillId="0" borderId="7" xfId="54" applyFont="1" applyProtection="1">
      <alignment horizontal="right" vertical="center"/>
      <protection locked="0"/>
    </xf>
    <xf numFmtId="4" fontId="28" fillId="0" borderId="7" xfId="0" applyNumberFormat="1" applyFont="1" applyBorder="1" applyAlignment="1" applyProtection="1">
      <alignment horizontal="right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right" vertical="center"/>
      <protection locked="0"/>
    </xf>
    <xf numFmtId="4" fontId="28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49" fontId="8" fillId="0" borderId="7" xfId="53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178" fontId="25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4" fontId="25" fillId="0" borderId="7" xfId="0" applyNumberFormat="1" applyFont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9" t="s">
        <v>0</v>
      </c>
    </row>
    <row r="3" ht="36" customHeight="1" spans="1:4">
      <c r="A3" s="51" t="s">
        <v>1</v>
      </c>
      <c r="B3" s="195"/>
      <c r="C3" s="195"/>
      <c r="D3" s="195"/>
    </row>
    <row r="4" ht="21" customHeight="1" spans="1:4">
      <c r="A4" s="97" t="s">
        <v>2</v>
      </c>
      <c r="B4" s="143"/>
      <c r="C4" s="143"/>
      <c r="D4" s="108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58" t="s">
        <v>9</v>
      </c>
      <c r="B8" s="152">
        <v>2466032.64</v>
      </c>
      <c r="C8" s="116" t="str">
        <f>"一"&amp;"、"&amp;"社会保障和就业支出"</f>
        <v>一、社会保障和就业支出</v>
      </c>
      <c r="D8" s="121">
        <v>450541.82</v>
      </c>
    </row>
    <row r="9" ht="25.4" customHeight="1" spans="1:4">
      <c r="A9" s="158" t="s">
        <v>10</v>
      </c>
      <c r="B9" s="152"/>
      <c r="C9" s="116" t="str">
        <f>"二"&amp;"、"&amp;"卫生健康支出"</f>
        <v>二、卫生健康支出</v>
      </c>
      <c r="D9" s="121">
        <v>92071.62</v>
      </c>
    </row>
    <row r="10" ht="25.4" customHeight="1" spans="1:4">
      <c r="A10" s="158" t="s">
        <v>11</v>
      </c>
      <c r="B10" s="152"/>
      <c r="C10" s="116" t="str">
        <f>"三"&amp;"、"&amp;"农林水支出"</f>
        <v>三、农林水支出</v>
      </c>
      <c r="D10" s="121">
        <v>1780212.04</v>
      </c>
    </row>
    <row r="11" ht="25.4" customHeight="1" spans="1:4">
      <c r="A11" s="158" t="s">
        <v>12</v>
      </c>
      <c r="B11" s="96"/>
      <c r="C11" s="116" t="str">
        <f>"四"&amp;"、"&amp;"住房保障支出"</f>
        <v>四、住房保障支出</v>
      </c>
      <c r="D11" s="121">
        <v>143207.16</v>
      </c>
    </row>
    <row r="12" ht="25.4" customHeight="1" spans="1:4">
      <c r="A12" s="158" t="s">
        <v>13</v>
      </c>
      <c r="B12" s="152"/>
      <c r="C12" s="196"/>
      <c r="D12" s="152"/>
    </row>
    <row r="13" ht="25.4" customHeight="1" spans="1:4">
      <c r="A13" s="158" t="s">
        <v>14</v>
      </c>
      <c r="B13" s="96"/>
      <c r="C13" s="196"/>
      <c r="D13" s="152"/>
    </row>
    <row r="14" ht="25.4" customHeight="1" spans="1:4">
      <c r="A14" s="158" t="s">
        <v>15</v>
      </c>
      <c r="B14" s="96"/>
      <c r="C14" s="196"/>
      <c r="D14" s="152"/>
    </row>
    <row r="15" ht="25.4" customHeight="1" spans="1:4">
      <c r="A15" s="158" t="s">
        <v>16</v>
      </c>
      <c r="B15" s="96"/>
      <c r="C15" s="196"/>
      <c r="D15" s="152"/>
    </row>
    <row r="16" ht="25.4" customHeight="1" spans="1:4">
      <c r="A16" s="197" t="s">
        <v>17</v>
      </c>
      <c r="B16" s="96"/>
      <c r="C16" s="196"/>
      <c r="D16" s="152"/>
    </row>
    <row r="17" ht="25.4" customHeight="1" spans="1:4">
      <c r="A17" s="197" t="s">
        <v>18</v>
      </c>
      <c r="B17" s="152"/>
      <c r="C17" s="196"/>
      <c r="D17" s="152"/>
    </row>
    <row r="18" ht="25.4" customHeight="1" spans="1:4">
      <c r="A18" s="198" t="s">
        <v>19</v>
      </c>
      <c r="B18" s="151">
        <f>SUM(B8:B17)</f>
        <v>2466032.64</v>
      </c>
      <c r="C18" s="159" t="s">
        <v>20</v>
      </c>
      <c r="D18" s="151">
        <f>SUM(D8:D17)</f>
        <v>2466032.64</v>
      </c>
    </row>
    <row r="19" ht="25.4" customHeight="1" spans="1:4">
      <c r="A19" s="199" t="s">
        <v>21</v>
      </c>
      <c r="B19" s="151"/>
      <c r="C19" s="200" t="s">
        <v>22</v>
      </c>
      <c r="D19" s="201"/>
    </row>
    <row r="20" ht="25.4" customHeight="1" spans="1:4">
      <c r="A20" s="202" t="s">
        <v>23</v>
      </c>
      <c r="B20" s="152"/>
      <c r="C20" s="153" t="s">
        <v>23</v>
      </c>
      <c r="D20" s="96"/>
    </row>
    <row r="21" ht="25.4" customHeight="1" spans="1:4">
      <c r="A21" s="202" t="s">
        <v>24</v>
      </c>
      <c r="B21" s="152"/>
      <c r="C21" s="153" t="s">
        <v>25</v>
      </c>
      <c r="D21" s="96"/>
    </row>
    <row r="22" ht="25.4" customHeight="1" spans="1:4">
      <c r="A22" s="203" t="s">
        <v>26</v>
      </c>
      <c r="B22" s="151">
        <f>SUM(B18:B21)</f>
        <v>2466032.64</v>
      </c>
      <c r="C22" s="159" t="s">
        <v>27</v>
      </c>
      <c r="D22" s="204">
        <f>SUM(D18:D21)</f>
        <v>2466032.64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61" t="s">
        <v>297</v>
      </c>
    </row>
    <row r="3" ht="28.5" customHeight="1" spans="1:6">
      <c r="A3" s="31" t="s">
        <v>298</v>
      </c>
      <c r="B3" s="31"/>
      <c r="C3" s="31"/>
      <c r="D3" s="31"/>
      <c r="E3" s="31"/>
      <c r="F3" s="31"/>
    </row>
    <row r="4" ht="15" customHeight="1" spans="1:6">
      <c r="A4" s="110" t="s">
        <v>2</v>
      </c>
      <c r="B4" s="111"/>
      <c r="C4" s="111"/>
      <c r="D4" s="64"/>
      <c r="E4" s="64"/>
      <c r="F4" s="112" t="s">
        <v>3</v>
      </c>
    </row>
    <row r="5" ht="18.75" customHeight="1" spans="1:6">
      <c r="A5" s="10" t="s">
        <v>157</v>
      </c>
      <c r="B5" s="10" t="s">
        <v>50</v>
      </c>
      <c r="C5" s="10" t="s">
        <v>51</v>
      </c>
      <c r="D5" s="16" t="s">
        <v>299</v>
      </c>
      <c r="E5" s="68"/>
      <c r="F5" s="68"/>
    </row>
    <row r="6" ht="30" customHeight="1" spans="1:6">
      <c r="A6" s="19"/>
      <c r="B6" s="19"/>
      <c r="C6" s="19"/>
      <c r="D6" s="16" t="s">
        <v>32</v>
      </c>
      <c r="E6" s="68" t="s">
        <v>59</v>
      </c>
      <c r="F6" s="68" t="s">
        <v>60</v>
      </c>
    </row>
    <row r="7" ht="16.5" customHeight="1" spans="1:6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</row>
    <row r="8" ht="20.25" customHeight="1" spans="1:6">
      <c r="A8" s="33"/>
      <c r="B8" s="33"/>
      <c r="C8" s="33"/>
      <c r="D8" s="30"/>
      <c r="E8" s="30"/>
      <c r="F8" s="30"/>
    </row>
    <row r="9" ht="17.25" customHeight="1" spans="1:6">
      <c r="A9" s="113" t="s">
        <v>96</v>
      </c>
      <c r="B9" s="114"/>
      <c r="C9" s="114" t="s">
        <v>96</v>
      </c>
      <c r="D9" s="30"/>
      <c r="E9" s="30"/>
      <c r="F9" s="30"/>
    </row>
    <row r="10" ht="20" customHeight="1" spans="1:1">
      <c r="A10" s="39" t="s">
        <v>300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pane ySplit="1" topLeftCell="A2" activePane="bottomLeft" state="frozen"/>
      <selection/>
      <selection pane="bottomLeft" activeCell="A9" sqref="A9:Q13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60"/>
      <c r="P2" s="60"/>
      <c r="Q2" s="108" t="s">
        <v>301</v>
      </c>
    </row>
    <row r="3" ht="27.75" customHeight="1" spans="1:17">
      <c r="A3" s="62" t="s">
        <v>302</v>
      </c>
      <c r="B3" s="31"/>
      <c r="C3" s="31"/>
      <c r="D3" s="31"/>
      <c r="E3" s="31"/>
      <c r="F3" s="31"/>
      <c r="G3" s="31"/>
      <c r="H3" s="31"/>
      <c r="I3" s="31"/>
      <c r="J3" s="31"/>
      <c r="K3" s="52"/>
      <c r="L3" s="31"/>
      <c r="M3" s="31"/>
      <c r="N3" s="31"/>
      <c r="O3" s="52"/>
      <c r="P3" s="52"/>
      <c r="Q3" s="31"/>
    </row>
    <row r="4" ht="18.75" customHeight="1" spans="1:17">
      <c r="A4" s="97" t="s">
        <v>2</v>
      </c>
      <c r="B4" s="7"/>
      <c r="C4" s="7"/>
      <c r="D4" s="7"/>
      <c r="E4" s="7"/>
      <c r="F4" s="7"/>
      <c r="G4" s="7"/>
      <c r="H4" s="7"/>
      <c r="I4" s="7"/>
      <c r="J4" s="7"/>
      <c r="O4" s="69"/>
      <c r="P4" s="69"/>
      <c r="Q4" s="109" t="s">
        <v>148</v>
      </c>
    </row>
    <row r="5" ht="15.75" customHeight="1" spans="1:17">
      <c r="A5" s="10" t="s">
        <v>303</v>
      </c>
      <c r="B5" s="73" t="s">
        <v>304</v>
      </c>
      <c r="C5" s="73" t="s">
        <v>305</v>
      </c>
      <c r="D5" s="73" t="s">
        <v>306</v>
      </c>
      <c r="E5" s="73" t="s">
        <v>307</v>
      </c>
      <c r="F5" s="73" t="s">
        <v>308</v>
      </c>
      <c r="G5" s="74" t="s">
        <v>164</v>
      </c>
      <c r="H5" s="74"/>
      <c r="I5" s="74"/>
      <c r="J5" s="74"/>
      <c r="K5" s="75"/>
      <c r="L5" s="74"/>
      <c r="M5" s="74"/>
      <c r="N5" s="74"/>
      <c r="O5" s="90"/>
      <c r="P5" s="75"/>
      <c r="Q5" s="91"/>
    </row>
    <row r="6" ht="17.25" customHeight="1" spans="1:17">
      <c r="A6" s="15"/>
      <c r="B6" s="76"/>
      <c r="C6" s="76"/>
      <c r="D6" s="76"/>
      <c r="E6" s="76"/>
      <c r="F6" s="76"/>
      <c r="G6" s="76" t="s">
        <v>32</v>
      </c>
      <c r="H6" s="76" t="s">
        <v>35</v>
      </c>
      <c r="I6" s="76" t="s">
        <v>309</v>
      </c>
      <c r="J6" s="76" t="s">
        <v>310</v>
      </c>
      <c r="K6" s="77" t="s">
        <v>311</v>
      </c>
      <c r="L6" s="92" t="s">
        <v>312</v>
      </c>
      <c r="M6" s="92"/>
      <c r="N6" s="92"/>
      <c r="O6" s="93"/>
      <c r="P6" s="94"/>
      <c r="Q6" s="78"/>
    </row>
    <row r="7" ht="54" customHeight="1" spans="1:17">
      <c r="A7" s="18"/>
      <c r="B7" s="78"/>
      <c r="C7" s="78"/>
      <c r="D7" s="78"/>
      <c r="E7" s="78"/>
      <c r="F7" s="78"/>
      <c r="G7" s="78"/>
      <c r="H7" s="78" t="s">
        <v>34</v>
      </c>
      <c r="I7" s="78"/>
      <c r="J7" s="78"/>
      <c r="K7" s="79"/>
      <c r="L7" s="78" t="s">
        <v>34</v>
      </c>
      <c r="M7" s="78" t="s">
        <v>45</v>
      </c>
      <c r="N7" s="78" t="s">
        <v>171</v>
      </c>
      <c r="O7" s="95" t="s">
        <v>41</v>
      </c>
      <c r="P7" s="79" t="s">
        <v>42</v>
      </c>
      <c r="Q7" s="78" t="s">
        <v>43</v>
      </c>
    </row>
    <row r="8" ht="15" customHeight="1" spans="1:17">
      <c r="A8" s="19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ht="21" customHeight="1" spans="1:17">
      <c r="A9" s="100" t="s">
        <v>47</v>
      </c>
      <c r="B9" s="101"/>
      <c r="C9" s="101"/>
      <c r="D9" s="102"/>
      <c r="E9" s="103"/>
      <c r="F9" s="23">
        <v>18400</v>
      </c>
      <c r="G9" s="23">
        <v>18400</v>
      </c>
      <c r="H9" s="23">
        <v>18400</v>
      </c>
      <c r="I9" s="23"/>
      <c r="J9" s="24"/>
      <c r="K9" s="24"/>
      <c r="L9" s="24"/>
      <c r="M9" s="24"/>
      <c r="N9" s="24"/>
      <c r="O9" s="24"/>
      <c r="P9" s="24"/>
      <c r="Q9" s="24"/>
    </row>
    <row r="10" ht="21" customHeight="1" spans="1:17">
      <c r="A10" s="100" t="str">
        <f t="shared" ref="A10:A12" si="0">"     "&amp;"公用经费安排的公务用车运维费"</f>
        <v>     公用经费安排的公务用车运维费</v>
      </c>
      <c r="B10" s="101" t="s">
        <v>313</v>
      </c>
      <c r="C10" s="101" t="s">
        <v>314</v>
      </c>
      <c r="D10" s="102" t="s">
        <v>315</v>
      </c>
      <c r="E10" s="103">
        <v>1</v>
      </c>
      <c r="F10" s="23">
        <v>11100</v>
      </c>
      <c r="G10" s="23">
        <v>11100</v>
      </c>
      <c r="H10" s="23">
        <v>11100</v>
      </c>
      <c r="I10" s="23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100" t="str">
        <f t="shared" si="0"/>
        <v>     公用经费安排的公务用车运维费</v>
      </c>
      <c r="B11" s="101" t="s">
        <v>316</v>
      </c>
      <c r="C11" s="101" t="s">
        <v>317</v>
      </c>
      <c r="D11" s="102" t="s">
        <v>315</v>
      </c>
      <c r="E11" s="103">
        <v>1</v>
      </c>
      <c r="F11" s="23">
        <v>2800</v>
      </c>
      <c r="G11" s="23">
        <v>2800</v>
      </c>
      <c r="H11" s="23">
        <v>2800</v>
      </c>
      <c r="I11" s="23"/>
      <c r="J11" s="24"/>
      <c r="K11" s="24"/>
      <c r="L11" s="24"/>
      <c r="M11" s="24"/>
      <c r="N11" s="24"/>
      <c r="O11" s="24"/>
      <c r="P11" s="24"/>
      <c r="Q11" s="24"/>
    </row>
    <row r="12" ht="21" customHeight="1" spans="1:17">
      <c r="A12" s="100" t="str">
        <f t="shared" si="0"/>
        <v>     公用经费安排的公务用车运维费</v>
      </c>
      <c r="B12" s="101" t="s">
        <v>318</v>
      </c>
      <c r="C12" s="101" t="s">
        <v>319</v>
      </c>
      <c r="D12" s="102" t="s">
        <v>315</v>
      </c>
      <c r="E12" s="103">
        <v>1</v>
      </c>
      <c r="F12" s="23">
        <v>4500</v>
      </c>
      <c r="G12" s="23">
        <v>4500</v>
      </c>
      <c r="H12" s="23">
        <v>4500</v>
      </c>
      <c r="I12" s="23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104" t="s">
        <v>96</v>
      </c>
      <c r="B13" s="105"/>
      <c r="C13" s="105"/>
      <c r="D13" s="105"/>
      <c r="E13" s="106"/>
      <c r="F13" s="23">
        <v>18400</v>
      </c>
      <c r="G13" s="23">
        <v>18400</v>
      </c>
      <c r="H13" s="23">
        <v>18400</v>
      </c>
      <c r="I13" s="107"/>
      <c r="J13" s="30"/>
      <c r="K13" s="30"/>
      <c r="L13" s="30"/>
      <c r="M13" s="30"/>
      <c r="N13" s="30"/>
      <c r="O13" s="30"/>
      <c r="P13" s="30"/>
      <c r="Q13" s="30"/>
    </row>
  </sheetData>
  <mergeCells count="16">
    <mergeCell ref="A3:Q3"/>
    <mergeCell ref="A4:F4"/>
    <mergeCell ref="G5:Q5"/>
    <mergeCell ref="L6:Q6"/>
    <mergeCell ref="A13:E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:C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6"/>
      <c r="B2" s="66"/>
      <c r="C2" s="66"/>
      <c r="D2" s="66"/>
      <c r="E2" s="66"/>
      <c r="F2" s="66"/>
      <c r="G2" s="66"/>
      <c r="H2" s="70"/>
      <c r="I2" s="66"/>
      <c r="J2" s="66"/>
      <c r="K2" s="66"/>
      <c r="L2" s="60"/>
      <c r="M2" s="86"/>
      <c r="N2" s="87" t="s">
        <v>320</v>
      </c>
    </row>
    <row r="3" ht="27.75" customHeight="1" spans="1:14">
      <c r="A3" s="62" t="s">
        <v>321</v>
      </c>
      <c r="B3" s="71"/>
      <c r="C3" s="71"/>
      <c r="D3" s="71"/>
      <c r="E3" s="71"/>
      <c r="F3" s="71"/>
      <c r="G3" s="71"/>
      <c r="H3" s="72"/>
      <c r="I3" s="71"/>
      <c r="J3" s="71"/>
      <c r="K3" s="71"/>
      <c r="L3" s="52"/>
      <c r="M3" s="72"/>
      <c r="N3" s="71"/>
    </row>
    <row r="4" ht="18.75" customHeight="1" spans="1:14">
      <c r="A4" s="63" t="s">
        <v>2</v>
      </c>
      <c r="B4" s="64"/>
      <c r="C4" s="64"/>
      <c r="D4" s="64"/>
      <c r="E4" s="64"/>
      <c r="F4" s="64"/>
      <c r="G4" s="64"/>
      <c r="H4" s="70"/>
      <c r="I4" s="66"/>
      <c r="J4" s="66"/>
      <c r="K4" s="66"/>
      <c r="L4" s="69"/>
      <c r="M4" s="88"/>
      <c r="N4" s="89" t="s">
        <v>148</v>
      </c>
    </row>
    <row r="5" ht="15.75" customHeight="1" spans="1:14">
      <c r="A5" s="10" t="s">
        <v>303</v>
      </c>
      <c r="B5" s="73" t="s">
        <v>322</v>
      </c>
      <c r="C5" s="73" t="s">
        <v>323</v>
      </c>
      <c r="D5" s="74" t="s">
        <v>164</v>
      </c>
      <c r="E5" s="74"/>
      <c r="F5" s="74"/>
      <c r="G5" s="74"/>
      <c r="H5" s="75"/>
      <c r="I5" s="74"/>
      <c r="J5" s="74"/>
      <c r="K5" s="74"/>
      <c r="L5" s="90"/>
      <c r="M5" s="75"/>
      <c r="N5" s="91"/>
    </row>
    <row r="6" ht="17.25" customHeight="1" spans="1:14">
      <c r="A6" s="15"/>
      <c r="B6" s="76"/>
      <c r="C6" s="76"/>
      <c r="D6" s="76" t="s">
        <v>32</v>
      </c>
      <c r="E6" s="76" t="s">
        <v>35</v>
      </c>
      <c r="F6" s="76" t="s">
        <v>309</v>
      </c>
      <c r="G6" s="76" t="s">
        <v>310</v>
      </c>
      <c r="H6" s="77" t="s">
        <v>311</v>
      </c>
      <c r="I6" s="92" t="s">
        <v>312</v>
      </c>
      <c r="J6" s="92"/>
      <c r="K6" s="92"/>
      <c r="L6" s="93"/>
      <c r="M6" s="94"/>
      <c r="N6" s="78"/>
    </row>
    <row r="7" ht="54" customHeight="1" spans="1:14">
      <c r="A7" s="18"/>
      <c r="B7" s="78"/>
      <c r="C7" s="78"/>
      <c r="D7" s="78"/>
      <c r="E7" s="78"/>
      <c r="F7" s="78"/>
      <c r="G7" s="78"/>
      <c r="H7" s="79"/>
      <c r="I7" s="78" t="s">
        <v>34</v>
      </c>
      <c r="J7" s="78" t="s">
        <v>45</v>
      </c>
      <c r="K7" s="78" t="s">
        <v>171</v>
      </c>
      <c r="L7" s="95" t="s">
        <v>41</v>
      </c>
      <c r="M7" s="79" t="s">
        <v>42</v>
      </c>
      <c r="N7" s="78" t="s">
        <v>43</v>
      </c>
    </row>
    <row r="8" ht="15" customHeight="1" spans="1:14">
      <c r="A8" s="18">
        <v>1</v>
      </c>
      <c r="B8" s="78">
        <v>2</v>
      </c>
      <c r="C8" s="78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</row>
    <row r="9" ht="21" customHeight="1" spans="1:14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96"/>
      <c r="M9" s="82"/>
      <c r="N9" s="82"/>
    </row>
    <row r="10" ht="21" customHeight="1" spans="1:14">
      <c r="A10" s="80"/>
      <c r="B10" s="81"/>
      <c r="C10" s="81"/>
      <c r="D10" s="82"/>
      <c r="E10" s="82"/>
      <c r="F10" s="82"/>
      <c r="G10" s="82"/>
      <c r="H10" s="82"/>
      <c r="I10" s="82"/>
      <c r="J10" s="82"/>
      <c r="K10" s="82"/>
      <c r="L10" s="96"/>
      <c r="M10" s="82"/>
      <c r="N10" s="82"/>
    </row>
    <row r="11" ht="21" customHeight="1" spans="1:14">
      <c r="A11" s="83" t="s">
        <v>96</v>
      </c>
      <c r="B11" s="84"/>
      <c r="C11" s="85"/>
      <c r="D11" s="82"/>
      <c r="E11" s="82"/>
      <c r="F11" s="82"/>
      <c r="G11" s="82"/>
      <c r="H11" s="82"/>
      <c r="I11" s="82"/>
      <c r="J11" s="82"/>
      <c r="K11" s="82"/>
      <c r="L11" s="96"/>
      <c r="M11" s="82"/>
      <c r="N11" s="82"/>
    </row>
    <row r="12" ht="20" customHeight="1" spans="1:3">
      <c r="A12" s="39" t="s">
        <v>324</v>
      </c>
      <c r="B12" s="39"/>
      <c r="C12" s="39"/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61"/>
      <c r="W2" s="60" t="s">
        <v>325</v>
      </c>
    </row>
    <row r="3" ht="27.75" customHeight="1" spans="1:23">
      <c r="A3" s="62" t="s">
        <v>326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8" customHeight="1" spans="1:23">
      <c r="A4" s="63" t="s">
        <v>2</v>
      </c>
      <c r="B4" s="64"/>
      <c r="C4" s="64"/>
      <c r="D4" s="65"/>
      <c r="E4" s="66"/>
      <c r="F4" s="66"/>
      <c r="G4" s="66"/>
      <c r="H4" s="66"/>
      <c r="I4" s="66"/>
      <c r="W4" s="69" t="s">
        <v>148</v>
      </c>
    </row>
    <row r="5" ht="19.5" customHeight="1" spans="1:23">
      <c r="A5" s="16" t="s">
        <v>327</v>
      </c>
      <c r="B5" s="11" t="s">
        <v>164</v>
      </c>
      <c r="C5" s="12"/>
      <c r="D5" s="12"/>
      <c r="E5" s="11" t="s">
        <v>328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19"/>
      <c r="B6" s="32" t="s">
        <v>32</v>
      </c>
      <c r="C6" s="10" t="s">
        <v>35</v>
      </c>
      <c r="D6" s="67" t="s">
        <v>329</v>
      </c>
      <c r="E6" s="68" t="s">
        <v>330</v>
      </c>
      <c r="F6" s="68" t="s">
        <v>331</v>
      </c>
      <c r="G6" s="68" t="s">
        <v>332</v>
      </c>
      <c r="H6" s="68" t="s">
        <v>333</v>
      </c>
      <c r="I6" s="68" t="s">
        <v>334</v>
      </c>
      <c r="J6" s="68" t="s">
        <v>335</v>
      </c>
      <c r="K6" s="68" t="s">
        <v>336</v>
      </c>
      <c r="L6" s="68" t="s">
        <v>337</v>
      </c>
      <c r="M6" s="68" t="s">
        <v>338</v>
      </c>
      <c r="N6" s="68" t="s">
        <v>339</v>
      </c>
      <c r="O6" s="68" t="s">
        <v>340</v>
      </c>
      <c r="P6" s="68" t="s">
        <v>341</v>
      </c>
      <c r="Q6" s="68" t="s">
        <v>342</v>
      </c>
      <c r="R6" s="68" t="s">
        <v>343</v>
      </c>
      <c r="S6" s="68" t="s">
        <v>344</v>
      </c>
      <c r="T6" s="68" t="s">
        <v>345</v>
      </c>
      <c r="U6" s="68" t="s">
        <v>346</v>
      </c>
      <c r="V6" s="68" t="s">
        <v>347</v>
      </c>
      <c r="W6" s="68" t="s">
        <v>348</v>
      </c>
    </row>
    <row r="7" ht="19.5" customHeight="1" spans="1:23">
      <c r="A7" s="68">
        <v>1</v>
      </c>
      <c r="B7" s="68">
        <v>2</v>
      </c>
      <c r="C7" s="68">
        <v>3</v>
      </c>
      <c r="D7" s="11">
        <v>4</v>
      </c>
      <c r="E7" s="68">
        <v>5</v>
      </c>
      <c r="F7" s="68">
        <v>6</v>
      </c>
      <c r="G7" s="68">
        <v>7</v>
      </c>
      <c r="H7" s="11">
        <v>8</v>
      </c>
      <c r="I7" s="68">
        <v>9</v>
      </c>
      <c r="J7" s="68">
        <v>10</v>
      </c>
      <c r="K7" s="68">
        <v>11</v>
      </c>
      <c r="L7" s="11">
        <v>12</v>
      </c>
      <c r="M7" s="68">
        <v>13</v>
      </c>
      <c r="N7" s="68">
        <v>14</v>
      </c>
      <c r="O7" s="68">
        <v>15</v>
      </c>
      <c r="P7" s="11">
        <v>16</v>
      </c>
      <c r="Q7" s="68">
        <v>17</v>
      </c>
      <c r="R7" s="68">
        <v>18</v>
      </c>
      <c r="S7" s="68">
        <v>19</v>
      </c>
      <c r="T7" s="11">
        <v>20</v>
      </c>
      <c r="U7" s="11">
        <v>21</v>
      </c>
      <c r="V7" s="11">
        <v>22</v>
      </c>
      <c r="W7" s="68">
        <v>23</v>
      </c>
    </row>
    <row r="8" ht="28.4" customHeight="1" spans="1:23">
      <c r="A8" s="33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ht="29.9" customHeight="1" spans="1:23">
      <c r="A9" s="33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ht="20" customHeight="1" spans="1:1">
      <c r="A10" s="39" t="s">
        <v>349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0" t="s">
        <v>350</v>
      </c>
    </row>
    <row r="3" ht="28.5" customHeight="1" spans="1:10">
      <c r="A3" s="51" t="s">
        <v>351</v>
      </c>
      <c r="B3" s="31"/>
      <c r="C3" s="31"/>
      <c r="D3" s="31"/>
      <c r="E3" s="31"/>
      <c r="F3" s="52"/>
      <c r="G3" s="31"/>
      <c r="H3" s="52"/>
      <c r="I3" s="52"/>
      <c r="J3" s="31"/>
    </row>
    <row r="4" ht="17.25" customHeight="1" spans="1:1">
      <c r="A4" s="5" t="s">
        <v>2</v>
      </c>
    </row>
    <row r="5" ht="44.25" customHeight="1" spans="1:10">
      <c r="A5" s="53" t="s">
        <v>241</v>
      </c>
      <c r="B5" s="53" t="s">
        <v>242</v>
      </c>
      <c r="C5" s="53" t="s">
        <v>243</v>
      </c>
      <c r="D5" s="53" t="s">
        <v>244</v>
      </c>
      <c r="E5" s="53" t="s">
        <v>245</v>
      </c>
      <c r="F5" s="54" t="s">
        <v>246</v>
      </c>
      <c r="G5" s="53" t="s">
        <v>247</v>
      </c>
      <c r="H5" s="54" t="s">
        <v>248</v>
      </c>
      <c r="I5" s="54" t="s">
        <v>249</v>
      </c>
      <c r="J5" s="53" t="s">
        <v>250</v>
      </c>
    </row>
    <row r="6" ht="14.25" customHeight="1" spans="1:10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4">
        <v>6</v>
      </c>
      <c r="G6" s="53">
        <v>7</v>
      </c>
      <c r="H6" s="54">
        <v>8</v>
      </c>
      <c r="I6" s="54">
        <v>9</v>
      </c>
      <c r="J6" s="53">
        <v>10</v>
      </c>
    </row>
    <row r="7" ht="42" customHeight="1" spans="1:10">
      <c r="A7" s="55"/>
      <c r="B7" s="56"/>
      <c r="C7" s="56"/>
      <c r="D7" s="56"/>
      <c r="E7" s="57"/>
      <c r="F7" s="58"/>
      <c r="G7" s="57"/>
      <c r="H7" s="58"/>
      <c r="I7" s="58"/>
      <c r="J7" s="57"/>
    </row>
    <row r="8" ht="42" customHeight="1" spans="1:10">
      <c r="A8" s="55"/>
      <c r="B8" s="59"/>
      <c r="C8" s="59"/>
      <c r="D8" s="59"/>
      <c r="E8" s="55"/>
      <c r="F8" s="59"/>
      <c r="G8" s="55"/>
      <c r="H8" s="59"/>
      <c r="I8" s="59"/>
      <c r="J8" s="55"/>
    </row>
    <row r="9" ht="20" customHeight="1" spans="1:1">
      <c r="A9" s="39" t="s">
        <v>352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2"/>
      <c r="B1" s="42"/>
      <c r="C1" s="42"/>
      <c r="D1" s="42"/>
      <c r="E1" s="42"/>
      <c r="F1" s="42"/>
      <c r="G1" s="42"/>
      <c r="H1" s="42"/>
    </row>
    <row r="2" ht="18.75" customHeight="1" spans="1:8">
      <c r="A2" s="43"/>
      <c r="B2" s="43"/>
      <c r="C2" s="43"/>
      <c r="D2" s="43"/>
      <c r="E2" s="43"/>
      <c r="F2" s="43"/>
      <c r="G2" s="43"/>
      <c r="H2" s="44" t="s">
        <v>353</v>
      </c>
    </row>
    <row r="3" ht="30.65" customHeight="1" spans="1:8">
      <c r="A3" s="45" t="s">
        <v>354</v>
      </c>
      <c r="B3" s="45"/>
      <c r="C3" s="45"/>
      <c r="D3" s="45"/>
      <c r="E3" s="45"/>
      <c r="F3" s="45"/>
      <c r="G3" s="45"/>
      <c r="H3" s="45"/>
    </row>
    <row r="4" ht="18.75" customHeight="1" spans="1:8">
      <c r="A4" s="43" t="s">
        <v>2</v>
      </c>
      <c r="B4" s="43"/>
      <c r="C4" s="43"/>
      <c r="D4" s="43"/>
      <c r="E4" s="43"/>
      <c r="F4" s="43"/>
      <c r="G4" s="43"/>
      <c r="H4" s="43"/>
    </row>
    <row r="5" ht="18.75" customHeight="1" spans="1:8">
      <c r="A5" s="46" t="s">
        <v>157</v>
      </c>
      <c r="B5" s="46" t="s">
        <v>355</v>
      </c>
      <c r="C5" s="46" t="s">
        <v>356</v>
      </c>
      <c r="D5" s="46" t="s">
        <v>357</v>
      </c>
      <c r="E5" s="46" t="s">
        <v>358</v>
      </c>
      <c r="F5" s="46" t="s">
        <v>359</v>
      </c>
      <c r="G5" s="46"/>
      <c r="H5" s="46"/>
    </row>
    <row r="6" ht="18.75" customHeight="1" spans="1:8">
      <c r="A6" s="46"/>
      <c r="B6" s="46"/>
      <c r="C6" s="46"/>
      <c r="D6" s="46"/>
      <c r="E6" s="46"/>
      <c r="F6" s="46" t="s">
        <v>307</v>
      </c>
      <c r="G6" s="46" t="s">
        <v>360</v>
      </c>
      <c r="H6" s="46" t="s">
        <v>361</v>
      </c>
    </row>
    <row r="7" ht="18.75" customHeight="1" spans="1:8">
      <c r="A7" s="47" t="s">
        <v>140</v>
      </c>
      <c r="B7" s="47" t="s">
        <v>141</v>
      </c>
      <c r="C7" s="47" t="s">
        <v>142</v>
      </c>
      <c r="D7" s="47" t="s">
        <v>143</v>
      </c>
      <c r="E7" s="47" t="s">
        <v>144</v>
      </c>
      <c r="F7" s="47" t="s">
        <v>145</v>
      </c>
      <c r="G7" s="47" t="s">
        <v>362</v>
      </c>
      <c r="H7" s="47" t="s">
        <v>363</v>
      </c>
    </row>
    <row r="8" ht="29.9" customHeight="1" spans="1:8">
      <c r="A8" s="48"/>
      <c r="B8" s="48"/>
      <c r="C8" s="48"/>
      <c r="D8" s="48"/>
      <c r="E8" s="46"/>
      <c r="F8" s="49"/>
      <c r="G8" s="50"/>
      <c r="H8" s="50"/>
    </row>
    <row r="9" ht="20.15" customHeight="1" spans="1:8">
      <c r="A9" s="46" t="s">
        <v>32</v>
      </c>
      <c r="B9" s="46"/>
      <c r="C9" s="46"/>
      <c r="D9" s="46"/>
      <c r="E9" s="46"/>
      <c r="F9" s="49"/>
      <c r="G9" s="50"/>
      <c r="H9" s="50"/>
    </row>
    <row r="10" ht="20" customHeight="1" spans="1:1">
      <c r="A10" s="39" t="s">
        <v>364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tabSelected="1" workbookViewId="0">
      <pane ySplit="1" topLeftCell="A2" activePane="bottomLeft" state="frozen"/>
      <selection/>
      <selection pane="bottomLeft" activeCell="A3" sqref="A3:K3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365</v>
      </c>
    </row>
    <row r="3" ht="27.75" customHeight="1" spans="1:11">
      <c r="A3" s="31" t="s">
        <v>366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148</v>
      </c>
    </row>
    <row r="5" ht="21.75" customHeight="1" spans="1:11">
      <c r="A5" s="9" t="s">
        <v>224</v>
      </c>
      <c r="B5" s="9" t="s">
        <v>159</v>
      </c>
      <c r="C5" s="9" t="s">
        <v>225</v>
      </c>
      <c r="D5" s="10" t="s">
        <v>160</v>
      </c>
      <c r="E5" s="10" t="s">
        <v>161</v>
      </c>
      <c r="F5" s="10" t="s">
        <v>162</v>
      </c>
      <c r="G5" s="10" t="s">
        <v>163</v>
      </c>
      <c r="H5" s="16" t="s">
        <v>32</v>
      </c>
      <c r="I5" s="11" t="s">
        <v>367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2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41">
        <v>10</v>
      </c>
      <c r="K8" s="41">
        <v>11</v>
      </c>
    </row>
    <row r="9" ht="30.65" customHeight="1" spans="1:11">
      <c r="A9" s="33"/>
      <c r="B9" s="34"/>
      <c r="C9" s="33"/>
      <c r="D9" s="33"/>
      <c r="E9" s="33"/>
      <c r="F9" s="33"/>
      <c r="G9" s="33"/>
      <c r="H9" s="35"/>
      <c r="I9" s="35"/>
      <c r="J9" s="35"/>
      <c r="K9" s="35"/>
    </row>
    <row r="10" ht="30.65" customHeight="1" spans="1:11">
      <c r="A10" s="34"/>
      <c r="B10" s="34"/>
      <c r="C10" s="34"/>
      <c r="D10" s="34"/>
      <c r="E10" s="34"/>
      <c r="F10" s="34"/>
      <c r="G10" s="34"/>
      <c r="H10" s="35"/>
      <c r="I10" s="35"/>
      <c r="J10" s="35"/>
      <c r="K10" s="35"/>
    </row>
    <row r="11" ht="18.75" customHeight="1" spans="1:11">
      <c r="A11" s="36" t="s">
        <v>96</v>
      </c>
      <c r="B11" s="37"/>
      <c r="C11" s="37"/>
      <c r="D11" s="37"/>
      <c r="E11" s="37"/>
      <c r="F11" s="37"/>
      <c r="G11" s="38"/>
      <c r="H11" s="35"/>
      <c r="I11" s="35"/>
      <c r="J11" s="35"/>
      <c r="K11" s="35"/>
    </row>
    <row r="12" ht="20" customHeight="1" spans="1:2">
      <c r="A12" s="39" t="s">
        <v>368</v>
      </c>
      <c r="B12" s="4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C10" sqref="C10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369</v>
      </c>
    </row>
    <row r="3" ht="27.75" customHeight="1" spans="1:7">
      <c r="A3" s="4" t="s">
        <v>370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148</v>
      </c>
    </row>
    <row r="5" ht="21.75" customHeight="1" spans="1:7">
      <c r="A5" s="9" t="s">
        <v>225</v>
      </c>
      <c r="B5" s="9" t="s">
        <v>224</v>
      </c>
      <c r="C5" s="9" t="s">
        <v>159</v>
      </c>
      <c r="D5" s="10" t="s">
        <v>371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372</v>
      </c>
      <c r="F6" s="10" t="s">
        <v>373</v>
      </c>
      <c r="G6" s="10" t="s">
        <v>374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5" customHeight="1" spans="1:7">
      <c r="A9" s="21" t="s">
        <v>47</v>
      </c>
      <c r="B9" s="22"/>
      <c r="C9" s="22"/>
      <c r="D9" s="22"/>
      <c r="E9" s="23">
        <v>480000</v>
      </c>
      <c r="F9" s="24"/>
      <c r="G9" s="24"/>
    </row>
    <row r="10" ht="25" customHeight="1" spans="1:7">
      <c r="A10" s="25"/>
      <c r="B10" s="22" t="s">
        <v>375</v>
      </c>
      <c r="C10" s="22" t="s">
        <v>228</v>
      </c>
      <c r="D10" s="22" t="s">
        <v>376</v>
      </c>
      <c r="E10" s="23">
        <v>200000</v>
      </c>
      <c r="F10" s="24"/>
      <c r="G10" s="24"/>
    </row>
    <row r="11" ht="25" customHeight="1" spans="1:7">
      <c r="A11" s="26"/>
      <c r="B11" s="22" t="s">
        <v>375</v>
      </c>
      <c r="C11" s="22" t="s">
        <v>235</v>
      </c>
      <c r="D11" s="22" t="s">
        <v>376</v>
      </c>
      <c r="E11" s="23">
        <v>280000</v>
      </c>
      <c r="F11" s="24"/>
      <c r="G11" s="24"/>
    </row>
    <row r="12" ht="25" customHeight="1" spans="1:7">
      <c r="A12" s="27" t="s">
        <v>32</v>
      </c>
      <c r="B12" s="28" t="s">
        <v>377</v>
      </c>
      <c r="C12" s="28"/>
      <c r="D12" s="29"/>
      <c r="E12" s="23">
        <v>480000</v>
      </c>
      <c r="F12" s="30"/>
      <c r="G12" s="30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B9" sqref="B9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5"/>
      <c r="J2" s="185"/>
      <c r="R2" s="3" t="s">
        <v>28</v>
      </c>
    </row>
    <row r="3" ht="36" customHeight="1" spans="1:19">
      <c r="A3" s="168" t="s">
        <v>29</v>
      </c>
      <c r="B3" s="31"/>
      <c r="C3" s="31"/>
      <c r="D3" s="31"/>
      <c r="E3" s="31"/>
      <c r="F3" s="31"/>
      <c r="G3" s="31"/>
      <c r="H3" s="31"/>
      <c r="I3" s="31"/>
      <c r="J3" s="52"/>
      <c r="K3" s="31"/>
      <c r="L3" s="31"/>
      <c r="M3" s="31"/>
      <c r="N3" s="31"/>
      <c r="O3" s="31"/>
      <c r="P3" s="31"/>
      <c r="Q3" s="31"/>
      <c r="R3" s="31"/>
      <c r="S3" s="31"/>
    </row>
    <row r="4" ht="20.25" customHeight="1" spans="1:19">
      <c r="A4" s="97" t="s">
        <v>2</v>
      </c>
      <c r="B4" s="7"/>
      <c r="C4" s="7"/>
      <c r="D4" s="7"/>
      <c r="E4" s="7"/>
      <c r="F4" s="7"/>
      <c r="G4" s="7"/>
      <c r="H4" s="7"/>
      <c r="I4" s="7"/>
      <c r="J4" s="186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69" t="s">
        <v>30</v>
      </c>
      <c r="B5" s="170" t="s">
        <v>31</v>
      </c>
      <c r="C5" s="170" t="s">
        <v>32</v>
      </c>
      <c r="D5" s="171" t="s">
        <v>33</v>
      </c>
      <c r="E5" s="172"/>
      <c r="F5" s="172"/>
      <c r="G5" s="172"/>
      <c r="H5" s="172"/>
      <c r="I5" s="172"/>
      <c r="J5" s="187"/>
      <c r="K5" s="172"/>
      <c r="L5" s="172"/>
      <c r="M5" s="172"/>
      <c r="N5" s="188"/>
      <c r="O5" s="188" t="s">
        <v>21</v>
      </c>
      <c r="P5" s="188"/>
      <c r="Q5" s="188"/>
      <c r="R5" s="188"/>
      <c r="S5" s="188"/>
    </row>
    <row r="6" ht="18" customHeight="1" spans="1:19">
      <c r="A6" s="173"/>
      <c r="B6" s="174"/>
      <c r="C6" s="174"/>
      <c r="D6" s="174" t="s">
        <v>34</v>
      </c>
      <c r="E6" s="174" t="s">
        <v>35</v>
      </c>
      <c r="F6" s="174" t="s">
        <v>36</v>
      </c>
      <c r="G6" s="174" t="s">
        <v>37</v>
      </c>
      <c r="H6" s="174" t="s">
        <v>38</v>
      </c>
      <c r="I6" s="189" t="s">
        <v>39</v>
      </c>
      <c r="J6" s="190"/>
      <c r="K6" s="189" t="s">
        <v>40</v>
      </c>
      <c r="L6" s="189" t="s">
        <v>41</v>
      </c>
      <c r="M6" s="189" t="s">
        <v>42</v>
      </c>
      <c r="N6" s="191" t="s">
        <v>43</v>
      </c>
      <c r="O6" s="192" t="s">
        <v>34</v>
      </c>
      <c r="P6" s="192" t="s">
        <v>35</v>
      </c>
      <c r="Q6" s="192" t="s">
        <v>36</v>
      </c>
      <c r="R6" s="192" t="s">
        <v>37</v>
      </c>
      <c r="S6" s="192" t="s">
        <v>44</v>
      </c>
    </row>
    <row r="7" ht="29.25" customHeight="1" spans="1:19">
      <c r="A7" s="175"/>
      <c r="B7" s="176"/>
      <c r="C7" s="176"/>
      <c r="D7" s="176"/>
      <c r="E7" s="176"/>
      <c r="F7" s="176"/>
      <c r="G7" s="176"/>
      <c r="H7" s="176"/>
      <c r="I7" s="193" t="s">
        <v>34</v>
      </c>
      <c r="J7" s="193" t="s">
        <v>45</v>
      </c>
      <c r="K7" s="193" t="s">
        <v>40</v>
      </c>
      <c r="L7" s="193" t="s">
        <v>41</v>
      </c>
      <c r="M7" s="193" t="s">
        <v>42</v>
      </c>
      <c r="N7" s="193" t="s">
        <v>43</v>
      </c>
      <c r="O7" s="193"/>
      <c r="P7" s="193"/>
      <c r="Q7" s="193"/>
      <c r="R7" s="193"/>
      <c r="S7" s="193"/>
    </row>
    <row r="8" ht="16.5" customHeight="1" spans="1:19">
      <c r="A8" s="177">
        <v>1</v>
      </c>
      <c r="B8" s="20">
        <v>2</v>
      </c>
      <c r="C8" s="20">
        <v>3</v>
      </c>
      <c r="D8" s="20">
        <v>4</v>
      </c>
      <c r="E8" s="177">
        <v>5</v>
      </c>
      <c r="F8" s="20">
        <v>6</v>
      </c>
      <c r="G8" s="20">
        <v>7</v>
      </c>
      <c r="H8" s="177">
        <v>8</v>
      </c>
      <c r="I8" s="20">
        <v>9</v>
      </c>
      <c r="J8" s="41">
        <v>10</v>
      </c>
      <c r="K8" s="41">
        <v>11</v>
      </c>
      <c r="L8" s="194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</row>
    <row r="9" ht="31.4" customHeight="1" spans="1:19">
      <c r="A9" s="178" t="s">
        <v>46</v>
      </c>
      <c r="B9" s="179" t="s">
        <v>47</v>
      </c>
      <c r="C9" s="180">
        <v>2466032.64</v>
      </c>
      <c r="D9" s="180">
        <v>2466032.64</v>
      </c>
      <c r="E9" s="180">
        <v>2466032.64</v>
      </c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</row>
    <row r="10" ht="16.5" customHeight="1" spans="1:19">
      <c r="A10" s="182" t="s">
        <v>32</v>
      </c>
      <c r="B10" s="183"/>
      <c r="C10" s="184">
        <f>SUM(C9:C9)</f>
        <v>2466032.64</v>
      </c>
      <c r="D10" s="184">
        <f>SUM(D9:D9)</f>
        <v>2466032.64</v>
      </c>
      <c r="E10" s="181">
        <f>SUM(E9:E9)</f>
        <v>2466032.64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pane ySplit="1" topLeftCell="A2" activePane="bottomLeft" state="frozen"/>
      <selection/>
      <selection pane="bottomLeft" activeCell="C26" sqref="C26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61" t="s">
        <v>48</v>
      </c>
    </row>
    <row r="3" ht="28.5" customHeight="1" spans="1:15">
      <c r="A3" s="31" t="s">
        <v>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ht="15" customHeight="1" spans="1:15">
      <c r="A4" s="110" t="s">
        <v>2</v>
      </c>
      <c r="B4" s="111"/>
      <c r="C4" s="64"/>
      <c r="D4" s="64"/>
      <c r="E4" s="64"/>
      <c r="F4" s="64"/>
      <c r="G4" s="7"/>
      <c r="H4" s="64"/>
      <c r="I4" s="64"/>
      <c r="J4" s="7"/>
      <c r="K4" s="64"/>
      <c r="L4" s="64"/>
      <c r="M4" s="7"/>
      <c r="N4" s="7"/>
      <c r="O4" s="112" t="s">
        <v>3</v>
      </c>
    </row>
    <row r="5" ht="18.75" customHeight="1" spans="1:15">
      <c r="A5" s="10" t="s">
        <v>50</v>
      </c>
      <c r="B5" s="10" t="s">
        <v>51</v>
      </c>
      <c r="C5" s="16" t="s">
        <v>32</v>
      </c>
      <c r="D5" s="68" t="s">
        <v>35</v>
      </c>
      <c r="E5" s="68"/>
      <c r="F5" s="68"/>
      <c r="G5" s="160" t="s">
        <v>36</v>
      </c>
      <c r="H5" s="10" t="s">
        <v>37</v>
      </c>
      <c r="I5" s="10" t="s">
        <v>52</v>
      </c>
      <c r="J5" s="11" t="s">
        <v>53</v>
      </c>
      <c r="K5" s="74" t="s">
        <v>54</v>
      </c>
      <c r="L5" s="74" t="s">
        <v>55</v>
      </c>
      <c r="M5" s="74" t="s">
        <v>56</v>
      </c>
      <c r="N5" s="74" t="s">
        <v>57</v>
      </c>
      <c r="O5" s="91" t="s">
        <v>58</v>
      </c>
    </row>
    <row r="6" ht="30" customHeight="1" spans="1:15">
      <c r="A6" s="19"/>
      <c r="B6" s="19"/>
      <c r="C6" s="19"/>
      <c r="D6" s="68" t="s">
        <v>34</v>
      </c>
      <c r="E6" s="68" t="s">
        <v>59</v>
      </c>
      <c r="F6" s="68" t="s">
        <v>60</v>
      </c>
      <c r="G6" s="19"/>
      <c r="H6" s="19"/>
      <c r="I6" s="19"/>
      <c r="J6" s="68" t="s">
        <v>34</v>
      </c>
      <c r="K6" s="95" t="s">
        <v>54</v>
      </c>
      <c r="L6" s="95" t="s">
        <v>55</v>
      </c>
      <c r="M6" s="95" t="s">
        <v>56</v>
      </c>
      <c r="N6" s="95" t="s">
        <v>57</v>
      </c>
      <c r="O6" s="95" t="s">
        <v>58</v>
      </c>
    </row>
    <row r="7" ht="16.5" customHeight="1" spans="1:15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68">
        <v>15</v>
      </c>
    </row>
    <row r="8" ht="16.5" customHeight="1" spans="1:15">
      <c r="A8" s="161" t="s">
        <v>61</v>
      </c>
      <c r="B8" s="161" t="s">
        <v>62</v>
      </c>
      <c r="C8" s="121">
        <v>450541.82</v>
      </c>
      <c r="D8" s="121">
        <v>450541.82</v>
      </c>
      <c r="E8" s="121">
        <v>450541.82</v>
      </c>
      <c r="F8" s="121"/>
      <c r="G8" s="162"/>
      <c r="H8" s="163"/>
      <c r="I8" s="163"/>
      <c r="J8" s="163"/>
      <c r="K8" s="163"/>
      <c r="L8" s="163"/>
      <c r="M8" s="163"/>
      <c r="N8" s="163"/>
      <c r="O8" s="162"/>
    </row>
    <row r="9" ht="16.5" customHeight="1" spans="1:15">
      <c r="A9" s="164" t="s">
        <v>63</v>
      </c>
      <c r="B9" s="164" t="s">
        <v>64</v>
      </c>
      <c r="C9" s="121">
        <v>391238.55</v>
      </c>
      <c r="D9" s="121">
        <v>391238.55</v>
      </c>
      <c r="E9" s="121">
        <v>391238.55</v>
      </c>
      <c r="F9" s="121"/>
      <c r="G9" s="162"/>
      <c r="H9" s="163"/>
      <c r="I9" s="163"/>
      <c r="J9" s="163"/>
      <c r="K9" s="163"/>
      <c r="L9" s="163"/>
      <c r="M9" s="163"/>
      <c r="N9" s="163"/>
      <c r="O9" s="162"/>
    </row>
    <row r="10" ht="16.5" customHeight="1" spans="1:15">
      <c r="A10" s="165" t="s">
        <v>65</v>
      </c>
      <c r="B10" s="165" t="s">
        <v>66</v>
      </c>
      <c r="C10" s="121">
        <v>6000</v>
      </c>
      <c r="D10" s="121">
        <v>6000</v>
      </c>
      <c r="E10" s="121">
        <v>6000</v>
      </c>
      <c r="F10" s="121"/>
      <c r="G10" s="162"/>
      <c r="H10" s="163"/>
      <c r="I10" s="163"/>
      <c r="J10" s="163"/>
      <c r="K10" s="163"/>
      <c r="L10" s="163"/>
      <c r="M10" s="163"/>
      <c r="N10" s="163"/>
      <c r="O10" s="162"/>
    </row>
    <row r="11" ht="16.5" customHeight="1" spans="1:15">
      <c r="A11" s="165" t="s">
        <v>67</v>
      </c>
      <c r="B11" s="165" t="s">
        <v>68</v>
      </c>
      <c r="C11" s="121">
        <v>215902.89</v>
      </c>
      <c r="D11" s="121">
        <v>215902.89</v>
      </c>
      <c r="E11" s="121">
        <v>215902.89</v>
      </c>
      <c r="F11" s="121"/>
      <c r="G11" s="162"/>
      <c r="H11" s="163"/>
      <c r="I11" s="163"/>
      <c r="J11" s="163"/>
      <c r="K11" s="163"/>
      <c r="L11" s="163"/>
      <c r="M11" s="163"/>
      <c r="N11" s="163"/>
      <c r="O11" s="162"/>
    </row>
    <row r="12" ht="16.5" customHeight="1" spans="1:15">
      <c r="A12" s="165" t="s">
        <v>69</v>
      </c>
      <c r="B12" s="165" t="s">
        <v>70</v>
      </c>
      <c r="C12" s="121">
        <v>169335.66</v>
      </c>
      <c r="D12" s="121">
        <v>169335.66</v>
      </c>
      <c r="E12" s="121">
        <v>169335.66</v>
      </c>
      <c r="F12" s="121"/>
      <c r="G12" s="162"/>
      <c r="H12" s="163"/>
      <c r="I12" s="163"/>
      <c r="J12" s="163"/>
      <c r="K12" s="163"/>
      <c r="L12" s="163"/>
      <c r="M12" s="163"/>
      <c r="N12" s="163"/>
      <c r="O12" s="162"/>
    </row>
    <row r="13" ht="16.5" customHeight="1" spans="1:15">
      <c r="A13" s="164" t="s">
        <v>71</v>
      </c>
      <c r="B13" s="164" t="s">
        <v>72</v>
      </c>
      <c r="C13" s="121">
        <v>59303.27</v>
      </c>
      <c r="D13" s="121">
        <v>59303.27</v>
      </c>
      <c r="E13" s="121">
        <v>59303.27</v>
      </c>
      <c r="F13" s="121"/>
      <c r="G13" s="162"/>
      <c r="H13" s="163"/>
      <c r="I13" s="163"/>
      <c r="J13" s="163"/>
      <c r="K13" s="163"/>
      <c r="L13" s="163"/>
      <c r="M13" s="163"/>
      <c r="N13" s="163"/>
      <c r="O13" s="162"/>
    </row>
    <row r="14" ht="16.5" customHeight="1" spans="1:15">
      <c r="A14" s="165" t="s">
        <v>73</v>
      </c>
      <c r="B14" s="165" t="s">
        <v>72</v>
      </c>
      <c r="C14" s="121">
        <v>59303.27</v>
      </c>
      <c r="D14" s="121">
        <v>59303.27</v>
      </c>
      <c r="E14" s="121">
        <v>59303.27</v>
      </c>
      <c r="F14" s="121"/>
      <c r="G14" s="162"/>
      <c r="H14" s="163"/>
      <c r="I14" s="163"/>
      <c r="J14" s="163"/>
      <c r="K14" s="163"/>
      <c r="L14" s="163"/>
      <c r="M14" s="163"/>
      <c r="N14" s="163"/>
      <c r="O14" s="162"/>
    </row>
    <row r="15" ht="16.5" customHeight="1" spans="1:15">
      <c r="A15" s="161" t="s">
        <v>74</v>
      </c>
      <c r="B15" s="161" t="s">
        <v>75</v>
      </c>
      <c r="C15" s="121">
        <v>92071.62</v>
      </c>
      <c r="D15" s="121">
        <v>92071.62</v>
      </c>
      <c r="E15" s="121">
        <v>92071.62</v>
      </c>
      <c r="F15" s="121"/>
      <c r="G15" s="162"/>
      <c r="H15" s="163"/>
      <c r="I15" s="163"/>
      <c r="J15" s="163"/>
      <c r="K15" s="163"/>
      <c r="L15" s="163"/>
      <c r="M15" s="163"/>
      <c r="N15" s="163"/>
      <c r="O15" s="162"/>
    </row>
    <row r="16" ht="16.5" customHeight="1" spans="1:15">
      <c r="A16" s="164" t="s">
        <v>76</v>
      </c>
      <c r="B16" s="164" t="s">
        <v>77</v>
      </c>
      <c r="C16" s="121">
        <v>92071.62</v>
      </c>
      <c r="D16" s="121">
        <v>92071.62</v>
      </c>
      <c r="E16" s="121">
        <v>92071.62</v>
      </c>
      <c r="F16" s="121"/>
      <c r="G16" s="162"/>
      <c r="H16" s="163"/>
      <c r="I16" s="163"/>
      <c r="J16" s="163"/>
      <c r="K16" s="163"/>
      <c r="L16" s="163"/>
      <c r="M16" s="163"/>
      <c r="N16" s="163"/>
      <c r="O16" s="162"/>
    </row>
    <row r="17" ht="16.5" customHeight="1" spans="1:15">
      <c r="A17" s="165" t="s">
        <v>78</v>
      </c>
      <c r="B17" s="165" t="s">
        <v>79</v>
      </c>
      <c r="C17" s="121"/>
      <c r="D17" s="121"/>
      <c r="E17" s="121"/>
      <c r="F17" s="121"/>
      <c r="G17" s="162"/>
      <c r="H17" s="163"/>
      <c r="I17" s="163"/>
      <c r="J17" s="163"/>
      <c r="K17" s="163"/>
      <c r="L17" s="163"/>
      <c r="M17" s="163"/>
      <c r="N17" s="163"/>
      <c r="O17" s="162"/>
    </row>
    <row r="18" ht="16.5" customHeight="1" spans="1:15">
      <c r="A18" s="165" t="s">
        <v>80</v>
      </c>
      <c r="B18" s="165" t="s">
        <v>81</v>
      </c>
      <c r="C18" s="121">
        <v>87298.05</v>
      </c>
      <c r="D18" s="121">
        <v>87298.05</v>
      </c>
      <c r="E18" s="121">
        <v>87298.05</v>
      </c>
      <c r="F18" s="121"/>
      <c r="G18" s="162"/>
      <c r="H18" s="163"/>
      <c r="I18" s="163"/>
      <c r="J18" s="163"/>
      <c r="K18" s="163"/>
      <c r="L18" s="163"/>
      <c r="M18" s="163"/>
      <c r="N18" s="163"/>
      <c r="O18" s="162"/>
    </row>
    <row r="19" ht="16.5" customHeight="1" spans="1:15">
      <c r="A19" s="165" t="s">
        <v>82</v>
      </c>
      <c r="B19" s="165" t="s">
        <v>83</v>
      </c>
      <c r="C19" s="121">
        <v>4773.57</v>
      </c>
      <c r="D19" s="121">
        <v>4773.57</v>
      </c>
      <c r="E19" s="121">
        <v>4773.57</v>
      </c>
      <c r="F19" s="121"/>
      <c r="G19" s="162"/>
      <c r="H19" s="163"/>
      <c r="I19" s="163"/>
      <c r="J19" s="163"/>
      <c r="K19" s="163"/>
      <c r="L19" s="163"/>
      <c r="M19" s="163"/>
      <c r="N19" s="163"/>
      <c r="O19" s="162"/>
    </row>
    <row r="20" ht="16.5" customHeight="1" spans="1:15">
      <c r="A20" s="161" t="s">
        <v>84</v>
      </c>
      <c r="B20" s="161" t="s">
        <v>85</v>
      </c>
      <c r="C20" s="121">
        <v>1780212.04</v>
      </c>
      <c r="D20" s="121">
        <v>1780212.04</v>
      </c>
      <c r="E20" s="121">
        <v>1300212.04</v>
      </c>
      <c r="F20" s="121">
        <v>480000</v>
      </c>
      <c r="G20" s="162"/>
      <c r="H20" s="163"/>
      <c r="I20" s="163"/>
      <c r="J20" s="163"/>
      <c r="K20" s="163"/>
      <c r="L20" s="163"/>
      <c r="M20" s="163"/>
      <c r="N20" s="163"/>
      <c r="O20" s="162"/>
    </row>
    <row r="21" ht="16.5" customHeight="1" spans="1:15">
      <c r="A21" s="164" t="s">
        <v>86</v>
      </c>
      <c r="B21" s="164" t="s">
        <v>87</v>
      </c>
      <c r="C21" s="121">
        <v>1780212.04</v>
      </c>
      <c r="D21" s="121">
        <v>1780212.04</v>
      </c>
      <c r="E21" s="121">
        <v>1300212.04</v>
      </c>
      <c r="F21" s="121">
        <v>480000</v>
      </c>
      <c r="G21" s="162"/>
      <c r="H21" s="163"/>
      <c r="I21" s="163"/>
      <c r="J21" s="163"/>
      <c r="K21" s="163"/>
      <c r="L21" s="163"/>
      <c r="M21" s="163"/>
      <c r="N21" s="163"/>
      <c r="O21" s="162"/>
    </row>
    <row r="22" ht="16.5" customHeight="1" spans="1:15">
      <c r="A22" s="165" t="s">
        <v>88</v>
      </c>
      <c r="B22" s="165" t="s">
        <v>89</v>
      </c>
      <c r="C22" s="121">
        <v>1780212.04</v>
      </c>
      <c r="D22" s="121">
        <v>1780212.04</v>
      </c>
      <c r="E22" s="121">
        <v>1300212.04</v>
      </c>
      <c r="F22" s="121">
        <v>480000</v>
      </c>
      <c r="G22" s="162"/>
      <c r="H22" s="163"/>
      <c r="I22" s="163"/>
      <c r="J22" s="163"/>
      <c r="K22" s="163"/>
      <c r="L22" s="163"/>
      <c r="M22" s="163"/>
      <c r="N22" s="163"/>
      <c r="O22" s="162"/>
    </row>
    <row r="23" ht="16.5" customHeight="1" spans="1:15">
      <c r="A23" s="161" t="s">
        <v>90</v>
      </c>
      <c r="B23" s="161" t="s">
        <v>91</v>
      </c>
      <c r="C23" s="121">
        <v>143207.16</v>
      </c>
      <c r="D23" s="121">
        <v>143207.16</v>
      </c>
      <c r="E23" s="121">
        <v>143207.16</v>
      </c>
      <c r="F23" s="121"/>
      <c r="G23" s="162"/>
      <c r="H23" s="163"/>
      <c r="I23" s="163"/>
      <c r="J23" s="163"/>
      <c r="K23" s="163"/>
      <c r="L23" s="163"/>
      <c r="M23" s="163"/>
      <c r="N23" s="163"/>
      <c r="O23" s="162"/>
    </row>
    <row r="24" ht="16.5" customHeight="1" spans="1:15">
      <c r="A24" s="164" t="s">
        <v>92</v>
      </c>
      <c r="B24" s="164" t="s">
        <v>93</v>
      </c>
      <c r="C24" s="121">
        <v>143207.16</v>
      </c>
      <c r="D24" s="121">
        <v>143207.16</v>
      </c>
      <c r="E24" s="121">
        <v>143207.16</v>
      </c>
      <c r="F24" s="121"/>
      <c r="G24" s="162"/>
      <c r="H24" s="163"/>
      <c r="I24" s="163"/>
      <c r="J24" s="163"/>
      <c r="K24" s="163"/>
      <c r="L24" s="163"/>
      <c r="M24" s="163"/>
      <c r="N24" s="163"/>
      <c r="O24" s="162"/>
    </row>
    <row r="25" ht="16.5" customHeight="1" spans="1:15">
      <c r="A25" s="165" t="s">
        <v>94</v>
      </c>
      <c r="B25" s="165" t="s">
        <v>95</v>
      </c>
      <c r="C25" s="121">
        <v>143207.16</v>
      </c>
      <c r="D25" s="121">
        <v>143207.16</v>
      </c>
      <c r="E25" s="121">
        <v>143207.16</v>
      </c>
      <c r="F25" s="121"/>
      <c r="G25" s="162"/>
      <c r="H25" s="163"/>
      <c r="I25" s="163"/>
      <c r="J25" s="163"/>
      <c r="K25" s="163"/>
      <c r="L25" s="163"/>
      <c r="M25" s="163"/>
      <c r="N25" s="163"/>
      <c r="O25" s="162"/>
    </row>
    <row r="26" ht="17.25" customHeight="1" spans="1:15">
      <c r="A26" s="166" t="s">
        <v>96</v>
      </c>
      <c r="B26" s="167" t="s">
        <v>96</v>
      </c>
      <c r="C26" s="121">
        <v>2466032.64</v>
      </c>
      <c r="D26" s="121">
        <v>2466032.64</v>
      </c>
      <c r="E26" s="121">
        <v>1986032.64</v>
      </c>
      <c r="F26" s="121">
        <v>480000</v>
      </c>
      <c r="G26" s="96"/>
      <c r="H26" s="152"/>
      <c r="I26" s="152"/>
      <c r="J26" s="152"/>
      <c r="K26" s="152"/>
      <c r="L26" s="152"/>
      <c r="M26" s="96"/>
      <c r="N26" s="152"/>
      <c r="O26" s="152"/>
    </row>
  </sheetData>
  <mergeCells count="11">
    <mergeCell ref="A3:O3"/>
    <mergeCell ref="A4:L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pane ySplit="1" topLeftCell="A6" activePane="bottomLeft" state="frozen"/>
      <selection/>
      <selection pane="bottomLeft" activeCell="D8" sqref="D8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8" t="s">
        <v>97</v>
      </c>
    </row>
    <row r="3" ht="31.5" customHeight="1" spans="1:4">
      <c r="A3" s="51" t="s">
        <v>98</v>
      </c>
      <c r="B3" s="142"/>
      <c r="C3" s="142"/>
      <c r="D3" s="142"/>
    </row>
    <row r="4" ht="17.25" customHeight="1" spans="1:4">
      <c r="A4" s="5" t="s">
        <v>2</v>
      </c>
      <c r="B4" s="143"/>
      <c r="C4" s="143"/>
      <c r="D4" s="109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44" t="s">
        <v>7</v>
      </c>
      <c r="C6" s="16" t="s">
        <v>99</v>
      </c>
      <c r="D6" s="144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45" t="s">
        <v>100</v>
      </c>
      <c r="B8" s="146">
        <v>2466032.64</v>
      </c>
      <c r="C8" s="147" t="s">
        <v>101</v>
      </c>
      <c r="D8" s="146">
        <v>2466032.64</v>
      </c>
    </row>
    <row r="9" ht="29.15" customHeight="1" spans="1:4">
      <c r="A9" s="148" t="s">
        <v>102</v>
      </c>
      <c r="B9" s="24">
        <v>2466032.64</v>
      </c>
      <c r="C9" s="149" t="s">
        <v>103</v>
      </c>
      <c r="D9" s="23"/>
    </row>
    <row r="10" ht="29.15" customHeight="1" spans="1:4">
      <c r="A10" s="148" t="s">
        <v>104</v>
      </c>
      <c r="B10" s="96"/>
      <c r="C10" s="149" t="s">
        <v>105</v>
      </c>
      <c r="D10" s="23"/>
    </row>
    <row r="11" ht="29.15" customHeight="1" spans="1:4">
      <c r="A11" s="148" t="s">
        <v>106</v>
      </c>
      <c r="B11" s="96"/>
      <c r="C11" s="149" t="s">
        <v>107</v>
      </c>
      <c r="D11" s="23"/>
    </row>
    <row r="12" ht="29.15" customHeight="1" spans="1:4">
      <c r="A12" s="150" t="s">
        <v>108</v>
      </c>
      <c r="B12" s="151"/>
      <c r="C12" s="149" t="s">
        <v>109</v>
      </c>
      <c r="D12" s="23"/>
    </row>
    <row r="13" ht="29.15" customHeight="1" spans="1:4">
      <c r="A13" s="148" t="s">
        <v>102</v>
      </c>
      <c r="B13" s="152"/>
      <c r="C13" s="149" t="s">
        <v>110</v>
      </c>
      <c r="D13" s="23"/>
    </row>
    <row r="14" ht="29.15" customHeight="1" spans="1:4">
      <c r="A14" s="153" t="s">
        <v>104</v>
      </c>
      <c r="B14" s="152"/>
      <c r="C14" s="149" t="s">
        <v>111</v>
      </c>
      <c r="D14" s="23"/>
    </row>
    <row r="15" ht="29.15" customHeight="1" spans="1:4">
      <c r="A15" s="153" t="s">
        <v>106</v>
      </c>
      <c r="B15" s="151"/>
      <c r="C15" s="149" t="s">
        <v>112</v>
      </c>
      <c r="D15" s="23"/>
    </row>
    <row r="16" ht="29.15" customHeight="1" spans="1:4">
      <c r="A16" s="153"/>
      <c r="B16" s="151"/>
      <c r="C16" s="149" t="s">
        <v>113</v>
      </c>
      <c r="D16" s="23">
        <v>450541.82</v>
      </c>
    </row>
    <row r="17" ht="29.15" customHeight="1" spans="1:4">
      <c r="A17" s="153"/>
      <c r="B17" s="151"/>
      <c r="C17" s="149" t="s">
        <v>114</v>
      </c>
      <c r="D17" s="23">
        <v>92071.62</v>
      </c>
    </row>
    <row r="18" ht="29.15" customHeight="1" spans="1:4">
      <c r="A18" s="153"/>
      <c r="B18" s="151"/>
      <c r="C18" s="149" t="s">
        <v>115</v>
      </c>
      <c r="D18" s="23"/>
    </row>
    <row r="19" ht="29.15" customHeight="1" spans="1:4">
      <c r="A19" s="153"/>
      <c r="B19" s="151"/>
      <c r="C19" s="149" t="s">
        <v>116</v>
      </c>
      <c r="D19" s="23"/>
    </row>
    <row r="20" ht="29.15" customHeight="1" spans="1:4">
      <c r="A20" s="153"/>
      <c r="B20" s="151"/>
      <c r="C20" s="149" t="s">
        <v>117</v>
      </c>
      <c r="D20" s="23">
        <v>1780212.04</v>
      </c>
    </row>
    <row r="21" ht="29.15" customHeight="1" spans="1:4">
      <c r="A21" s="153"/>
      <c r="B21" s="151"/>
      <c r="C21" s="149" t="s">
        <v>118</v>
      </c>
      <c r="D21" s="23"/>
    </row>
    <row r="22" ht="29.15" customHeight="1" spans="1:4">
      <c r="A22" s="153"/>
      <c r="B22" s="151"/>
      <c r="C22" s="154" t="s">
        <v>119</v>
      </c>
      <c r="D22" s="23"/>
    </row>
    <row r="23" ht="29.15" customHeight="1" spans="1:4">
      <c r="A23" s="153"/>
      <c r="B23" s="151"/>
      <c r="C23" s="154" t="s">
        <v>120</v>
      </c>
      <c r="D23" s="23"/>
    </row>
    <row r="24" ht="29.15" customHeight="1" spans="1:4">
      <c r="A24" s="153"/>
      <c r="B24" s="151"/>
      <c r="C24" s="154" t="s">
        <v>121</v>
      </c>
      <c r="D24" s="23"/>
    </row>
    <row r="25" ht="29.15" customHeight="1" spans="1:4">
      <c r="A25" s="153"/>
      <c r="B25" s="151"/>
      <c r="C25" s="154" t="s">
        <v>122</v>
      </c>
      <c r="D25" s="23"/>
    </row>
    <row r="26" ht="29.15" customHeight="1" spans="1:4">
      <c r="A26" s="153"/>
      <c r="B26" s="151"/>
      <c r="C26" s="154" t="s">
        <v>123</v>
      </c>
      <c r="D26" s="23"/>
    </row>
    <row r="27" ht="29.15" customHeight="1" spans="1:4">
      <c r="A27" s="153"/>
      <c r="B27" s="151"/>
      <c r="C27" s="154" t="s">
        <v>124</v>
      </c>
      <c r="D27" s="23">
        <v>143207.16</v>
      </c>
    </row>
    <row r="28" ht="29.15" customHeight="1" spans="1:4">
      <c r="A28" s="153"/>
      <c r="B28" s="151"/>
      <c r="C28" s="154" t="s">
        <v>125</v>
      </c>
      <c r="D28" s="23"/>
    </row>
    <row r="29" ht="29.15" customHeight="1" spans="1:4">
      <c r="A29" s="153"/>
      <c r="B29" s="151"/>
      <c r="C29" s="155" t="s">
        <v>126</v>
      </c>
      <c r="D29" s="23"/>
    </row>
    <row r="30" ht="29.15" customHeight="1" spans="1:4">
      <c r="A30" s="153"/>
      <c r="B30" s="151"/>
      <c r="C30" s="154" t="s">
        <v>127</v>
      </c>
      <c r="D30" s="23"/>
    </row>
    <row r="31" ht="29.15" customHeight="1" spans="1:4">
      <c r="A31" s="153"/>
      <c r="B31" s="151"/>
      <c r="C31" s="154" t="s">
        <v>128</v>
      </c>
      <c r="D31" s="23"/>
    </row>
    <row r="32" ht="29.15" customHeight="1" spans="1:4">
      <c r="A32" s="153"/>
      <c r="B32" s="151"/>
      <c r="C32" s="154" t="s">
        <v>129</v>
      </c>
      <c r="D32" s="23"/>
    </row>
    <row r="33" ht="29.15" customHeight="1" spans="1:4">
      <c r="A33" s="153"/>
      <c r="B33" s="151"/>
      <c r="C33" s="155" t="s">
        <v>130</v>
      </c>
      <c r="D33" s="23"/>
    </row>
    <row r="34" ht="29.15" customHeight="1" spans="1:4">
      <c r="A34" s="153"/>
      <c r="B34" s="151"/>
      <c r="C34" s="155" t="s">
        <v>131</v>
      </c>
      <c r="D34" s="23"/>
    </row>
    <row r="35" ht="29.15" customHeight="1" spans="1:4">
      <c r="A35" s="153"/>
      <c r="B35" s="151"/>
      <c r="C35" s="154" t="s">
        <v>132</v>
      </c>
      <c r="D35" s="156"/>
    </row>
    <row r="36" ht="29.15" customHeight="1" spans="1:4">
      <c r="A36" s="157"/>
      <c r="B36" s="151"/>
      <c r="C36" s="158" t="s">
        <v>133</v>
      </c>
      <c r="D36" s="151"/>
    </row>
    <row r="37" ht="29.15" customHeight="1" spans="1:4">
      <c r="A37" s="157" t="s">
        <v>134</v>
      </c>
      <c r="B37" s="146">
        <v>2466032.64</v>
      </c>
      <c r="C37" s="159" t="s">
        <v>27</v>
      </c>
      <c r="D37" s="146">
        <v>2466032.64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2" activePane="bottomLeft" state="frozen"/>
      <selection/>
      <selection pane="bottomLeft" activeCell="A8" sqref="A8:G25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3"/>
      <c r="F2" s="61"/>
      <c r="G2" s="61" t="s">
        <v>135</v>
      </c>
    </row>
    <row r="3" ht="39" customHeight="1" spans="1:7">
      <c r="A3" s="4" t="s">
        <v>136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12"/>
      <c r="G4" s="112" t="s">
        <v>3</v>
      </c>
    </row>
    <row r="5" ht="20.25" customHeight="1" spans="1:7">
      <c r="A5" s="132" t="s">
        <v>137</v>
      </c>
      <c r="B5" s="133"/>
      <c r="C5" s="134" t="s">
        <v>32</v>
      </c>
      <c r="D5" s="12" t="s">
        <v>59</v>
      </c>
      <c r="E5" s="12"/>
      <c r="F5" s="13"/>
      <c r="G5" s="134" t="s">
        <v>60</v>
      </c>
    </row>
    <row r="6" ht="20.25" customHeight="1" spans="1:7">
      <c r="A6" s="135" t="s">
        <v>50</v>
      </c>
      <c r="B6" s="136" t="s">
        <v>51</v>
      </c>
      <c r="C6" s="98"/>
      <c r="D6" s="98" t="s">
        <v>34</v>
      </c>
      <c r="E6" s="98" t="s">
        <v>138</v>
      </c>
      <c r="F6" s="98" t="s">
        <v>139</v>
      </c>
      <c r="G6" s="98"/>
    </row>
    <row r="7" ht="13.5" customHeight="1" spans="1:7">
      <c r="A7" s="137" t="s">
        <v>140</v>
      </c>
      <c r="B7" s="137" t="s">
        <v>141</v>
      </c>
      <c r="C7" s="137" t="s">
        <v>142</v>
      </c>
      <c r="D7" s="68"/>
      <c r="E7" s="137" t="s">
        <v>143</v>
      </c>
      <c r="F7" s="137" t="s">
        <v>144</v>
      </c>
      <c r="G7" s="137" t="s">
        <v>145</v>
      </c>
    </row>
    <row r="8" ht="20" customHeight="1" spans="1:7">
      <c r="A8" s="116" t="s">
        <v>61</v>
      </c>
      <c r="B8" s="116" t="s">
        <v>62</v>
      </c>
      <c r="C8" s="121">
        <v>450541.82</v>
      </c>
      <c r="D8" s="121">
        <v>450541.82</v>
      </c>
      <c r="E8" s="121">
        <v>444541.82</v>
      </c>
      <c r="F8" s="121">
        <v>6000</v>
      </c>
      <c r="G8" s="121"/>
    </row>
    <row r="9" ht="20" customHeight="1" spans="1:7">
      <c r="A9" s="138" t="s">
        <v>63</v>
      </c>
      <c r="B9" s="138" t="s">
        <v>64</v>
      </c>
      <c r="C9" s="121">
        <v>391238.55</v>
      </c>
      <c r="D9" s="121">
        <v>391238.55</v>
      </c>
      <c r="E9" s="121">
        <v>385238.55</v>
      </c>
      <c r="F9" s="121">
        <v>6000</v>
      </c>
      <c r="G9" s="121"/>
    </row>
    <row r="10" ht="20" customHeight="1" spans="1:7">
      <c r="A10" s="139" t="s">
        <v>65</v>
      </c>
      <c r="B10" s="139" t="s">
        <v>66</v>
      </c>
      <c r="C10" s="121">
        <v>6000</v>
      </c>
      <c r="D10" s="121">
        <v>6000</v>
      </c>
      <c r="E10" s="121"/>
      <c r="F10" s="121">
        <v>6000</v>
      </c>
      <c r="G10" s="121"/>
    </row>
    <row r="11" ht="20" customHeight="1" spans="1:7">
      <c r="A11" s="139" t="s">
        <v>67</v>
      </c>
      <c r="B11" s="139" t="s">
        <v>68</v>
      </c>
      <c r="C11" s="121">
        <v>215902.89</v>
      </c>
      <c r="D11" s="121">
        <v>215902.89</v>
      </c>
      <c r="E11" s="121">
        <v>215902.89</v>
      </c>
      <c r="F11" s="121"/>
      <c r="G11" s="121"/>
    </row>
    <row r="12" ht="20" customHeight="1" spans="1:7">
      <c r="A12" s="139" t="s">
        <v>69</v>
      </c>
      <c r="B12" s="139" t="s">
        <v>70</v>
      </c>
      <c r="C12" s="121">
        <v>169335.66</v>
      </c>
      <c r="D12" s="121">
        <v>169335.66</v>
      </c>
      <c r="E12" s="121">
        <v>169335.66</v>
      </c>
      <c r="F12" s="121"/>
      <c r="G12" s="121"/>
    </row>
    <row r="13" ht="20" customHeight="1" spans="1:7">
      <c r="A13" s="138" t="s">
        <v>71</v>
      </c>
      <c r="B13" s="138" t="s">
        <v>72</v>
      </c>
      <c r="C13" s="121">
        <v>59303.27</v>
      </c>
      <c r="D13" s="121">
        <v>59303.27</v>
      </c>
      <c r="E13" s="121">
        <v>59303.27</v>
      </c>
      <c r="F13" s="121"/>
      <c r="G13" s="121"/>
    </row>
    <row r="14" ht="20" customHeight="1" spans="1:7">
      <c r="A14" s="139" t="s">
        <v>73</v>
      </c>
      <c r="B14" s="139" t="s">
        <v>72</v>
      </c>
      <c r="C14" s="121">
        <v>59303.27</v>
      </c>
      <c r="D14" s="121">
        <v>59303.27</v>
      </c>
      <c r="E14" s="121">
        <v>59303.27</v>
      </c>
      <c r="F14" s="121"/>
      <c r="G14" s="121"/>
    </row>
    <row r="15" ht="20" customHeight="1" spans="1:7">
      <c r="A15" s="116" t="s">
        <v>74</v>
      </c>
      <c r="B15" s="116" t="s">
        <v>75</v>
      </c>
      <c r="C15" s="121">
        <v>92071.62</v>
      </c>
      <c r="D15" s="121">
        <v>92071.62</v>
      </c>
      <c r="E15" s="121">
        <v>92071.62</v>
      </c>
      <c r="F15" s="121"/>
      <c r="G15" s="121"/>
    </row>
    <row r="16" ht="20" customHeight="1" spans="1:7">
      <c r="A16" s="138" t="s">
        <v>76</v>
      </c>
      <c r="B16" s="138" t="s">
        <v>77</v>
      </c>
      <c r="C16" s="121">
        <v>92071.62</v>
      </c>
      <c r="D16" s="121">
        <v>92071.62</v>
      </c>
      <c r="E16" s="121">
        <v>92071.62</v>
      </c>
      <c r="F16" s="121"/>
      <c r="G16" s="121"/>
    </row>
    <row r="17" ht="20" customHeight="1" spans="1:7">
      <c r="A17" s="139" t="s">
        <v>80</v>
      </c>
      <c r="B17" s="139" t="s">
        <v>81</v>
      </c>
      <c r="C17" s="121">
        <v>87298.05</v>
      </c>
      <c r="D17" s="121">
        <v>87298.05</v>
      </c>
      <c r="E17" s="121">
        <v>87298.05</v>
      </c>
      <c r="F17" s="121"/>
      <c r="G17" s="121"/>
    </row>
    <row r="18" ht="20" customHeight="1" spans="1:7">
      <c r="A18" s="139" t="s">
        <v>82</v>
      </c>
      <c r="B18" s="139" t="s">
        <v>83</v>
      </c>
      <c r="C18" s="121">
        <v>4773.57</v>
      </c>
      <c r="D18" s="121">
        <v>4773.57</v>
      </c>
      <c r="E18" s="121">
        <v>4773.57</v>
      </c>
      <c r="F18" s="121"/>
      <c r="G18" s="121"/>
    </row>
    <row r="19" ht="20" customHeight="1" spans="1:7">
      <c r="A19" s="116" t="s">
        <v>84</v>
      </c>
      <c r="B19" s="116" t="s">
        <v>85</v>
      </c>
      <c r="C19" s="121">
        <v>1780212.04</v>
      </c>
      <c r="D19" s="121">
        <v>1300212.04</v>
      </c>
      <c r="E19" s="121">
        <v>1211633</v>
      </c>
      <c r="F19" s="121">
        <v>88579.04</v>
      </c>
      <c r="G19" s="121">
        <v>480000</v>
      </c>
    </row>
    <row r="20" ht="20" customHeight="1" spans="1:7">
      <c r="A20" s="138" t="s">
        <v>86</v>
      </c>
      <c r="B20" s="138" t="s">
        <v>87</v>
      </c>
      <c r="C20" s="121">
        <v>1780212.04</v>
      </c>
      <c r="D20" s="121">
        <v>1300212.04</v>
      </c>
      <c r="E20" s="121">
        <v>1211633</v>
      </c>
      <c r="F20" s="121">
        <v>88579.04</v>
      </c>
      <c r="G20" s="121">
        <v>480000</v>
      </c>
    </row>
    <row r="21" ht="20" customHeight="1" spans="1:7">
      <c r="A21" s="139" t="s">
        <v>88</v>
      </c>
      <c r="B21" s="139" t="s">
        <v>89</v>
      </c>
      <c r="C21" s="121">
        <v>1780212.04</v>
      </c>
      <c r="D21" s="121">
        <v>1300212.04</v>
      </c>
      <c r="E21" s="121">
        <v>1211633</v>
      </c>
      <c r="F21" s="121">
        <v>88579.04</v>
      </c>
      <c r="G21" s="121">
        <v>480000</v>
      </c>
    </row>
    <row r="22" ht="20" customHeight="1" spans="1:7">
      <c r="A22" s="116" t="s">
        <v>90</v>
      </c>
      <c r="B22" s="116" t="s">
        <v>91</v>
      </c>
      <c r="C22" s="121">
        <v>143207.16</v>
      </c>
      <c r="D22" s="121">
        <v>143207.16</v>
      </c>
      <c r="E22" s="121">
        <v>143207.16</v>
      </c>
      <c r="F22" s="121"/>
      <c r="G22" s="121"/>
    </row>
    <row r="23" ht="20" customHeight="1" spans="1:7">
      <c r="A23" s="138" t="s">
        <v>92</v>
      </c>
      <c r="B23" s="138" t="s">
        <v>93</v>
      </c>
      <c r="C23" s="121">
        <v>143207.16</v>
      </c>
      <c r="D23" s="121">
        <v>143207.16</v>
      </c>
      <c r="E23" s="121">
        <v>143207.16</v>
      </c>
      <c r="F23" s="121"/>
      <c r="G23" s="121"/>
    </row>
    <row r="24" ht="20" customHeight="1" spans="1:7">
      <c r="A24" s="139" t="s">
        <v>94</v>
      </c>
      <c r="B24" s="139" t="s">
        <v>95</v>
      </c>
      <c r="C24" s="121">
        <v>143207.16</v>
      </c>
      <c r="D24" s="121">
        <v>143207.16</v>
      </c>
      <c r="E24" s="121">
        <v>143207.16</v>
      </c>
      <c r="F24" s="121"/>
      <c r="G24" s="121"/>
    </row>
    <row r="25" ht="18" customHeight="1" spans="1:7">
      <c r="A25" s="140" t="s">
        <v>96</v>
      </c>
      <c r="B25" s="141" t="s">
        <v>96</v>
      </c>
      <c r="C25" s="121">
        <v>2466032.64</v>
      </c>
      <c r="D25" s="121">
        <v>1986032.64</v>
      </c>
      <c r="E25" s="121">
        <v>1891453.6</v>
      </c>
      <c r="F25" s="121">
        <v>94579.04</v>
      </c>
      <c r="G25" s="121">
        <v>480000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C26" sqref="C26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6"/>
      <c r="B2" s="126"/>
      <c r="C2" s="66"/>
      <c r="F2" s="65" t="s">
        <v>146</v>
      </c>
    </row>
    <row r="3" ht="25.5" customHeight="1" spans="1:6">
      <c r="A3" s="127" t="s">
        <v>147</v>
      </c>
      <c r="B3" s="127"/>
      <c r="C3" s="127"/>
      <c r="D3" s="127"/>
      <c r="E3" s="127"/>
      <c r="F3" s="127"/>
    </row>
    <row r="4" ht="15.75" customHeight="1" spans="1:6">
      <c r="A4" s="5" t="s">
        <v>2</v>
      </c>
      <c r="B4" s="126"/>
      <c r="C4" s="66"/>
      <c r="F4" s="65" t="s">
        <v>148</v>
      </c>
    </row>
    <row r="5" ht="19.5" customHeight="1" spans="1:6">
      <c r="A5" s="10" t="s">
        <v>149</v>
      </c>
      <c r="B5" s="16" t="s">
        <v>150</v>
      </c>
      <c r="C5" s="11" t="s">
        <v>151</v>
      </c>
      <c r="D5" s="12"/>
      <c r="E5" s="13"/>
      <c r="F5" s="16" t="s">
        <v>152</v>
      </c>
    </row>
    <row r="6" ht="19.5" customHeight="1" spans="1:6">
      <c r="A6" s="18"/>
      <c r="B6" s="19"/>
      <c r="C6" s="68" t="s">
        <v>34</v>
      </c>
      <c r="D6" s="68" t="s">
        <v>153</v>
      </c>
      <c r="E6" s="68" t="s">
        <v>154</v>
      </c>
      <c r="F6" s="19"/>
    </row>
    <row r="7" ht="18.75" customHeight="1" spans="1:6">
      <c r="A7" s="128">
        <v>1</v>
      </c>
      <c r="B7" s="128">
        <v>2</v>
      </c>
      <c r="C7" s="129">
        <v>3</v>
      </c>
      <c r="D7" s="128">
        <v>4</v>
      </c>
      <c r="E7" s="128">
        <v>5</v>
      </c>
      <c r="F7" s="128">
        <v>6</v>
      </c>
    </row>
    <row r="8" ht="18.75" customHeight="1" spans="1:6">
      <c r="A8" s="130">
        <v>21300</v>
      </c>
      <c r="B8" s="130"/>
      <c r="C8" s="131">
        <v>19400</v>
      </c>
      <c r="D8" s="130"/>
      <c r="E8" s="130">
        <v>19400</v>
      </c>
      <c r="F8" s="130">
        <v>1900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3"/>
  <sheetViews>
    <sheetView showZeros="0" topLeftCell="C1" workbookViewId="0">
      <pane ySplit="1" topLeftCell="A30" activePane="bottomLeft" state="frozen"/>
      <selection/>
      <selection pane="bottomLeft" activeCell="H43" sqref="H43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3"/>
      <c r="W2" s="61" t="s">
        <v>155</v>
      </c>
    </row>
    <row r="3" ht="27.75" customHeight="1" spans="1:23">
      <c r="A3" s="31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3"/>
      <c r="W4" s="112" t="s">
        <v>148</v>
      </c>
    </row>
    <row r="5" ht="21.75" customHeight="1" spans="1:23">
      <c r="A5" s="9" t="s">
        <v>157</v>
      </c>
      <c r="B5" s="9" t="s">
        <v>158</v>
      </c>
      <c r="C5" s="9" t="s">
        <v>159</v>
      </c>
      <c r="D5" s="10" t="s">
        <v>160</v>
      </c>
      <c r="E5" s="10" t="s">
        <v>161</v>
      </c>
      <c r="F5" s="10" t="s">
        <v>162</v>
      </c>
      <c r="G5" s="10" t="s">
        <v>163</v>
      </c>
      <c r="H5" s="68" t="s">
        <v>164</v>
      </c>
      <c r="I5" s="68"/>
      <c r="J5" s="68"/>
      <c r="K5" s="68"/>
      <c r="L5" s="119"/>
      <c r="M5" s="119"/>
      <c r="N5" s="119"/>
      <c r="O5" s="119"/>
      <c r="P5" s="119"/>
      <c r="Q5" s="53"/>
      <c r="R5" s="68"/>
      <c r="S5" s="68"/>
      <c r="T5" s="68"/>
      <c r="U5" s="68"/>
      <c r="V5" s="68"/>
      <c r="W5" s="68"/>
    </row>
    <row r="6" ht="21.75" customHeight="1" spans="1:23">
      <c r="A6" s="14"/>
      <c r="B6" s="14"/>
      <c r="C6" s="14"/>
      <c r="D6" s="15"/>
      <c r="E6" s="15"/>
      <c r="F6" s="15"/>
      <c r="G6" s="15"/>
      <c r="H6" s="68" t="s">
        <v>32</v>
      </c>
      <c r="I6" s="53" t="s">
        <v>35</v>
      </c>
      <c r="J6" s="53"/>
      <c r="K6" s="53"/>
      <c r="L6" s="119"/>
      <c r="M6" s="119"/>
      <c r="N6" s="119" t="s">
        <v>165</v>
      </c>
      <c r="O6" s="119"/>
      <c r="P6" s="119"/>
      <c r="Q6" s="53" t="s">
        <v>38</v>
      </c>
      <c r="R6" s="68" t="s">
        <v>53</v>
      </c>
      <c r="S6" s="53"/>
      <c r="T6" s="53"/>
      <c r="U6" s="53"/>
      <c r="V6" s="53"/>
      <c r="W6" s="53"/>
    </row>
    <row r="7" ht="15" customHeight="1" spans="1:23">
      <c r="A7" s="17"/>
      <c r="B7" s="17"/>
      <c r="C7" s="17"/>
      <c r="D7" s="18"/>
      <c r="E7" s="18"/>
      <c r="F7" s="18"/>
      <c r="G7" s="18"/>
      <c r="H7" s="68"/>
      <c r="I7" s="53" t="s">
        <v>166</v>
      </c>
      <c r="J7" s="53" t="s">
        <v>167</v>
      </c>
      <c r="K7" s="53" t="s">
        <v>168</v>
      </c>
      <c r="L7" s="125" t="s">
        <v>169</v>
      </c>
      <c r="M7" s="125" t="s">
        <v>170</v>
      </c>
      <c r="N7" s="125" t="s">
        <v>35</v>
      </c>
      <c r="O7" s="125" t="s">
        <v>36</v>
      </c>
      <c r="P7" s="125" t="s">
        <v>37</v>
      </c>
      <c r="Q7" s="53"/>
      <c r="R7" s="53" t="s">
        <v>34</v>
      </c>
      <c r="S7" s="53" t="s">
        <v>45</v>
      </c>
      <c r="T7" s="53" t="s">
        <v>171</v>
      </c>
      <c r="U7" s="53" t="s">
        <v>41</v>
      </c>
      <c r="V7" s="53" t="s">
        <v>42</v>
      </c>
      <c r="W7" s="53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8"/>
      <c r="I8" s="53"/>
      <c r="J8" s="53"/>
      <c r="K8" s="53"/>
      <c r="L8" s="125"/>
      <c r="M8" s="125"/>
      <c r="N8" s="125"/>
      <c r="O8" s="125"/>
      <c r="P8" s="125"/>
      <c r="Q8" s="53"/>
      <c r="R8" s="53"/>
      <c r="S8" s="53"/>
      <c r="T8" s="53"/>
      <c r="U8" s="53"/>
      <c r="V8" s="53"/>
      <c r="W8" s="53"/>
    </row>
    <row r="9" ht="15" customHeight="1" spans="1:23">
      <c r="A9" s="124">
        <v>1</v>
      </c>
      <c r="B9" s="124">
        <v>2</v>
      </c>
      <c r="C9" s="124">
        <v>3</v>
      </c>
      <c r="D9" s="124">
        <v>4</v>
      </c>
      <c r="E9" s="124">
        <v>5</v>
      </c>
      <c r="F9" s="124">
        <v>6</v>
      </c>
      <c r="G9" s="124">
        <v>7</v>
      </c>
      <c r="H9" s="124">
        <v>8</v>
      </c>
      <c r="I9" s="124">
        <v>9</v>
      </c>
      <c r="J9" s="124">
        <v>10</v>
      </c>
      <c r="K9" s="124">
        <v>11</v>
      </c>
      <c r="L9" s="124">
        <v>12</v>
      </c>
      <c r="M9" s="124">
        <v>13</v>
      </c>
      <c r="N9" s="124">
        <v>14</v>
      </c>
      <c r="O9" s="124">
        <v>15</v>
      </c>
      <c r="P9" s="124">
        <v>16</v>
      </c>
      <c r="Q9" s="124">
        <v>17</v>
      </c>
      <c r="R9" s="124">
        <v>18</v>
      </c>
      <c r="S9" s="124">
        <v>19</v>
      </c>
      <c r="T9" s="124">
        <v>20</v>
      </c>
      <c r="U9" s="124">
        <v>21</v>
      </c>
      <c r="V9" s="124">
        <v>22</v>
      </c>
      <c r="W9" s="124">
        <v>23</v>
      </c>
    </row>
    <row r="10" ht="25" customHeight="1" spans="1:23">
      <c r="A10" s="116" t="s">
        <v>47</v>
      </c>
      <c r="B10" s="116"/>
      <c r="C10" s="116"/>
      <c r="D10" s="116"/>
      <c r="E10" s="116"/>
      <c r="F10" s="116"/>
      <c r="G10" s="116"/>
      <c r="H10" s="121">
        <v>1986032.64</v>
      </c>
      <c r="I10" s="121">
        <v>1986032.64</v>
      </c>
      <c r="J10" s="121"/>
      <c r="K10" s="121"/>
      <c r="L10" s="121">
        <v>1986032.64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25" customHeight="1" spans="1:23">
      <c r="A11" s="116" t="s">
        <v>47</v>
      </c>
      <c r="B11" s="116" t="s">
        <v>172</v>
      </c>
      <c r="C11" s="116" t="s">
        <v>173</v>
      </c>
      <c r="D11" s="116" t="s">
        <v>88</v>
      </c>
      <c r="E11" s="116" t="s">
        <v>89</v>
      </c>
      <c r="F11" s="116" t="s">
        <v>174</v>
      </c>
      <c r="G11" s="116" t="s">
        <v>175</v>
      </c>
      <c r="H11" s="121">
        <v>533292</v>
      </c>
      <c r="I11" s="121">
        <v>533292</v>
      </c>
      <c r="J11" s="121"/>
      <c r="K11" s="121"/>
      <c r="L11" s="121">
        <v>533292</v>
      </c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25" customHeight="1" spans="1:23">
      <c r="A12" s="116" t="s">
        <v>47</v>
      </c>
      <c r="B12" s="116" t="s">
        <v>172</v>
      </c>
      <c r="C12" s="116" t="s">
        <v>173</v>
      </c>
      <c r="D12" s="116" t="s">
        <v>88</v>
      </c>
      <c r="E12" s="116" t="s">
        <v>89</v>
      </c>
      <c r="F12" s="116" t="s">
        <v>176</v>
      </c>
      <c r="G12" s="116" t="s">
        <v>177</v>
      </c>
      <c r="H12" s="121">
        <v>99480</v>
      </c>
      <c r="I12" s="121">
        <v>99480</v>
      </c>
      <c r="J12" s="121"/>
      <c r="K12" s="121"/>
      <c r="L12" s="121">
        <v>99480</v>
      </c>
      <c r="M12" s="116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25" customHeight="1" spans="1:23">
      <c r="A13" s="116" t="s">
        <v>47</v>
      </c>
      <c r="B13" s="116" t="s">
        <v>172</v>
      </c>
      <c r="C13" s="116" t="s">
        <v>173</v>
      </c>
      <c r="D13" s="116" t="s">
        <v>88</v>
      </c>
      <c r="E13" s="116" t="s">
        <v>89</v>
      </c>
      <c r="F13" s="116" t="s">
        <v>178</v>
      </c>
      <c r="G13" s="116" t="s">
        <v>179</v>
      </c>
      <c r="H13" s="121">
        <v>44441</v>
      </c>
      <c r="I13" s="121">
        <v>44441</v>
      </c>
      <c r="J13" s="121"/>
      <c r="K13" s="121"/>
      <c r="L13" s="121">
        <v>44441</v>
      </c>
      <c r="M13" s="116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25" customHeight="1" spans="1:23">
      <c r="A14" s="116" t="s">
        <v>47</v>
      </c>
      <c r="B14" s="116" t="s">
        <v>172</v>
      </c>
      <c r="C14" s="116" t="s">
        <v>173</v>
      </c>
      <c r="D14" s="116" t="s">
        <v>88</v>
      </c>
      <c r="E14" s="116" t="s">
        <v>89</v>
      </c>
      <c r="F14" s="116" t="s">
        <v>178</v>
      </c>
      <c r="G14" s="116" t="s">
        <v>179</v>
      </c>
      <c r="H14" s="121">
        <v>145500</v>
      </c>
      <c r="I14" s="121">
        <v>145500</v>
      </c>
      <c r="J14" s="121"/>
      <c r="K14" s="121"/>
      <c r="L14" s="121">
        <v>145500</v>
      </c>
      <c r="M14" s="116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25" customHeight="1" spans="1:23">
      <c r="A15" s="116" t="s">
        <v>47</v>
      </c>
      <c r="B15" s="116" t="s">
        <v>172</v>
      </c>
      <c r="C15" s="116" t="s">
        <v>173</v>
      </c>
      <c r="D15" s="116" t="s">
        <v>88</v>
      </c>
      <c r="E15" s="116" t="s">
        <v>89</v>
      </c>
      <c r="F15" s="116" t="s">
        <v>178</v>
      </c>
      <c r="G15" s="116" t="s">
        <v>179</v>
      </c>
      <c r="H15" s="121">
        <v>139200</v>
      </c>
      <c r="I15" s="121">
        <v>139200</v>
      </c>
      <c r="J15" s="121"/>
      <c r="K15" s="121"/>
      <c r="L15" s="121">
        <v>139200</v>
      </c>
      <c r="M15" s="116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25" customHeight="1" spans="1:23">
      <c r="A16" s="116" t="s">
        <v>47</v>
      </c>
      <c r="B16" s="116" t="s">
        <v>172</v>
      </c>
      <c r="C16" s="116" t="s">
        <v>173</v>
      </c>
      <c r="D16" s="116" t="s">
        <v>88</v>
      </c>
      <c r="E16" s="116" t="s">
        <v>89</v>
      </c>
      <c r="F16" s="116" t="s">
        <v>178</v>
      </c>
      <c r="G16" s="116" t="s">
        <v>179</v>
      </c>
      <c r="H16" s="121">
        <v>111480</v>
      </c>
      <c r="I16" s="121">
        <v>111480</v>
      </c>
      <c r="J16" s="121"/>
      <c r="K16" s="121"/>
      <c r="L16" s="121">
        <v>111480</v>
      </c>
      <c r="M16" s="116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25" customHeight="1" spans="1:23">
      <c r="A17" s="116" t="s">
        <v>47</v>
      </c>
      <c r="B17" s="116" t="s">
        <v>180</v>
      </c>
      <c r="C17" s="116" t="s">
        <v>181</v>
      </c>
      <c r="D17" s="116" t="s">
        <v>67</v>
      </c>
      <c r="E17" s="116" t="s">
        <v>68</v>
      </c>
      <c r="F17" s="116" t="s">
        <v>182</v>
      </c>
      <c r="G17" s="116" t="s">
        <v>183</v>
      </c>
      <c r="H17" s="121">
        <v>215902.89</v>
      </c>
      <c r="I17" s="121">
        <v>215902.89</v>
      </c>
      <c r="J17" s="121"/>
      <c r="K17" s="121"/>
      <c r="L17" s="121">
        <v>215902.89</v>
      </c>
      <c r="M17" s="116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25" customHeight="1" spans="1:23">
      <c r="A18" s="116" t="s">
        <v>47</v>
      </c>
      <c r="B18" s="116" t="s">
        <v>180</v>
      </c>
      <c r="C18" s="116" t="s">
        <v>181</v>
      </c>
      <c r="D18" s="116" t="s">
        <v>69</v>
      </c>
      <c r="E18" s="116" t="s">
        <v>70</v>
      </c>
      <c r="F18" s="116" t="s">
        <v>184</v>
      </c>
      <c r="G18" s="116" t="s">
        <v>185</v>
      </c>
      <c r="H18" s="121"/>
      <c r="I18" s="121"/>
      <c r="J18" s="121"/>
      <c r="K18" s="121"/>
      <c r="L18" s="121"/>
      <c r="M18" s="116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25" customHeight="1" spans="1:23">
      <c r="A19" s="116" t="s">
        <v>47</v>
      </c>
      <c r="B19" s="116" t="s">
        <v>180</v>
      </c>
      <c r="C19" s="116" t="s">
        <v>181</v>
      </c>
      <c r="D19" s="116" t="s">
        <v>69</v>
      </c>
      <c r="E19" s="116" t="s">
        <v>70</v>
      </c>
      <c r="F19" s="116" t="s">
        <v>184</v>
      </c>
      <c r="G19" s="116" t="s">
        <v>185</v>
      </c>
      <c r="H19" s="121">
        <v>169335.66</v>
      </c>
      <c r="I19" s="121">
        <v>169335.66</v>
      </c>
      <c r="J19" s="121"/>
      <c r="K19" s="121"/>
      <c r="L19" s="121">
        <v>169335.66</v>
      </c>
      <c r="M19" s="116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25" customHeight="1" spans="1:23">
      <c r="A20" s="116" t="s">
        <v>47</v>
      </c>
      <c r="B20" s="116" t="s">
        <v>180</v>
      </c>
      <c r="C20" s="116" t="s">
        <v>181</v>
      </c>
      <c r="D20" s="116" t="s">
        <v>78</v>
      </c>
      <c r="E20" s="116" t="s">
        <v>79</v>
      </c>
      <c r="F20" s="116" t="s">
        <v>186</v>
      </c>
      <c r="G20" s="116" t="s">
        <v>187</v>
      </c>
      <c r="H20" s="121"/>
      <c r="I20" s="121"/>
      <c r="J20" s="121"/>
      <c r="K20" s="121"/>
      <c r="L20" s="121"/>
      <c r="M20" s="116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25" customHeight="1" spans="1:23">
      <c r="A21" s="116" t="s">
        <v>47</v>
      </c>
      <c r="B21" s="116" t="s">
        <v>180</v>
      </c>
      <c r="C21" s="116" t="s">
        <v>181</v>
      </c>
      <c r="D21" s="116" t="s">
        <v>80</v>
      </c>
      <c r="E21" s="116" t="s">
        <v>81</v>
      </c>
      <c r="F21" s="116" t="s">
        <v>186</v>
      </c>
      <c r="G21" s="116" t="s">
        <v>187</v>
      </c>
      <c r="H21" s="121">
        <v>87298.05</v>
      </c>
      <c r="I21" s="121">
        <v>87298.05</v>
      </c>
      <c r="J21" s="121"/>
      <c r="K21" s="121"/>
      <c r="L21" s="121">
        <v>87298.05</v>
      </c>
      <c r="M21" s="116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25" customHeight="1" spans="1:23">
      <c r="A22" s="116" t="s">
        <v>47</v>
      </c>
      <c r="B22" s="116" t="s">
        <v>180</v>
      </c>
      <c r="C22" s="116" t="s">
        <v>181</v>
      </c>
      <c r="D22" s="116" t="s">
        <v>73</v>
      </c>
      <c r="E22" s="116" t="s">
        <v>72</v>
      </c>
      <c r="F22" s="116" t="s">
        <v>188</v>
      </c>
      <c r="G22" s="116" t="s">
        <v>189</v>
      </c>
      <c r="H22" s="121">
        <v>7359.58</v>
      </c>
      <c r="I22" s="121">
        <v>7359.58</v>
      </c>
      <c r="J22" s="121"/>
      <c r="K22" s="121"/>
      <c r="L22" s="121">
        <v>7359.58</v>
      </c>
      <c r="M22" s="116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25" customHeight="1" spans="1:23">
      <c r="A23" s="116" t="s">
        <v>47</v>
      </c>
      <c r="B23" s="116" t="s">
        <v>180</v>
      </c>
      <c r="C23" s="116" t="s">
        <v>181</v>
      </c>
      <c r="D23" s="116" t="s">
        <v>82</v>
      </c>
      <c r="E23" s="116" t="s">
        <v>83</v>
      </c>
      <c r="F23" s="116" t="s">
        <v>188</v>
      </c>
      <c r="G23" s="116" t="s">
        <v>189</v>
      </c>
      <c r="H23" s="121"/>
      <c r="I23" s="121"/>
      <c r="J23" s="121"/>
      <c r="K23" s="121"/>
      <c r="L23" s="121"/>
      <c r="M23" s="116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25" customHeight="1" spans="1:23">
      <c r="A24" s="116" t="s">
        <v>47</v>
      </c>
      <c r="B24" s="116" t="s">
        <v>180</v>
      </c>
      <c r="C24" s="116" t="s">
        <v>181</v>
      </c>
      <c r="D24" s="116" t="s">
        <v>82</v>
      </c>
      <c r="E24" s="116" t="s">
        <v>83</v>
      </c>
      <c r="F24" s="116" t="s">
        <v>188</v>
      </c>
      <c r="G24" s="116" t="s">
        <v>189</v>
      </c>
      <c r="H24" s="121">
        <v>4773.57</v>
      </c>
      <c r="I24" s="121">
        <v>4773.57</v>
      </c>
      <c r="J24" s="121"/>
      <c r="K24" s="121"/>
      <c r="L24" s="121">
        <v>4773.57</v>
      </c>
      <c r="M24" s="116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25" customHeight="1" spans="1:23">
      <c r="A25" s="116" t="s">
        <v>47</v>
      </c>
      <c r="B25" s="116" t="s">
        <v>180</v>
      </c>
      <c r="C25" s="116" t="s">
        <v>181</v>
      </c>
      <c r="D25" s="116" t="s">
        <v>82</v>
      </c>
      <c r="E25" s="116" t="s">
        <v>83</v>
      </c>
      <c r="F25" s="116" t="s">
        <v>188</v>
      </c>
      <c r="G25" s="116" t="s">
        <v>189</v>
      </c>
      <c r="H25" s="121"/>
      <c r="I25" s="121"/>
      <c r="J25" s="121"/>
      <c r="K25" s="121"/>
      <c r="L25" s="121"/>
      <c r="M25" s="116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25" customHeight="1" spans="1:23">
      <c r="A26" s="116" t="s">
        <v>47</v>
      </c>
      <c r="B26" s="116" t="s">
        <v>190</v>
      </c>
      <c r="C26" s="116" t="s">
        <v>95</v>
      </c>
      <c r="D26" s="116" t="s">
        <v>94</v>
      </c>
      <c r="E26" s="116" t="s">
        <v>95</v>
      </c>
      <c r="F26" s="116" t="s">
        <v>191</v>
      </c>
      <c r="G26" s="116" t="s">
        <v>95</v>
      </c>
      <c r="H26" s="121">
        <v>143207.16</v>
      </c>
      <c r="I26" s="121">
        <v>143207.16</v>
      </c>
      <c r="J26" s="121"/>
      <c r="K26" s="121"/>
      <c r="L26" s="121">
        <v>143207.16</v>
      </c>
      <c r="M26" s="116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25" customHeight="1" spans="1:23">
      <c r="A27" s="116" t="s">
        <v>47</v>
      </c>
      <c r="B27" s="116" t="s">
        <v>192</v>
      </c>
      <c r="C27" s="116" t="s">
        <v>193</v>
      </c>
      <c r="D27" s="116" t="s">
        <v>73</v>
      </c>
      <c r="E27" s="116" t="s">
        <v>72</v>
      </c>
      <c r="F27" s="116" t="s">
        <v>188</v>
      </c>
      <c r="G27" s="116" t="s">
        <v>189</v>
      </c>
      <c r="H27" s="121">
        <v>51943.69</v>
      </c>
      <c r="I27" s="121">
        <v>51943.69</v>
      </c>
      <c r="J27" s="121"/>
      <c r="K27" s="121"/>
      <c r="L27" s="121">
        <v>51943.69</v>
      </c>
      <c r="M27" s="116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25" customHeight="1" spans="1:23">
      <c r="A28" s="116" t="s">
        <v>47</v>
      </c>
      <c r="B28" s="116" t="s">
        <v>194</v>
      </c>
      <c r="C28" s="116" t="s">
        <v>195</v>
      </c>
      <c r="D28" s="116" t="s">
        <v>88</v>
      </c>
      <c r="E28" s="116" t="s">
        <v>89</v>
      </c>
      <c r="F28" s="116" t="s">
        <v>196</v>
      </c>
      <c r="G28" s="116" t="s">
        <v>197</v>
      </c>
      <c r="H28" s="121">
        <v>4000</v>
      </c>
      <c r="I28" s="121">
        <v>4000</v>
      </c>
      <c r="J28" s="121"/>
      <c r="K28" s="121"/>
      <c r="L28" s="121">
        <v>4000</v>
      </c>
      <c r="M28" s="116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25" customHeight="1" spans="1:23">
      <c r="A29" s="116" t="s">
        <v>47</v>
      </c>
      <c r="B29" s="116" t="s">
        <v>194</v>
      </c>
      <c r="C29" s="116" t="s">
        <v>195</v>
      </c>
      <c r="D29" s="116" t="s">
        <v>88</v>
      </c>
      <c r="E29" s="116" t="s">
        <v>89</v>
      </c>
      <c r="F29" s="116" t="s">
        <v>198</v>
      </c>
      <c r="G29" s="116" t="s">
        <v>199</v>
      </c>
      <c r="H29" s="121">
        <v>8000</v>
      </c>
      <c r="I29" s="121">
        <v>8000</v>
      </c>
      <c r="J29" s="121"/>
      <c r="K29" s="121"/>
      <c r="L29" s="121">
        <v>8000</v>
      </c>
      <c r="M29" s="116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25" customHeight="1" spans="1:23">
      <c r="A30" s="116" t="s">
        <v>47</v>
      </c>
      <c r="B30" s="116" t="s">
        <v>194</v>
      </c>
      <c r="C30" s="116" t="s">
        <v>195</v>
      </c>
      <c r="D30" s="116" t="s">
        <v>88</v>
      </c>
      <c r="E30" s="116" t="s">
        <v>89</v>
      </c>
      <c r="F30" s="116" t="s">
        <v>200</v>
      </c>
      <c r="G30" s="116" t="s">
        <v>201</v>
      </c>
      <c r="H30" s="121">
        <v>5500</v>
      </c>
      <c r="I30" s="121">
        <v>5500</v>
      </c>
      <c r="J30" s="121"/>
      <c r="K30" s="121"/>
      <c r="L30" s="121">
        <v>5500</v>
      </c>
      <c r="M30" s="116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25" customHeight="1" spans="1:23">
      <c r="A31" s="116" t="s">
        <v>47</v>
      </c>
      <c r="B31" s="116" t="s">
        <v>202</v>
      </c>
      <c r="C31" s="116" t="s">
        <v>203</v>
      </c>
      <c r="D31" s="116" t="s">
        <v>88</v>
      </c>
      <c r="E31" s="116" t="s">
        <v>89</v>
      </c>
      <c r="F31" s="116" t="s">
        <v>204</v>
      </c>
      <c r="G31" s="116" t="s">
        <v>152</v>
      </c>
      <c r="H31" s="121">
        <v>1900</v>
      </c>
      <c r="I31" s="121">
        <v>1900</v>
      </c>
      <c r="J31" s="121"/>
      <c r="K31" s="121"/>
      <c r="L31" s="121">
        <v>1900</v>
      </c>
      <c r="M31" s="116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ht="25" customHeight="1" spans="1:23">
      <c r="A32" s="116" t="s">
        <v>47</v>
      </c>
      <c r="B32" s="116" t="s">
        <v>194</v>
      </c>
      <c r="C32" s="116" t="s">
        <v>195</v>
      </c>
      <c r="D32" s="116" t="s">
        <v>88</v>
      </c>
      <c r="E32" s="116" t="s">
        <v>89</v>
      </c>
      <c r="F32" s="116" t="s">
        <v>205</v>
      </c>
      <c r="G32" s="116" t="s">
        <v>206</v>
      </c>
      <c r="H32" s="121">
        <v>13200</v>
      </c>
      <c r="I32" s="121">
        <v>13200</v>
      </c>
      <c r="J32" s="121"/>
      <c r="K32" s="121"/>
      <c r="L32" s="121">
        <v>13200</v>
      </c>
      <c r="M32" s="116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ht="25" customHeight="1" spans="1:23">
      <c r="A33" s="116" t="s">
        <v>47</v>
      </c>
      <c r="B33" s="116" t="s">
        <v>194</v>
      </c>
      <c r="C33" s="116" t="s">
        <v>195</v>
      </c>
      <c r="D33" s="116" t="s">
        <v>88</v>
      </c>
      <c r="E33" s="116" t="s">
        <v>89</v>
      </c>
      <c r="F33" s="116" t="s">
        <v>207</v>
      </c>
      <c r="G33" s="116" t="s">
        <v>208</v>
      </c>
      <c r="H33" s="121">
        <v>16000</v>
      </c>
      <c r="I33" s="121">
        <v>16000</v>
      </c>
      <c r="J33" s="121"/>
      <c r="K33" s="121"/>
      <c r="L33" s="121">
        <v>16000</v>
      </c>
      <c r="M33" s="116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ht="25" customHeight="1" spans="1:23">
      <c r="A34" s="116" t="s">
        <v>47</v>
      </c>
      <c r="B34" s="116" t="s">
        <v>209</v>
      </c>
      <c r="C34" s="116" t="s">
        <v>210</v>
      </c>
      <c r="D34" s="116" t="s">
        <v>88</v>
      </c>
      <c r="E34" s="116" t="s">
        <v>89</v>
      </c>
      <c r="F34" s="116" t="s">
        <v>211</v>
      </c>
      <c r="G34" s="116" t="s">
        <v>212</v>
      </c>
      <c r="H34" s="121">
        <v>11100</v>
      </c>
      <c r="I34" s="121">
        <v>11100</v>
      </c>
      <c r="J34" s="121"/>
      <c r="K34" s="121"/>
      <c r="L34" s="121">
        <v>11100</v>
      </c>
      <c r="M34" s="116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ht="25" customHeight="1" spans="1:23">
      <c r="A35" s="116" t="s">
        <v>47</v>
      </c>
      <c r="B35" s="116" t="s">
        <v>209</v>
      </c>
      <c r="C35" s="116" t="s">
        <v>210</v>
      </c>
      <c r="D35" s="116" t="s">
        <v>88</v>
      </c>
      <c r="E35" s="116" t="s">
        <v>89</v>
      </c>
      <c r="F35" s="116" t="s">
        <v>211</v>
      </c>
      <c r="G35" s="116" t="s">
        <v>212</v>
      </c>
      <c r="H35" s="121">
        <v>4500</v>
      </c>
      <c r="I35" s="121">
        <v>4500</v>
      </c>
      <c r="J35" s="121"/>
      <c r="K35" s="121"/>
      <c r="L35" s="121">
        <v>4500</v>
      </c>
      <c r="M35" s="116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25" customHeight="1" spans="1:23">
      <c r="A36" s="116" t="s">
        <v>47</v>
      </c>
      <c r="B36" s="116" t="s">
        <v>209</v>
      </c>
      <c r="C36" s="116" t="s">
        <v>210</v>
      </c>
      <c r="D36" s="116" t="s">
        <v>88</v>
      </c>
      <c r="E36" s="116" t="s">
        <v>89</v>
      </c>
      <c r="F36" s="116" t="s">
        <v>211</v>
      </c>
      <c r="G36" s="116" t="s">
        <v>212</v>
      </c>
      <c r="H36" s="121">
        <v>2800</v>
      </c>
      <c r="I36" s="121">
        <v>2800</v>
      </c>
      <c r="J36" s="121"/>
      <c r="K36" s="121"/>
      <c r="L36" s="121">
        <v>2800</v>
      </c>
      <c r="M36" s="116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ht="25" customHeight="1" spans="1:23">
      <c r="A37" s="116" t="s">
        <v>47</v>
      </c>
      <c r="B37" s="116" t="s">
        <v>209</v>
      </c>
      <c r="C37" s="116" t="s">
        <v>210</v>
      </c>
      <c r="D37" s="116" t="s">
        <v>88</v>
      </c>
      <c r="E37" s="116" t="s">
        <v>89</v>
      </c>
      <c r="F37" s="116" t="s">
        <v>211</v>
      </c>
      <c r="G37" s="116" t="s">
        <v>212</v>
      </c>
      <c r="H37" s="121">
        <v>1000</v>
      </c>
      <c r="I37" s="121">
        <v>1000</v>
      </c>
      <c r="J37" s="121"/>
      <c r="K37" s="121"/>
      <c r="L37" s="121">
        <v>1000</v>
      </c>
      <c r="M37" s="116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ht="25" customHeight="1" spans="1:23">
      <c r="A38" s="116" t="s">
        <v>47</v>
      </c>
      <c r="B38" s="116" t="s">
        <v>194</v>
      </c>
      <c r="C38" s="116" t="s">
        <v>195</v>
      </c>
      <c r="D38" s="116" t="s">
        <v>88</v>
      </c>
      <c r="E38" s="116" t="s">
        <v>89</v>
      </c>
      <c r="F38" s="116" t="s">
        <v>196</v>
      </c>
      <c r="G38" s="116" t="s">
        <v>197</v>
      </c>
      <c r="H38" s="121"/>
      <c r="I38" s="121"/>
      <c r="J38" s="121"/>
      <c r="K38" s="121"/>
      <c r="L38" s="121"/>
      <c r="M38" s="116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ht="25" customHeight="1" spans="1:23">
      <c r="A39" s="116" t="s">
        <v>47</v>
      </c>
      <c r="B39" s="116" t="s">
        <v>213</v>
      </c>
      <c r="C39" s="116" t="s">
        <v>214</v>
      </c>
      <c r="D39" s="116" t="s">
        <v>65</v>
      </c>
      <c r="E39" s="116" t="s">
        <v>66</v>
      </c>
      <c r="F39" s="116" t="s">
        <v>196</v>
      </c>
      <c r="G39" s="116" t="s">
        <v>197</v>
      </c>
      <c r="H39" s="121">
        <v>6000</v>
      </c>
      <c r="I39" s="121">
        <v>6000</v>
      </c>
      <c r="J39" s="121"/>
      <c r="K39" s="121"/>
      <c r="L39" s="121">
        <v>6000</v>
      </c>
      <c r="M39" s="116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ht="25" customHeight="1" spans="1:23">
      <c r="A40" s="116" t="s">
        <v>47</v>
      </c>
      <c r="B40" s="116" t="s">
        <v>215</v>
      </c>
      <c r="C40" s="116" t="s">
        <v>216</v>
      </c>
      <c r="D40" s="116" t="s">
        <v>88</v>
      </c>
      <c r="E40" s="116" t="s">
        <v>89</v>
      </c>
      <c r="F40" s="116" t="s">
        <v>217</v>
      </c>
      <c r="G40" s="116" t="s">
        <v>216</v>
      </c>
      <c r="H40" s="121"/>
      <c r="I40" s="121"/>
      <c r="J40" s="121"/>
      <c r="K40" s="121"/>
      <c r="L40" s="121"/>
      <c r="M40" s="116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ht="25" customHeight="1" spans="1:23">
      <c r="A41" s="116" t="s">
        <v>47</v>
      </c>
      <c r="B41" s="116" t="s">
        <v>215</v>
      </c>
      <c r="C41" s="116" t="s">
        <v>216</v>
      </c>
      <c r="D41" s="116" t="s">
        <v>88</v>
      </c>
      <c r="E41" s="116" t="s">
        <v>89</v>
      </c>
      <c r="F41" s="116" t="s">
        <v>217</v>
      </c>
      <c r="G41" s="116" t="s">
        <v>216</v>
      </c>
      <c r="H41" s="121">
        <v>20579.04</v>
      </c>
      <c r="I41" s="121">
        <v>20579.04</v>
      </c>
      <c r="J41" s="121"/>
      <c r="K41" s="121"/>
      <c r="L41" s="121">
        <v>20579.04</v>
      </c>
      <c r="M41" s="116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ht="25" customHeight="1" spans="1:23">
      <c r="A42" s="116" t="s">
        <v>47</v>
      </c>
      <c r="B42" s="116" t="s">
        <v>218</v>
      </c>
      <c r="C42" s="116" t="s">
        <v>219</v>
      </c>
      <c r="D42" s="116" t="s">
        <v>88</v>
      </c>
      <c r="E42" s="116" t="s">
        <v>89</v>
      </c>
      <c r="F42" s="116" t="s">
        <v>220</v>
      </c>
      <c r="G42" s="116" t="s">
        <v>221</v>
      </c>
      <c r="H42" s="121">
        <v>138240</v>
      </c>
      <c r="I42" s="121">
        <v>138240</v>
      </c>
      <c r="J42" s="121"/>
      <c r="K42" s="121"/>
      <c r="L42" s="121">
        <v>138240</v>
      </c>
      <c r="M42" s="116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ht="25" customHeight="1" spans="1:23">
      <c r="A43" s="118" t="s">
        <v>96</v>
      </c>
      <c r="B43" s="37"/>
      <c r="C43" s="37"/>
      <c r="D43" s="37"/>
      <c r="E43" s="37"/>
      <c r="F43" s="37"/>
      <c r="G43" s="38"/>
      <c r="H43" s="121">
        <v>1986032.64</v>
      </c>
      <c r="I43" s="121">
        <v>1986032.64</v>
      </c>
      <c r="J43" s="121"/>
      <c r="K43" s="121"/>
      <c r="L43" s="121">
        <v>1986032.64</v>
      </c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</sheetData>
  <mergeCells count="30">
    <mergeCell ref="A3:W3"/>
    <mergeCell ref="A4:G4"/>
    <mergeCell ref="H5:W5"/>
    <mergeCell ref="I6:M6"/>
    <mergeCell ref="N6:P6"/>
    <mergeCell ref="R6:W6"/>
    <mergeCell ref="A43:G43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workbookViewId="0">
      <pane ySplit="1" topLeftCell="A2" activePane="bottomLeft" state="frozen"/>
      <selection/>
      <selection pane="bottomLeft" activeCell="K19" sqref="K19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3"/>
      <c r="W2" s="61" t="s">
        <v>222</v>
      </c>
    </row>
    <row r="3" ht="27.75" customHeight="1" spans="1:23">
      <c r="A3" s="31" t="s">
        <v>223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3.5" customHeight="1" spans="1:23">
      <c r="A4" s="5" t="s">
        <v>2</v>
      </c>
      <c r="B4" s="117" t="str">
        <f t="shared" ref="A4:B4" si="0">"单位名称："&amp;"绩效评价中心"</f>
        <v>单位名称：绩效评价中心</v>
      </c>
      <c r="C4" s="117"/>
      <c r="D4" s="117"/>
      <c r="E4" s="117"/>
      <c r="F4" s="117"/>
      <c r="G4" s="117"/>
      <c r="H4" s="117"/>
      <c r="I4" s="117"/>
      <c r="J4" s="7"/>
      <c r="K4" s="7"/>
      <c r="L4" s="7"/>
      <c r="M4" s="7"/>
      <c r="N4" s="7"/>
      <c r="O4" s="7"/>
      <c r="P4" s="7"/>
      <c r="Q4" s="7"/>
      <c r="U4" s="123"/>
      <c r="W4" s="112" t="s">
        <v>148</v>
      </c>
    </row>
    <row r="5" ht="21.75" customHeight="1" spans="1:23">
      <c r="A5" s="9" t="s">
        <v>224</v>
      </c>
      <c r="B5" s="9" t="s">
        <v>158</v>
      </c>
      <c r="C5" s="9" t="s">
        <v>159</v>
      </c>
      <c r="D5" s="9" t="s">
        <v>225</v>
      </c>
      <c r="E5" s="10" t="s">
        <v>160</v>
      </c>
      <c r="F5" s="10" t="s">
        <v>161</v>
      </c>
      <c r="G5" s="10" t="s">
        <v>162</v>
      </c>
      <c r="H5" s="10" t="s">
        <v>163</v>
      </c>
      <c r="I5" s="68" t="s">
        <v>32</v>
      </c>
      <c r="J5" s="68" t="s">
        <v>226</v>
      </c>
      <c r="K5" s="68"/>
      <c r="L5" s="68"/>
      <c r="M5" s="68"/>
      <c r="N5" s="119" t="s">
        <v>165</v>
      </c>
      <c r="O5" s="119"/>
      <c r="P5" s="119"/>
      <c r="Q5" s="10" t="s">
        <v>38</v>
      </c>
      <c r="R5" s="11" t="s">
        <v>53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8"/>
      <c r="J6" s="53" t="s">
        <v>35</v>
      </c>
      <c r="K6" s="53"/>
      <c r="L6" s="53" t="s">
        <v>36</v>
      </c>
      <c r="M6" s="53" t="s">
        <v>37</v>
      </c>
      <c r="N6" s="120" t="s">
        <v>35</v>
      </c>
      <c r="O6" s="120" t="s">
        <v>36</v>
      </c>
      <c r="P6" s="120" t="s">
        <v>37</v>
      </c>
      <c r="Q6" s="15"/>
      <c r="R6" s="10" t="s">
        <v>34</v>
      </c>
      <c r="S6" s="10" t="s">
        <v>45</v>
      </c>
      <c r="T6" s="10" t="s">
        <v>171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8"/>
      <c r="J7" s="53" t="s">
        <v>34</v>
      </c>
      <c r="K7" s="53" t="s">
        <v>227</v>
      </c>
      <c r="L7" s="53"/>
      <c r="M7" s="53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25" customHeight="1" spans="1:23">
      <c r="A9" s="116"/>
      <c r="B9" s="116"/>
      <c r="C9" s="116" t="s">
        <v>228</v>
      </c>
      <c r="D9" s="116"/>
      <c r="E9" s="116"/>
      <c r="F9" s="116"/>
      <c r="G9" s="116"/>
      <c r="H9" s="116"/>
      <c r="I9" s="121">
        <v>200000</v>
      </c>
      <c r="J9" s="121">
        <v>200000</v>
      </c>
      <c r="K9" s="121">
        <v>200000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2"/>
    </row>
    <row r="10" ht="25" customHeight="1" spans="1:23">
      <c r="A10" s="116" t="s">
        <v>229</v>
      </c>
      <c r="B10" s="116" t="s">
        <v>230</v>
      </c>
      <c r="C10" s="116" t="s">
        <v>228</v>
      </c>
      <c r="D10" s="116" t="s">
        <v>47</v>
      </c>
      <c r="E10" s="116" t="s">
        <v>88</v>
      </c>
      <c r="F10" s="116" t="s">
        <v>89</v>
      </c>
      <c r="G10" s="116" t="s">
        <v>196</v>
      </c>
      <c r="H10" s="116" t="s">
        <v>197</v>
      </c>
      <c r="I10" s="121">
        <v>12500</v>
      </c>
      <c r="J10" s="121">
        <v>12500</v>
      </c>
      <c r="K10" s="121">
        <v>12500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2"/>
    </row>
    <row r="11" ht="25" customHeight="1" spans="1:23">
      <c r="A11" s="116" t="s">
        <v>229</v>
      </c>
      <c r="B11" s="116" t="s">
        <v>230</v>
      </c>
      <c r="C11" s="116" t="s">
        <v>228</v>
      </c>
      <c r="D11" s="116" t="s">
        <v>47</v>
      </c>
      <c r="E11" s="116" t="s">
        <v>88</v>
      </c>
      <c r="F11" s="116" t="s">
        <v>89</v>
      </c>
      <c r="G11" s="116" t="s">
        <v>231</v>
      </c>
      <c r="H11" s="116" t="s">
        <v>232</v>
      </c>
      <c r="I11" s="121">
        <v>5000</v>
      </c>
      <c r="J11" s="121">
        <v>5000</v>
      </c>
      <c r="K11" s="121">
        <v>5000</v>
      </c>
      <c r="L11" s="121"/>
      <c r="M11" s="121"/>
      <c r="N11" s="116"/>
      <c r="O11" s="116"/>
      <c r="P11" s="116"/>
      <c r="Q11" s="121"/>
      <c r="R11" s="121"/>
      <c r="S11" s="121"/>
      <c r="T11" s="121"/>
      <c r="U11" s="121"/>
      <c r="V11" s="121"/>
      <c r="W11" s="122"/>
    </row>
    <row r="12" ht="25" customHeight="1" spans="1:23">
      <c r="A12" s="116" t="s">
        <v>229</v>
      </c>
      <c r="B12" s="116" t="s">
        <v>230</v>
      </c>
      <c r="C12" s="116" t="s">
        <v>228</v>
      </c>
      <c r="D12" s="116" t="s">
        <v>47</v>
      </c>
      <c r="E12" s="116" t="s">
        <v>88</v>
      </c>
      <c r="F12" s="116" t="s">
        <v>89</v>
      </c>
      <c r="G12" s="116" t="s">
        <v>233</v>
      </c>
      <c r="H12" s="116" t="s">
        <v>234</v>
      </c>
      <c r="I12" s="121">
        <v>14000</v>
      </c>
      <c r="J12" s="121">
        <v>14000</v>
      </c>
      <c r="K12" s="121">
        <v>14000</v>
      </c>
      <c r="L12" s="121"/>
      <c r="M12" s="121"/>
      <c r="N12" s="116"/>
      <c r="O12" s="116"/>
      <c r="P12" s="116"/>
      <c r="Q12" s="121"/>
      <c r="R12" s="121"/>
      <c r="S12" s="121"/>
      <c r="T12" s="121"/>
      <c r="U12" s="121"/>
      <c r="V12" s="121"/>
      <c r="W12" s="122"/>
    </row>
    <row r="13" ht="25" customHeight="1" spans="1:23">
      <c r="A13" s="116" t="s">
        <v>229</v>
      </c>
      <c r="B13" s="116" t="s">
        <v>230</v>
      </c>
      <c r="C13" s="116" t="s">
        <v>228</v>
      </c>
      <c r="D13" s="116" t="s">
        <v>47</v>
      </c>
      <c r="E13" s="116" t="s">
        <v>88</v>
      </c>
      <c r="F13" s="116" t="s">
        <v>89</v>
      </c>
      <c r="G13" s="116" t="s">
        <v>233</v>
      </c>
      <c r="H13" s="116" t="s">
        <v>234</v>
      </c>
      <c r="I13" s="121">
        <v>1500</v>
      </c>
      <c r="J13" s="121">
        <v>1500</v>
      </c>
      <c r="K13" s="121">
        <v>1500</v>
      </c>
      <c r="L13" s="121"/>
      <c r="M13" s="121"/>
      <c r="N13" s="116"/>
      <c r="O13" s="116"/>
      <c r="P13" s="116"/>
      <c r="Q13" s="121"/>
      <c r="R13" s="121"/>
      <c r="S13" s="121"/>
      <c r="T13" s="121"/>
      <c r="U13" s="121"/>
      <c r="V13" s="121"/>
      <c r="W13" s="122"/>
    </row>
    <row r="14" ht="25" customHeight="1" spans="1:23">
      <c r="A14" s="116" t="s">
        <v>229</v>
      </c>
      <c r="B14" s="116" t="s">
        <v>230</v>
      </c>
      <c r="C14" s="116" t="s">
        <v>228</v>
      </c>
      <c r="D14" s="116" t="s">
        <v>47</v>
      </c>
      <c r="E14" s="116" t="s">
        <v>88</v>
      </c>
      <c r="F14" s="116" t="s">
        <v>89</v>
      </c>
      <c r="G14" s="116" t="s">
        <v>233</v>
      </c>
      <c r="H14" s="116" t="s">
        <v>234</v>
      </c>
      <c r="I14" s="121">
        <v>15000</v>
      </c>
      <c r="J14" s="121">
        <v>15000</v>
      </c>
      <c r="K14" s="121">
        <v>15000</v>
      </c>
      <c r="L14" s="121"/>
      <c r="M14" s="121"/>
      <c r="N14" s="116"/>
      <c r="O14" s="116"/>
      <c r="P14" s="116"/>
      <c r="Q14" s="121"/>
      <c r="R14" s="121"/>
      <c r="S14" s="121"/>
      <c r="T14" s="121"/>
      <c r="U14" s="121"/>
      <c r="V14" s="121"/>
      <c r="W14" s="122"/>
    </row>
    <row r="15" ht="25" customHeight="1" spans="1:23">
      <c r="A15" s="116" t="s">
        <v>229</v>
      </c>
      <c r="B15" s="116" t="s">
        <v>230</v>
      </c>
      <c r="C15" s="116" t="s">
        <v>228</v>
      </c>
      <c r="D15" s="116" t="s">
        <v>47</v>
      </c>
      <c r="E15" s="116" t="s">
        <v>88</v>
      </c>
      <c r="F15" s="116" t="s">
        <v>89</v>
      </c>
      <c r="G15" s="116" t="s">
        <v>233</v>
      </c>
      <c r="H15" s="116" t="s">
        <v>234</v>
      </c>
      <c r="I15" s="121">
        <v>2000</v>
      </c>
      <c r="J15" s="121">
        <v>2000</v>
      </c>
      <c r="K15" s="121">
        <v>2000</v>
      </c>
      <c r="L15" s="121"/>
      <c r="M15" s="121"/>
      <c r="N15" s="116"/>
      <c r="O15" s="116"/>
      <c r="P15" s="116"/>
      <c r="Q15" s="121"/>
      <c r="R15" s="121"/>
      <c r="S15" s="121"/>
      <c r="T15" s="121"/>
      <c r="U15" s="121"/>
      <c r="V15" s="121"/>
      <c r="W15" s="122"/>
    </row>
    <row r="16" ht="25" customHeight="1" spans="1:23">
      <c r="A16" s="116" t="s">
        <v>229</v>
      </c>
      <c r="B16" s="116" t="s">
        <v>230</v>
      </c>
      <c r="C16" s="116" t="s">
        <v>228</v>
      </c>
      <c r="D16" s="116" t="s">
        <v>47</v>
      </c>
      <c r="E16" s="116" t="s">
        <v>88</v>
      </c>
      <c r="F16" s="116" t="s">
        <v>89</v>
      </c>
      <c r="G16" s="116" t="s">
        <v>205</v>
      </c>
      <c r="H16" s="116" t="s">
        <v>206</v>
      </c>
      <c r="I16" s="121">
        <v>150000</v>
      </c>
      <c r="J16" s="121">
        <v>150000</v>
      </c>
      <c r="K16" s="121">
        <v>150000</v>
      </c>
      <c r="L16" s="121"/>
      <c r="M16" s="121"/>
      <c r="N16" s="116"/>
      <c r="O16" s="116"/>
      <c r="P16" s="116"/>
      <c r="Q16" s="121"/>
      <c r="R16" s="121"/>
      <c r="S16" s="121"/>
      <c r="T16" s="121"/>
      <c r="U16" s="121"/>
      <c r="V16" s="121"/>
      <c r="W16" s="122"/>
    </row>
    <row r="17" ht="25" customHeight="1" spans="1:23">
      <c r="A17" s="116"/>
      <c r="B17" s="116"/>
      <c r="C17" s="116" t="s">
        <v>235</v>
      </c>
      <c r="D17" s="116"/>
      <c r="E17" s="116"/>
      <c r="F17" s="116"/>
      <c r="G17" s="116"/>
      <c r="H17" s="116"/>
      <c r="I17" s="121">
        <v>280000</v>
      </c>
      <c r="J17" s="121">
        <v>280000</v>
      </c>
      <c r="K17" s="121">
        <v>280000</v>
      </c>
      <c r="L17" s="121"/>
      <c r="M17" s="121"/>
      <c r="N17" s="116"/>
      <c r="O17" s="116"/>
      <c r="P17" s="116"/>
      <c r="Q17" s="121"/>
      <c r="R17" s="121"/>
      <c r="S17" s="121"/>
      <c r="T17" s="121"/>
      <c r="U17" s="121"/>
      <c r="V17" s="121"/>
      <c r="W17" s="122"/>
    </row>
    <row r="18" ht="25" customHeight="1" spans="1:23">
      <c r="A18" s="116" t="s">
        <v>229</v>
      </c>
      <c r="B18" s="116" t="s">
        <v>236</v>
      </c>
      <c r="C18" s="116" t="s">
        <v>235</v>
      </c>
      <c r="D18" s="116" t="s">
        <v>47</v>
      </c>
      <c r="E18" s="116" t="s">
        <v>88</v>
      </c>
      <c r="F18" s="116" t="s">
        <v>89</v>
      </c>
      <c r="G18" s="116" t="s">
        <v>237</v>
      </c>
      <c r="H18" s="116" t="s">
        <v>238</v>
      </c>
      <c r="I18" s="121">
        <v>280000</v>
      </c>
      <c r="J18" s="121">
        <v>280000</v>
      </c>
      <c r="K18" s="121">
        <v>280000</v>
      </c>
      <c r="L18" s="121"/>
      <c r="M18" s="121"/>
      <c r="N18" s="116"/>
      <c r="O18" s="116"/>
      <c r="P18" s="116"/>
      <c r="Q18" s="121"/>
      <c r="R18" s="121"/>
      <c r="S18" s="121"/>
      <c r="T18" s="121"/>
      <c r="U18" s="121"/>
      <c r="V18" s="121"/>
      <c r="W18" s="122"/>
    </row>
    <row r="19" ht="25" customHeight="1" spans="1:23">
      <c r="A19" s="118" t="s">
        <v>96</v>
      </c>
      <c r="B19" s="37"/>
      <c r="C19" s="37"/>
      <c r="D19" s="37"/>
      <c r="E19" s="37"/>
      <c r="F19" s="37"/>
      <c r="G19" s="37"/>
      <c r="H19" s="38"/>
      <c r="I19" s="121">
        <v>480000</v>
      </c>
      <c r="J19" s="121">
        <v>480000</v>
      </c>
      <c r="K19" s="121">
        <v>480000</v>
      </c>
      <c r="L19" s="122"/>
      <c r="M19" s="122"/>
      <c r="N19" s="122"/>
      <c r="O19" s="122"/>
      <c r="P19" s="122"/>
      <c r="Q19" s="122"/>
      <c r="R19" s="122"/>
      <c r="S19" s="122"/>
      <c r="T19" s="122"/>
      <c r="U19" s="96"/>
      <c r="V19" s="122"/>
      <c r="W19" s="122"/>
    </row>
  </sheetData>
  <mergeCells count="28">
    <mergeCell ref="A3:W3"/>
    <mergeCell ref="A4:I4"/>
    <mergeCell ref="J5:M5"/>
    <mergeCell ref="N5:P5"/>
    <mergeCell ref="R5:W5"/>
    <mergeCell ref="J6:K6"/>
    <mergeCell ref="A19:H19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workbookViewId="0">
      <pane ySplit="1" topLeftCell="A2" activePane="bottomLeft" state="frozen"/>
      <selection/>
      <selection pane="bottomLeft" activeCell="B8" sqref="B8:B1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0" t="s">
        <v>239</v>
      </c>
    </row>
    <row r="3" ht="28.5" customHeight="1" spans="1:10">
      <c r="A3" s="51" t="s">
        <v>240</v>
      </c>
      <c r="B3" s="31"/>
      <c r="C3" s="31"/>
      <c r="D3" s="31"/>
      <c r="E3" s="31"/>
      <c r="F3" s="52"/>
      <c r="G3" s="31"/>
      <c r="H3" s="52"/>
      <c r="I3" s="52"/>
      <c r="J3" s="31"/>
    </row>
    <row r="4" ht="15" customHeight="1" spans="1:1">
      <c r="A4" s="5" t="s">
        <v>2</v>
      </c>
    </row>
    <row r="5" ht="14.25" customHeight="1" spans="1:10">
      <c r="A5" s="53" t="s">
        <v>241</v>
      </c>
      <c r="B5" s="53" t="s">
        <v>242</v>
      </c>
      <c r="C5" s="53" t="s">
        <v>243</v>
      </c>
      <c r="D5" s="53" t="s">
        <v>244</v>
      </c>
      <c r="E5" s="53" t="s">
        <v>245</v>
      </c>
      <c r="F5" s="54" t="s">
        <v>246</v>
      </c>
      <c r="G5" s="53" t="s">
        <v>247</v>
      </c>
      <c r="H5" s="54" t="s">
        <v>248</v>
      </c>
      <c r="I5" s="54" t="s">
        <v>249</v>
      </c>
      <c r="J5" s="53" t="s">
        <v>250</v>
      </c>
    </row>
    <row r="6" ht="14.25" customHeight="1" spans="1:10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4">
        <v>6</v>
      </c>
      <c r="G6" s="53">
        <v>7</v>
      </c>
      <c r="H6" s="54">
        <v>8</v>
      </c>
      <c r="I6" s="54">
        <v>9</v>
      </c>
      <c r="J6" s="53">
        <v>10</v>
      </c>
    </row>
    <row r="7" ht="25" customHeight="1" spans="1:10">
      <c r="A7" s="115" t="s">
        <v>47</v>
      </c>
      <c r="B7" s="115"/>
      <c r="C7" s="115"/>
      <c r="D7" s="115"/>
      <c r="E7" s="115"/>
      <c r="F7" s="115"/>
      <c r="G7" s="115"/>
      <c r="H7" s="115"/>
      <c r="I7" s="115"/>
      <c r="J7" s="115"/>
    </row>
    <row r="8" ht="25" customHeight="1" spans="1:10">
      <c r="A8" s="116" t="s">
        <v>228</v>
      </c>
      <c r="B8" s="116" t="s">
        <v>251</v>
      </c>
      <c r="C8" s="116" t="s">
        <v>252</v>
      </c>
      <c r="D8" s="116" t="s">
        <v>253</v>
      </c>
      <c r="E8" s="116" t="s">
        <v>254</v>
      </c>
      <c r="F8" s="116" t="s">
        <v>255</v>
      </c>
      <c r="G8" s="115" t="s">
        <v>256</v>
      </c>
      <c r="H8" s="115" t="s">
        <v>257</v>
      </c>
      <c r="I8" s="116" t="s">
        <v>258</v>
      </c>
      <c r="J8" s="116" t="s">
        <v>259</v>
      </c>
    </row>
    <row r="9" ht="25" customHeight="1" spans="1:10">
      <c r="A9" s="116"/>
      <c r="B9" s="116" t="s">
        <v>251</v>
      </c>
      <c r="C9" s="116" t="s">
        <v>252</v>
      </c>
      <c r="D9" s="116" t="s">
        <v>260</v>
      </c>
      <c r="E9" s="116" t="s">
        <v>261</v>
      </c>
      <c r="F9" s="116" t="s">
        <v>255</v>
      </c>
      <c r="G9" s="115" t="s">
        <v>262</v>
      </c>
      <c r="H9" s="115" t="s">
        <v>263</v>
      </c>
      <c r="I9" s="116" t="s">
        <v>258</v>
      </c>
      <c r="J9" s="116" t="s">
        <v>264</v>
      </c>
    </row>
    <row r="10" ht="25" customHeight="1" spans="1:10">
      <c r="A10" s="116"/>
      <c r="B10" s="116" t="s">
        <v>251</v>
      </c>
      <c r="C10" s="116" t="s">
        <v>252</v>
      </c>
      <c r="D10" s="116" t="s">
        <v>260</v>
      </c>
      <c r="E10" s="116" t="s">
        <v>265</v>
      </c>
      <c r="F10" s="116" t="s">
        <v>255</v>
      </c>
      <c r="G10" s="115" t="s">
        <v>262</v>
      </c>
      <c r="H10" s="115" t="s">
        <v>263</v>
      </c>
      <c r="I10" s="116" t="s">
        <v>258</v>
      </c>
      <c r="J10" s="116" t="s">
        <v>266</v>
      </c>
    </row>
    <row r="11" ht="25" customHeight="1" spans="1:10">
      <c r="A11" s="116"/>
      <c r="B11" s="116" t="s">
        <v>251</v>
      </c>
      <c r="C11" s="116" t="s">
        <v>252</v>
      </c>
      <c r="D11" s="116" t="s">
        <v>267</v>
      </c>
      <c r="E11" s="116" t="s">
        <v>268</v>
      </c>
      <c r="F11" s="116" t="s">
        <v>255</v>
      </c>
      <c r="G11" s="115" t="s">
        <v>269</v>
      </c>
      <c r="H11" s="115" t="s">
        <v>263</v>
      </c>
      <c r="I11" s="116" t="s">
        <v>258</v>
      </c>
      <c r="J11" s="116" t="s">
        <v>270</v>
      </c>
    </row>
    <row r="12" ht="25" customHeight="1" spans="1:10">
      <c r="A12" s="116"/>
      <c r="B12" s="116" t="s">
        <v>251</v>
      </c>
      <c r="C12" s="116" t="s">
        <v>271</v>
      </c>
      <c r="D12" s="116" t="s">
        <v>272</v>
      </c>
      <c r="E12" s="116" t="s">
        <v>273</v>
      </c>
      <c r="F12" s="116" t="s">
        <v>274</v>
      </c>
      <c r="G12" s="115" t="s">
        <v>275</v>
      </c>
      <c r="H12" s="115" t="s">
        <v>276</v>
      </c>
      <c r="I12" s="116" t="s">
        <v>258</v>
      </c>
      <c r="J12" s="116" t="s">
        <v>277</v>
      </c>
    </row>
    <row r="13" ht="25" customHeight="1" spans="1:10">
      <c r="A13" s="116"/>
      <c r="B13" s="116" t="s">
        <v>251</v>
      </c>
      <c r="C13" s="116" t="s">
        <v>271</v>
      </c>
      <c r="D13" s="116" t="s">
        <v>278</v>
      </c>
      <c r="E13" s="116" t="s">
        <v>279</v>
      </c>
      <c r="F13" s="116" t="s">
        <v>255</v>
      </c>
      <c r="G13" s="115" t="s">
        <v>280</v>
      </c>
      <c r="H13" s="115"/>
      <c r="I13" s="116" t="s">
        <v>281</v>
      </c>
      <c r="J13" s="116" t="s">
        <v>282</v>
      </c>
    </row>
    <row r="14" ht="25" customHeight="1" spans="1:10">
      <c r="A14" s="116"/>
      <c r="B14" s="116" t="s">
        <v>251</v>
      </c>
      <c r="C14" s="116" t="s">
        <v>283</v>
      </c>
      <c r="D14" s="116" t="s">
        <v>284</v>
      </c>
      <c r="E14" s="116" t="s">
        <v>285</v>
      </c>
      <c r="F14" s="116" t="s">
        <v>274</v>
      </c>
      <c r="G14" s="115" t="s">
        <v>286</v>
      </c>
      <c r="H14" s="115" t="s">
        <v>263</v>
      </c>
      <c r="I14" s="116" t="s">
        <v>258</v>
      </c>
      <c r="J14" s="116" t="s">
        <v>287</v>
      </c>
    </row>
    <row r="15" ht="25" customHeight="1" spans="1:10">
      <c r="A15" s="116" t="s">
        <v>235</v>
      </c>
      <c r="B15" s="116" t="s">
        <v>288</v>
      </c>
      <c r="C15" s="116" t="s">
        <v>252</v>
      </c>
      <c r="D15" s="116" t="s">
        <v>253</v>
      </c>
      <c r="E15" s="116" t="s">
        <v>254</v>
      </c>
      <c r="F15" s="116" t="s">
        <v>255</v>
      </c>
      <c r="G15" s="115" t="s">
        <v>141</v>
      </c>
      <c r="H15" s="115" t="s">
        <v>257</v>
      </c>
      <c r="I15" s="116" t="s">
        <v>258</v>
      </c>
      <c r="J15" s="116" t="s">
        <v>259</v>
      </c>
    </row>
    <row r="16" ht="25" customHeight="1" spans="1:10">
      <c r="A16" s="116"/>
      <c r="B16" s="116" t="s">
        <v>288</v>
      </c>
      <c r="C16" s="116" t="s">
        <v>252</v>
      </c>
      <c r="D16" s="116" t="s">
        <v>260</v>
      </c>
      <c r="E16" s="116" t="s">
        <v>261</v>
      </c>
      <c r="F16" s="116" t="s">
        <v>255</v>
      </c>
      <c r="G16" s="115" t="s">
        <v>262</v>
      </c>
      <c r="H16" s="115" t="s">
        <v>263</v>
      </c>
      <c r="I16" s="116" t="s">
        <v>258</v>
      </c>
      <c r="J16" s="116" t="s">
        <v>264</v>
      </c>
    </row>
    <row r="17" ht="25" customHeight="1" spans="1:10">
      <c r="A17" s="116"/>
      <c r="B17" s="116" t="s">
        <v>288</v>
      </c>
      <c r="C17" s="116" t="s">
        <v>252</v>
      </c>
      <c r="D17" s="116" t="s">
        <v>260</v>
      </c>
      <c r="E17" s="116" t="s">
        <v>265</v>
      </c>
      <c r="F17" s="116" t="s">
        <v>255</v>
      </c>
      <c r="G17" s="115" t="s">
        <v>262</v>
      </c>
      <c r="H17" s="115" t="s">
        <v>263</v>
      </c>
      <c r="I17" s="116" t="s">
        <v>258</v>
      </c>
      <c r="J17" s="116" t="s">
        <v>266</v>
      </c>
    </row>
    <row r="18" ht="25" customHeight="1" spans="1:10">
      <c r="A18" s="116"/>
      <c r="B18" s="116" t="s">
        <v>288</v>
      </c>
      <c r="C18" s="116" t="s">
        <v>252</v>
      </c>
      <c r="D18" s="116" t="s">
        <v>267</v>
      </c>
      <c r="E18" s="116" t="s">
        <v>268</v>
      </c>
      <c r="F18" s="116" t="s">
        <v>255</v>
      </c>
      <c r="G18" s="115" t="s">
        <v>289</v>
      </c>
      <c r="H18" s="115" t="s">
        <v>263</v>
      </c>
      <c r="I18" s="116" t="s">
        <v>258</v>
      </c>
      <c r="J18" s="116" t="s">
        <v>270</v>
      </c>
    </row>
    <row r="19" ht="25" customHeight="1" spans="1:10">
      <c r="A19" s="116"/>
      <c r="B19" s="116" t="s">
        <v>288</v>
      </c>
      <c r="C19" s="116" t="s">
        <v>271</v>
      </c>
      <c r="D19" s="116" t="s">
        <v>272</v>
      </c>
      <c r="E19" s="116" t="s">
        <v>290</v>
      </c>
      <c r="F19" s="116" t="s">
        <v>274</v>
      </c>
      <c r="G19" s="115" t="s">
        <v>143</v>
      </c>
      <c r="H19" s="115" t="s">
        <v>291</v>
      </c>
      <c r="I19" s="116" t="s">
        <v>258</v>
      </c>
      <c r="J19" s="116" t="s">
        <v>292</v>
      </c>
    </row>
    <row r="20" ht="25" customHeight="1" spans="1:10">
      <c r="A20" s="116"/>
      <c r="B20" s="116" t="s">
        <v>288</v>
      </c>
      <c r="C20" s="116" t="s">
        <v>271</v>
      </c>
      <c r="D20" s="116" t="s">
        <v>278</v>
      </c>
      <c r="E20" s="116" t="s">
        <v>293</v>
      </c>
      <c r="F20" s="116" t="s">
        <v>274</v>
      </c>
      <c r="G20" s="115" t="s">
        <v>262</v>
      </c>
      <c r="H20" s="115" t="s">
        <v>263</v>
      </c>
      <c r="I20" s="116" t="s">
        <v>258</v>
      </c>
      <c r="J20" s="116" t="s">
        <v>294</v>
      </c>
    </row>
    <row r="21" ht="25" customHeight="1" spans="1:10">
      <c r="A21" s="116"/>
      <c r="B21" s="116" t="s">
        <v>288</v>
      </c>
      <c r="C21" s="116" t="s">
        <v>271</v>
      </c>
      <c r="D21" s="116" t="s">
        <v>278</v>
      </c>
      <c r="E21" s="116" t="s">
        <v>295</v>
      </c>
      <c r="F21" s="116" t="s">
        <v>255</v>
      </c>
      <c r="G21" s="115" t="s">
        <v>280</v>
      </c>
      <c r="H21" s="115"/>
      <c r="I21" s="116" t="s">
        <v>281</v>
      </c>
      <c r="J21" s="116" t="s">
        <v>296</v>
      </c>
    </row>
    <row r="22" ht="25" customHeight="1" spans="1:10">
      <c r="A22" s="116"/>
      <c r="B22" s="116" t="s">
        <v>288</v>
      </c>
      <c r="C22" s="116" t="s">
        <v>283</v>
      </c>
      <c r="D22" s="116" t="s">
        <v>284</v>
      </c>
      <c r="E22" s="116" t="s">
        <v>285</v>
      </c>
      <c r="F22" s="116" t="s">
        <v>274</v>
      </c>
      <c r="G22" s="115" t="s">
        <v>286</v>
      </c>
      <c r="H22" s="115" t="s">
        <v>263</v>
      </c>
      <c r="I22" s="116" t="s">
        <v>258</v>
      </c>
      <c r="J22" s="116" t="s">
        <v>287</v>
      </c>
    </row>
  </sheetData>
  <mergeCells count="6">
    <mergeCell ref="A3:J3"/>
    <mergeCell ref="A4:H4"/>
    <mergeCell ref="A8:A14"/>
    <mergeCell ref="A15:A22"/>
    <mergeCell ref="B8:B14"/>
    <mergeCell ref="B15:B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2025-01-21T02:50:00Z</dcterms:created>
  <dcterms:modified xsi:type="dcterms:W3CDTF">2025-05-08T01:47:19Z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2052-12.1.0.16929</vt:lpwstr>
  </property>
</Properties>
</file>