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3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<sst xmlns="http://schemas.openxmlformats.org/spreadsheetml/2006/main" count="922" uniqueCount="379">
  <si>
    <t>预算01-1表</t>
  </si>
  <si>
    <t>2025年部门财务收支预算总表</t>
  </si>
  <si>
    <t>单位名称：芒市农机安全监理站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</si>
  <si>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</si>
  <si>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</si>
  <si>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</si>
  <si>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</si>
  <si>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</si>
  <si>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</si>
  <si>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</si>
  <si>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</si>
  <si>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</si>
  <si>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</si>
  <si>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</si>
  <si>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</si>
  <si>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</si>
  <si>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</si>
  <si>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</si>
  <si>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</si>
  <si>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</si>
  <si>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</si>
  <si>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</si>
  <si>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</si>
  <si>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</si>
  <si>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</si>
  <si>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</si>
  <si>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</si>
  <si>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</si>
  <si>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</si>
  <si>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</si>
  <si>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</si>
  <si>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</si>
  <si>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</si>
  <si>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</si>
  <si>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</si>
  <si>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</si>
  <si>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</si>
  <si>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</si>
  <si>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</si>
  <si>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</si>
  <si>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</si>
  <si>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</si>
  <si>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</si>
  <si>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</si>
  <si>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</si>
  <si>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</si>
  <si>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709001</t>
  </si>
  <si>
    <t>芒市农机安全监理站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</si>
  <si>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</si>
  <si>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</si>
  <si>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</si>
  <si>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</si>
  <si>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</si>
  <si>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</si>
  <si>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</si>
  <si>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</si>
  <si>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</si>
  <si>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</si>
  <si>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</si>
  <si>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</si>
  <si>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</si>
  <si>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</si>
  <si>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</si>
  <si>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</si>
  <si>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</si>
  <si>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</si>
  <si>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</si>
  <si>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</si>
  <si>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</si>
  <si>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</si>
  <si>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</si>
  <si>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</si>
  <si>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</si>
  <si>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</si>
  <si>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</si>
  <si>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</si>
  <si>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</si>
  <si>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</si>
  <si>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</si>
  <si>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</si>
  <si>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</si>
  <si>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</si>
  <si>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</si>
  <si>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</si>
  <si>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</si>
  <si>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</si>
  <si>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</si>
  <si>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</si>
  <si>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</si>
  <si>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</si>
  <si>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</si>
  <si>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</si>
  <si>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</si>
  <si>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</si>
  <si>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</si>
  <si>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</si>
  <si>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</si>
  <si>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</si>
  <si>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</si>
  <si>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</si>
  <si>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</si>
  <si>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</si>
  <si>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</si>
  <si>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</si>
  <si>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</si>
  <si>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</si>
  <si>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</si>
  <si>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</si>
  <si>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</si>
  <si>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</si>
  <si>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</si>
  <si>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</si>
  <si>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</si>
  <si>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</si>
  <si>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</si>
  <si>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</si>
  <si>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 社会保障和就业支出</t>
  </si>
  <si>
    <t xml:space="preserve"> (九) 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</si>
  <si>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</si>
  <si>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</si>
  <si>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</si>
  <si>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</si>
  <si>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</si>
  <si>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</si>
  <si>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</si>
  <si>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</si>
  <si>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</si>
  <si>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</si>
  <si>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</si>
  <si>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</si>
  <si>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</si>
  <si>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</si>
  <si>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</si>
  <si>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</si>
  <si>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</si>
  <si>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</si>
  <si>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</si>
  <si>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</si>
  <si>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</si>
  <si>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</si>
  <si>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</si>
  <si>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</si>
  <si>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</si>
  <si>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</si>
  <si>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</si>
  <si>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</si>
  <si>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</si>
  <si>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</si>
  <si>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</si>
  <si>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</si>
  <si>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</si>
  <si>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</si>
  <si>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</si>
  <si>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</si>
  <si>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</si>
  <si>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</si>
  <si>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</si>
  <si>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</si>
  <si>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</si>
  <si>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</si>
  <si>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</si>
  <si>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</si>
  <si>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</si>
  <si>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</si>
  <si>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</si>
  <si>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</si>
  <si>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</si>
  <si>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</si>
  <si>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</si>
  <si>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</si>
  <si>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</si>
  <si>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</si>
  <si>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</si>
  <si>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</si>
  <si>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</si>
  <si>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533103210000000017277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</si>
  <si>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</si>
  <si>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</si>
  <si>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</si>
  <si>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</si>
  <si>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</si>
  <si>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</si>
  <si>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</si>
  <si>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533103210000000017278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</si>
  <si>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</si>
  <si>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</si>
  <si>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</si>
  <si>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</si>
  <si>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</si>
  <si>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</si>
  <si>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</si>
  <si>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</si>
  <si>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</si>
  <si>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533103210000000017279</t>
  </si>
  <si>
    <t>30113</t>
  </si>
  <si>
    <t>533103231100001207192</t>
  </si>
  <si>
    <t>公用经费安排的公务用车运维费</t>
  </si>
  <si>
    <t>30231</t>
  </si>
  <si>
    <t>公务用车运行维护费</t>
  </si>
  <si>
    <t>533103210000000017282</t>
  </si>
  <si>
    <t>一般公用经费</t>
  </si>
  <si>
    <t>30211</t>
  </si>
  <si>
    <t>差旅费</t>
  </si>
  <si>
    <t>30205</t>
  </si>
  <si>
    <t>水费</t>
  </si>
  <si>
    <t>30206</t>
  </si>
  <si>
    <t>电费</t>
  </si>
  <si>
    <t>30207</t>
  </si>
  <si>
    <t>邮电费</t>
  </si>
  <si>
    <t>30226</t>
  </si>
  <si>
    <t>劳务费</t>
  </si>
  <si>
    <t>30229</t>
  </si>
  <si>
    <t>福利费</t>
  </si>
  <si>
    <t>533103241100002305188</t>
  </si>
  <si>
    <t>公用经费安排的公务接待费</t>
  </si>
  <si>
    <t>30217</t>
  </si>
  <si>
    <t>30201</t>
  </si>
  <si>
    <t>办公费</t>
  </si>
  <si>
    <t>30299</t>
  </si>
  <si>
    <t>其他商品和服务支出</t>
  </si>
  <si>
    <t>533103210000000017281</t>
  </si>
  <si>
    <t>退休公用经费</t>
  </si>
  <si>
    <t>533103210000000017280</t>
  </si>
  <si>
    <t>工会经费</t>
  </si>
  <si>
    <t>30228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</si>
  <si>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</si>
  <si>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</si>
  <si>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</si>
  <si>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</si>
  <si>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</si>
  <si>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</si>
  <si>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2025年非税收入返还</t>
  </si>
  <si>
    <t>专项业务类</t>
  </si>
  <si>
    <t>533103251100003889152</t>
  </si>
  <si>
    <t>业务经费</t>
  </si>
  <si>
    <t>533103251100003683904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</si>
  <si>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</si>
  <si>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</si>
  <si>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</si>
  <si>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</si>
  <si>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</si>
  <si>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</si>
  <si>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</si>
  <si>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</si>
  <si>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</si>
  <si>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</si>
  <si>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</si>
  <si>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</si>
  <si>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管理好全市登记在册拖拉机和联合收割机；管理好全市在册拖拉机驾驶员。</t>
  </si>
  <si>
    <t>产出指标</t>
  </si>
  <si>
    <t>数量指标</t>
  </si>
  <si>
    <t>开展宣传教育活动</t>
  </si>
  <si>
    <t>&gt;=</t>
  </si>
  <si>
    <t>10</t>
  </si>
  <si>
    <t>次</t>
  </si>
  <si>
    <t>定量指标</t>
  </si>
  <si>
    <t>管理好全市登记在册拖拉机和联合收割机；管理好全市在册拖拉机驾驶员；开展安全宣传教育活动，开展宣传教育活动；展出典型农机事故展板，播放农机安全宣传音频材料，发放宣传材料；检查农机经销商，农机维修点；开展送检审下乡服务活动，排查农业机械，农业机械驾驶人；办理驾驶证换发，办理拖拉机和联合收割机安全技术检验，与机手共签订（长期有效）农机安全生产责任书。</t>
  </si>
  <si>
    <t>质量指标</t>
  </si>
  <si>
    <t>农业机械审验率提升</t>
  </si>
  <si>
    <t>%</t>
  </si>
  <si>
    <t>2025年完成计划率</t>
  </si>
  <si>
    <t>80</t>
  </si>
  <si>
    <t>成本指标</t>
  </si>
  <si>
    <t>经济成本指标</t>
  </si>
  <si>
    <t>&lt;=</t>
  </si>
  <si>
    <t>100</t>
  </si>
  <si>
    <t>经济总支出</t>
  </si>
  <si>
    <t>效益指标</t>
  </si>
  <si>
    <t>社会效益</t>
  </si>
  <si>
    <t>预防农机事故发生提升群众安全意识</t>
  </si>
  <si>
    <t>可持续影响</t>
  </si>
  <si>
    <t>减少农机事故提升农业生产效率</t>
  </si>
  <si>
    <t>70</t>
  </si>
  <si>
    <t>满意度指标</t>
  </si>
  <si>
    <t>服务对象满意度</t>
  </si>
  <si>
    <t>办理农机业务投诉次数</t>
  </si>
  <si>
    <t>检查农机经销商、维修点、合作社、农机户</t>
  </si>
  <si>
    <t>40</t>
  </si>
  <si>
    <t>人/户</t>
  </si>
  <si>
    <t>审验、核发、换新驾驶证</t>
  </si>
  <si>
    <t>480</t>
  </si>
  <si>
    <t>人/人次</t>
  </si>
  <si>
    <t>注册、检验、注销 农业机械</t>
  </si>
  <si>
    <t>300</t>
  </si>
  <si>
    <t>台</t>
  </si>
  <si>
    <t>驾驶证考试合格率</t>
  </si>
  <si>
    <t>90</t>
  </si>
  <si>
    <t>农业机械注册登记率</t>
  </si>
  <si>
    <t>&gt;</t>
  </si>
  <si>
    <t>农业机械检审率提升</t>
  </si>
  <si>
    <t>时效指标</t>
  </si>
  <si>
    <t>2025年度完成计划率</t>
  </si>
  <si>
    <t>计划工作是否在2025年预算资金内完成</t>
  </si>
  <si>
    <t>预防农机事故发生提升群众机手安全意识</t>
  </si>
  <si>
    <t>减少农机事故，提升农业生产效率，减少农民经济损失</t>
  </si>
  <si>
    <t>人次</t>
  </si>
  <si>
    <t>预算06表</t>
  </si>
  <si>
    <t>2025年部门政府性基金预算支出预算表</t>
  </si>
  <si>
    <t>政府性基金预算支出</t>
  </si>
  <si>
    <t>合  计</t>
  </si>
  <si>
    <t>说明：芒市农机安全监理站无政府性基金预算支出，此表无数据。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</si>
  <si>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</si>
  <si>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</si>
  <si>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</si>
  <si>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</si>
  <si>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</si>
  <si>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</si>
  <si>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</si>
  <si>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</si>
  <si>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</si>
  <si>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</si>
  <si>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</si>
  <si>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</si>
  <si>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</si>
  <si>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箱</t>
  </si>
  <si>
    <t>车辆油料费</t>
  </si>
  <si>
    <t>车辆加油、添加燃料服务</t>
  </si>
  <si>
    <t>年</t>
  </si>
  <si>
    <t>车辆维修保养服务</t>
  </si>
  <si>
    <t>车辆维修和保养服务</t>
  </si>
  <si>
    <t>机动车保险服务</t>
  </si>
  <si>
    <t>预算08表</t>
  </si>
  <si>
    <t>2025年部门政府购买服务预算表</t>
  </si>
  <si>
    <t>政府购买服务项目</t>
  </si>
  <si>
    <t>政府购买服务目录</t>
  </si>
  <si>
    <t>说明：芒市农机安全监理站无政府购买服务预算，此表无数据。</t>
  </si>
  <si>
    <t>预算09-1表</t>
  </si>
  <si>
    <t>2025年市对下转移支付预算表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</si>
  <si>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</si>
  <si>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</si>
  <si>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</si>
  <si>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</si>
  <si>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</si>
  <si>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</si>
  <si>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</si>
  <si>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</si>
  <si>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</si>
  <si>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</si>
  <si>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</si>
  <si>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</si>
  <si>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</si>
  <si>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</si>
  <si>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</si>
  <si>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</si>
  <si>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</si>
  <si>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</si>
  <si>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</si>
  <si>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</si>
  <si>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</si>
  <si>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</si>
  <si>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说明：芒市农机安全监理站无市对下转移支付预算，此表无数据。</t>
  </si>
  <si>
    <t>预算09-2表</t>
  </si>
  <si>
    <t>2025年市对下转移支付绩效目标表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</si>
  <si>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</si>
  <si>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</si>
  <si>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</si>
  <si>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</si>
  <si>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</si>
  <si>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</si>
  <si>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</si>
  <si>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</si>
  <si>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</si>
  <si>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</si>
  <si>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说明：芒市农机安全监理站无新增资产预算，此表无数据。</t>
  </si>
  <si>
    <t>预算11表</t>
  </si>
  <si>
    <t>2025年上级补助项目支出预算表</t>
  </si>
  <si>
    <t>上级补助</t>
  </si>
  <si>
    <t>公益性岗位社保补贴资金</t>
  </si>
  <si>
    <t>事业发展类</t>
  </si>
  <si>
    <t>30305</t>
  </si>
  <si>
    <t>生活补助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</si>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</sst>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  <numFmt numFmtId="180" formatCode="hh:mm:ss"/>
  </numFmts>
  <fonts count="4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7" applyNumberFormat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176" fontId="5" fillId="0" borderId="7">
      <alignment horizontal="right" vertical="center"/>
    </xf>
    <xf numFmtId="177" fontId="5" fillId="0" borderId="7">
      <alignment horizontal="right" vertical="center"/>
    </xf>
    <xf numFmtId="178" fontId="5" fillId="0" borderId="7">
      <alignment horizontal="right" vertical="center"/>
    </xf>
    <xf numFmtId="179" fontId="5" fillId="0" borderId="7">
      <alignment horizontal="right" vertical="center"/>
    </xf>
    <xf numFmtId="179" fontId="5" fillId="0" borderId="7">
      <alignment horizontal="right" vertical="center"/>
    </xf>
    <xf numFmtId="10" fontId="5" fillId="0" borderId="7">
      <alignment horizontal="right" vertical="center"/>
    </xf>
    <xf numFmtId="49" fontId="5" fillId="0" borderId="7">
      <alignment horizontal="left" vertical="center" wrapText="1"/>
    </xf>
    <xf numFmtId="180" fontId="5" fillId="0" borderId="7">
      <alignment horizontal="right" vertical="center"/>
    </xf>
  </cellStyleXfs>
  <cellXfs count="193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179" fontId="5" fillId="0" borderId="7" xfId="52" applyProtection="1">
      <alignment horizontal="right" vertical="center"/>
      <protection locked="0"/>
    </xf>
    <xf numFmtId="0" fontId="1" fillId="0" borderId="7" xfId="0" applyFont="1" applyFill="1" applyBorder="1" applyAlignment="1"/>
    <xf numFmtId="49" fontId="5" fillId="0" borderId="7" xfId="55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>
      <alignment horizontal="center" vertical="center"/>
    </xf>
    <xf numFmtId="49" fontId="5" fillId="0" borderId="0" xfId="55" applyNumberFormat="1" applyFont="1" applyBorder="1">
      <alignment horizontal="left" vertical="center" wrapText="1"/>
    </xf>
    <xf numFmtId="49" fontId="5" fillId="0" borderId="0" xfId="55" applyNumberFormat="1" applyFont="1" applyBorder="1" applyAlignment="1">
      <alignment horizontal="right" vertical="center" wrapText="1"/>
    </xf>
    <xf numFmtId="49" fontId="8" fillId="0" borderId="0" xfId="55" applyNumberFormat="1" applyFont="1" applyBorder="1" applyAlignment="1">
      <alignment horizontal="center" vertical="center" wrapText="1"/>
    </xf>
    <xf numFmtId="49" fontId="9" fillId="0" borderId="7" xfId="55" applyNumberFormat="1" applyFont="1" applyBorder="1" applyAlignment="1">
      <alignment horizontal="center" vertical="center" wrapText="1"/>
    </xf>
    <xf numFmtId="49" fontId="10" fillId="0" borderId="7" xfId="55" applyNumberFormat="1" applyFont="1" applyBorder="1" applyAlignment="1">
      <alignment horizontal="center" vertical="center" wrapText="1"/>
    </xf>
    <xf numFmtId="49" fontId="9" fillId="0" borderId="7" xfId="55" applyNumberFormat="1" applyFont="1" applyBorder="1">
      <alignment horizontal="left" vertical="center" wrapText="1"/>
    </xf>
    <xf numFmtId="178" fontId="5" fillId="0" borderId="7" xfId="51" applyNumberFormat="1" applyFont="1" applyBorder="1">
      <alignment horizontal="right" vertical="center"/>
    </xf>
    <xf numFmtId="179" fontId="5" fillId="0" borderId="7" xfId="52" applyNumberFormat="1" applyFont="1" applyBorder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179" fontId="13" fillId="0" borderId="7" xfId="52" applyNumberFormat="1" applyFont="1" applyBorder="1">
      <alignment horizontal="right" vertical="center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49" fontId="14" fillId="0" borderId="7" xfId="55" applyFont="1" applyAlignment="1">
      <alignment horizontal="center" vertical="center" wrapText="1"/>
    </xf>
    <xf numFmtId="49" fontId="14" fillId="0" borderId="7" xfId="55" applyFo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49" fontId="3" fillId="0" borderId="7" xfId="55" applyFont="1">
      <alignment horizontal="left" vertical="center" wrapText="1"/>
    </xf>
    <xf numFmtId="49" fontId="3" fillId="0" borderId="7" xfId="55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9" fontId="3" fillId="0" borderId="7" xfId="52" applyFont="1">
      <alignment horizontal="right" vertical="center"/>
    </xf>
    <xf numFmtId="0" fontId="1" fillId="0" borderId="0" xfId="0" applyFont="1" applyBorder="1" applyAlignment="1">
      <alignment vertical="top"/>
    </xf>
    <xf numFmtId="0" fontId="16" fillId="0" borderId="7" xfId="0" applyFont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19" fillId="0" borderId="7" xfId="55" applyFont="1" applyAlignment="1">
      <alignment horizontal="center" vertical="center" wrapText="1"/>
    </xf>
    <xf numFmtId="49" fontId="3" fillId="0" borderId="7" xfId="55" applyFont="1" applyAlignment="1">
      <alignment horizontal="left" vertical="center" wrapText="1" indent="1"/>
    </xf>
    <xf numFmtId="49" fontId="3" fillId="0" borderId="7" xfId="55" applyFont="1" applyAlignment="1">
      <alignment horizontal="left" vertical="center" wrapText="1" indent="2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vertical="center"/>
    </xf>
    <xf numFmtId="49" fontId="22" fillId="0" borderId="7" xfId="55" applyNumberFormat="1" applyFont="1" applyBorder="1">
      <alignment horizontal="left" vertical="center" wrapText="1"/>
    </xf>
    <xf numFmtId="4" fontId="22" fillId="0" borderId="7" xfId="0" applyNumberFormat="1" applyFont="1" applyBorder="1" applyAlignment="1" applyProtection="1">
      <alignment horizontal="right" vertical="center"/>
      <protection locked="0"/>
    </xf>
    <xf numFmtId="0" fontId="13" fillId="0" borderId="7" xfId="0" applyFont="1" applyBorder="1" applyAlignment="1">
      <alignment vertical="center"/>
    </xf>
    <xf numFmtId="179" fontId="5" fillId="0" borderId="7" xfId="52" applyFont="1" applyProtection="1">
      <alignment horizontal="right" vertical="center"/>
      <protection locked="0"/>
    </xf>
    <xf numFmtId="0" fontId="3" fillId="0" borderId="7" xfId="0" applyFont="1" applyBorder="1" applyAlignment="1">
      <alignment vertical="center"/>
    </xf>
    <xf numFmtId="4" fontId="22" fillId="0" borderId="7" xfId="0" applyNumberFormat="1" applyFont="1" applyBorder="1" applyAlignment="1">
      <alignment horizontal="right" vertical="center"/>
    </xf>
    <xf numFmtId="0" fontId="13" fillId="0" borderId="7" xfId="0" applyFont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 applyProtection="1">
      <alignment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179" fontId="5" fillId="0" borderId="7" xfId="0" applyNumberFormat="1" applyFont="1" applyFill="1" applyBorder="1" applyAlignment="1" applyProtection="1">
      <alignment horizontal="right" vertical="center"/>
      <protection locked="0"/>
    </xf>
    <xf numFmtId="0" fontId="2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7" xfId="55" applyNumberFormat="1" applyFont="1">
      <alignment horizontal="left" vertical="center" wrapText="1"/>
    </xf>
    <xf numFmtId="179" fontId="4" fillId="0" borderId="7" xfId="52" applyFont="1">
      <alignment horizontal="right" vertical="center"/>
    </xf>
    <xf numFmtId="0" fontId="4" fillId="0" borderId="7" xfId="55" applyNumberFormat="1" applyFont="1" applyAlignment="1">
      <alignment horizontal="left" vertical="center" wrapText="1" indent="1"/>
    </xf>
    <xf numFmtId="0" fontId="4" fillId="0" borderId="7" xfId="55" applyNumberFormat="1" applyFont="1" applyAlignment="1">
      <alignment horizontal="left" vertical="center" wrapText="1" indent="2"/>
    </xf>
    <xf numFmtId="179" fontId="13" fillId="0" borderId="7" xfId="0" applyNumberFormat="1" applyFont="1" applyBorder="1" applyAlignment="1">
      <alignment horizontal="right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3" fillId="0" borderId="7" xfId="0" applyFont="1" applyFill="1" applyBorder="1" applyAlignment="1">
      <alignment vertical="center" wrapText="1"/>
    </xf>
    <xf numFmtId="179" fontId="23" fillId="0" borderId="7" xfId="52" applyFo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center"/>
    </xf>
    <xf numFmtId="49" fontId="13" fillId="0" borderId="7" xfId="55" applyNumberFormat="1" applyFont="1" applyBorder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179" fontId="22" fillId="0" borderId="7" xfId="0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left" vertical="center"/>
    </xf>
    <xf numFmtId="0" fontId="22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pane ySplit="1" topLeftCell="A2" activePane="bottomLeft" state="frozen"/>
      <selection/>
      <selection pane="bottomLeft" activeCell="A3" sqref="A3:D3"/>
    </sheetView>
  </sheetViews>
  <sheetFormatPr defaultColWidth="8" defaultRowHeight="14.25" customHeight="1" outlineLevelCol="3"/>
  <cols>
    <col min="1" max="1" width="39.625" customWidth="1"/>
    <col min="2" max="2" width="46.375" customWidth="1"/>
    <col min="3" max="3" width="40.375" customWidth="1"/>
    <col min="4" max="4" width="50.125" customWidth="1"/>
  </cols>
  <sheetData>
    <row r="1" customHeight="1" spans="1:4">
      <c r="A1" s="1"/>
      <c r="B1" s="1"/>
      <c r="C1" s="1"/>
      <c r="D1" s="1"/>
    </row>
    <row r="2" ht="12" customHeight="1" spans="4:4">
      <c r="D2" s="104" t="s">
        <v>0</v>
      </c>
    </row>
    <row r="3" ht="36" customHeight="1" spans="1:4">
      <c r="A3" s="46" t="s">
        <v>1</v>
      </c>
      <c r="B3" s="183"/>
      <c r="C3" s="183"/>
      <c r="D3" s="183"/>
    </row>
    <row r="4" ht="21" customHeight="1" spans="1:4">
      <c r="A4" s="94" t="s">
        <v>2</v>
      </c>
      <c r="B4" s="138"/>
      <c r="C4" s="138"/>
      <c r="D4" s="103" t="s">
        <v>3</v>
      </c>
    </row>
    <row r="5" ht="19.5" customHeight="1" spans="1:4">
      <c r="A5" s="11" t="s">
        <v>4</v>
      </c>
      <c r="B5" s="13"/>
      <c r="C5" s="11" t="s">
        <v>5</v>
      </c>
      <c r="D5" s="13"/>
    </row>
    <row r="6" ht="19.5" customHeight="1" spans="1:4">
      <c r="A6" s="16" t="s">
        <v>6</v>
      </c>
      <c r="B6" s="16" t="s">
        <v>7</v>
      </c>
      <c r="C6" s="16" t="s">
        <v>8</v>
      </c>
      <c r="D6" s="16" t="s">
        <v>7</v>
      </c>
    </row>
    <row r="7" ht="19.5" customHeight="1" spans="1:4">
      <c r="A7" s="19"/>
      <c r="B7" s="19"/>
      <c r="C7" s="19"/>
      <c r="D7" s="19"/>
    </row>
    <row r="8" ht="25.35" customHeight="1" spans="1:4">
      <c r="A8" s="184" t="s">
        <v>9</v>
      </c>
      <c r="B8" s="126">
        <v>2863916.26</v>
      </c>
      <c r="C8" s="113" t="str">
        <f>"一"&amp;"、"&amp;"社会保障和就业支出"</f>
        <v>一、社会保障和就业支出</v>
      </c>
      <c r="D8" s="117">
        <v>914065.77</v>
      </c>
    </row>
    <row r="9" ht="25.35" customHeight="1" spans="1:4">
      <c r="A9" s="184" t="s">
        <v>10</v>
      </c>
      <c r="B9" s="126"/>
      <c r="C9" s="113" t="str">
        <f>"二"&amp;"、"&amp;"卫生健康支出"</f>
        <v>二、卫生健康支出</v>
      </c>
      <c r="D9" s="117">
        <v>126904.73</v>
      </c>
    </row>
    <row r="10" ht="25.35" customHeight="1" spans="1:4">
      <c r="A10" s="184" t="s">
        <v>11</v>
      </c>
      <c r="B10" s="126"/>
      <c r="C10" s="113" t="str">
        <f>"三"&amp;"、"&amp;"农林水支出"</f>
        <v>三、农林水支出</v>
      </c>
      <c r="D10" s="117">
        <v>1626350</v>
      </c>
    </row>
    <row r="11" ht="25.35" customHeight="1" spans="1:4">
      <c r="A11" s="184" t="s">
        <v>12</v>
      </c>
      <c r="B11" s="93"/>
      <c r="C11" s="113" t="str">
        <f>"四"&amp;"、"&amp;"住房保障支出"</f>
        <v>四、住房保障支出</v>
      </c>
      <c r="D11" s="117">
        <v>196595.76</v>
      </c>
    </row>
    <row r="12" ht="25.35" customHeight="1" spans="1:4">
      <c r="A12" s="184" t="s">
        <v>13</v>
      </c>
      <c r="B12" s="126"/>
      <c r="C12" s="185"/>
      <c r="D12" s="126"/>
    </row>
    <row r="13" ht="25.35" customHeight="1" spans="1:4">
      <c r="A13" s="184" t="s">
        <v>14</v>
      </c>
      <c r="B13" s="93"/>
      <c r="C13" s="185"/>
      <c r="D13" s="126"/>
    </row>
    <row r="14" ht="25.35" customHeight="1" spans="1:4">
      <c r="A14" s="184" t="s">
        <v>15</v>
      </c>
      <c r="B14" s="93"/>
      <c r="C14" s="185"/>
      <c r="D14" s="126"/>
    </row>
    <row r="15" ht="25.35" customHeight="1" spans="1:4">
      <c r="A15" s="184" t="s">
        <v>16</v>
      </c>
      <c r="B15" s="93"/>
      <c r="C15" s="185"/>
      <c r="D15" s="126"/>
    </row>
    <row r="16" ht="25.35" customHeight="1" spans="1:4">
      <c r="A16" s="186" t="s">
        <v>17</v>
      </c>
      <c r="B16" s="93"/>
      <c r="C16" s="185"/>
      <c r="D16" s="126"/>
    </row>
    <row r="17" ht="25.35" customHeight="1" spans="1:4">
      <c r="A17" s="186" t="s">
        <v>18</v>
      </c>
      <c r="B17" s="126"/>
      <c r="C17" s="185"/>
      <c r="D17" s="126"/>
    </row>
    <row r="18" ht="25.35" customHeight="1" spans="1:4">
      <c r="A18" s="187" t="s">
        <v>19</v>
      </c>
      <c r="B18" s="117">
        <v>2863916.26</v>
      </c>
      <c r="C18" s="152" t="s">
        <v>20</v>
      </c>
      <c r="D18" s="117">
        <v>2863916.26</v>
      </c>
    </row>
    <row r="19" ht="25.35" customHeight="1" spans="1:4">
      <c r="A19" s="188" t="s">
        <v>21</v>
      </c>
      <c r="B19" s="146"/>
      <c r="C19" s="189" t="s">
        <v>22</v>
      </c>
      <c r="D19" s="190"/>
    </row>
    <row r="20" ht="25.35" customHeight="1" spans="1:4">
      <c r="A20" s="191" t="s">
        <v>23</v>
      </c>
      <c r="B20" s="126"/>
      <c r="C20" s="147" t="s">
        <v>23</v>
      </c>
      <c r="D20" s="93"/>
    </row>
    <row r="21" ht="25.35" customHeight="1" spans="1:4">
      <c r="A21" s="191" t="s">
        <v>24</v>
      </c>
      <c r="B21" s="126"/>
      <c r="C21" s="147" t="s">
        <v>25</v>
      </c>
      <c r="D21" s="93"/>
    </row>
    <row r="22" ht="25.35" customHeight="1" spans="1:4">
      <c r="A22" s="192" t="s">
        <v>26</v>
      </c>
      <c r="B22" s="117">
        <v>2863916.26</v>
      </c>
      <c r="C22" s="152" t="s">
        <v>27</v>
      </c>
      <c r="D22" s="117">
        <v>2863916.26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B18" sqref="B18"/>
    </sheetView>
  </sheetViews>
  <sheetFormatPr defaultColWidth="9.125" defaultRowHeight="14.25" customHeight="1" outlineLevelCol="5"/>
  <cols>
    <col min="1" max="1" width="29" customWidth="1"/>
    <col min="2" max="2" width="28.625" customWidth="1"/>
    <col min="3" max="3" width="31.625" customWidth="1"/>
    <col min="4" max="6" width="33.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56" t="s">
        <v>296</v>
      </c>
    </row>
    <row r="3" ht="28.5" customHeight="1" spans="1:6">
      <c r="A3" s="29" t="s">
        <v>297</v>
      </c>
      <c r="B3" s="29"/>
      <c r="C3" s="29"/>
      <c r="D3" s="29"/>
      <c r="E3" s="29"/>
      <c r="F3" s="29"/>
    </row>
    <row r="4" ht="15" customHeight="1" spans="1:6">
      <c r="A4" s="105" t="s">
        <v>2</v>
      </c>
      <c r="B4" s="106"/>
      <c r="C4" s="106"/>
      <c r="D4" s="59"/>
      <c r="E4" s="59"/>
      <c r="F4" s="107" t="s">
        <v>3</v>
      </c>
    </row>
    <row r="5" ht="18.75" customHeight="1" spans="1:6">
      <c r="A5" s="10" t="s">
        <v>160</v>
      </c>
      <c r="B5" s="10" t="s">
        <v>50</v>
      </c>
      <c r="C5" s="10" t="s">
        <v>51</v>
      </c>
      <c r="D5" s="16" t="s">
        <v>298</v>
      </c>
      <c r="E5" s="63"/>
      <c r="F5" s="63"/>
    </row>
    <row r="6" ht="30" customHeight="1" spans="1:6">
      <c r="A6" s="19"/>
      <c r="B6" s="19"/>
      <c r="C6" s="19"/>
      <c r="D6" s="16" t="s">
        <v>32</v>
      </c>
      <c r="E6" s="63" t="s">
        <v>59</v>
      </c>
      <c r="F6" s="63" t="s">
        <v>60</v>
      </c>
    </row>
    <row r="7" ht="16.5" customHeight="1" spans="1:6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</row>
    <row r="8" ht="20.25" customHeight="1" spans="1:6">
      <c r="A8" s="64"/>
      <c r="B8" s="64"/>
      <c r="C8" s="64"/>
      <c r="D8" s="65"/>
      <c r="E8" s="65"/>
      <c r="F8" s="65"/>
    </row>
    <row r="9" ht="17.25" customHeight="1" spans="1:6">
      <c r="A9" s="108" t="s">
        <v>299</v>
      </c>
      <c r="B9" s="109"/>
      <c r="C9" s="109" t="s">
        <v>299</v>
      </c>
      <c r="D9" s="65"/>
      <c r="E9" s="65"/>
      <c r="F9" s="65"/>
    </row>
    <row r="10" customHeight="1" spans="1:1">
      <c r="A10" t="s">
        <v>300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5"/>
  <sheetViews>
    <sheetView showZeros="0" workbookViewId="0">
      <pane ySplit="1" topLeftCell="A2" activePane="bottomLeft" state="frozen"/>
      <selection/>
      <selection pane="bottomLeft" activeCell="E17" sqref="E17"/>
    </sheetView>
  </sheetViews>
  <sheetFormatPr defaultColWidth="9.125" defaultRowHeight="14.25" customHeight="1"/>
  <cols>
    <col min="1" max="1" width="39.125" customWidth="1"/>
    <col min="2" max="2" width="21.75" customWidth="1"/>
    <col min="3" max="3" width="35.25" customWidth="1"/>
    <col min="4" max="4" width="7.75" customWidth="1"/>
    <col min="5" max="5" width="10.25" customWidth="1"/>
    <col min="6" max="11" width="14.75" customWidth="1"/>
    <col min="12" max="16" width="12.625" customWidth="1"/>
    <col min="17" max="17" width="10.37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55"/>
      <c r="P2" s="55"/>
      <c r="Q2" s="103" t="s">
        <v>301</v>
      </c>
    </row>
    <row r="3" ht="27.75" customHeight="1" spans="1:17">
      <c r="A3" s="57" t="s">
        <v>302</v>
      </c>
      <c r="B3" s="29"/>
      <c r="C3" s="29"/>
      <c r="D3" s="29"/>
      <c r="E3" s="29"/>
      <c r="F3" s="29"/>
      <c r="G3" s="29"/>
      <c r="H3" s="29"/>
      <c r="I3" s="29"/>
      <c r="J3" s="29"/>
      <c r="K3" s="47"/>
      <c r="L3" s="29"/>
      <c r="M3" s="29"/>
      <c r="N3" s="29"/>
      <c r="O3" s="47"/>
      <c r="P3" s="47"/>
      <c r="Q3" s="29"/>
    </row>
    <row r="4" ht="18.75" customHeight="1" spans="1:17">
      <c r="A4" s="94" t="s">
        <v>2</v>
      </c>
      <c r="B4" s="7"/>
      <c r="C4" s="7"/>
      <c r="D4" s="7"/>
      <c r="E4" s="7"/>
      <c r="F4" s="7"/>
      <c r="G4" s="7"/>
      <c r="H4" s="7"/>
      <c r="I4" s="7"/>
      <c r="J4" s="7"/>
      <c r="O4" s="66"/>
      <c r="P4" s="66"/>
      <c r="Q4" s="104" t="s">
        <v>151</v>
      </c>
    </row>
    <row r="5" ht="15.75" customHeight="1" spans="1:17">
      <c r="A5" s="10" t="s">
        <v>303</v>
      </c>
      <c r="B5" s="70" t="s">
        <v>304</v>
      </c>
      <c r="C5" s="70" t="s">
        <v>305</v>
      </c>
      <c r="D5" s="70" t="s">
        <v>306</v>
      </c>
      <c r="E5" s="70" t="s">
        <v>307</v>
      </c>
      <c r="F5" s="70" t="s">
        <v>308</v>
      </c>
      <c r="G5" s="71" t="s">
        <v>167</v>
      </c>
      <c r="H5" s="71"/>
      <c r="I5" s="71"/>
      <c r="J5" s="71"/>
      <c r="K5" s="72"/>
      <c r="L5" s="71"/>
      <c r="M5" s="71"/>
      <c r="N5" s="71"/>
      <c r="O5" s="87"/>
      <c r="P5" s="72"/>
      <c r="Q5" s="88"/>
    </row>
    <row r="6" ht="17.25" customHeight="1" spans="1:17">
      <c r="A6" s="15"/>
      <c r="B6" s="73"/>
      <c r="C6" s="73"/>
      <c r="D6" s="73"/>
      <c r="E6" s="73"/>
      <c r="F6" s="73"/>
      <c r="G6" s="73" t="s">
        <v>32</v>
      </c>
      <c r="H6" s="73" t="s">
        <v>35</v>
      </c>
      <c r="I6" s="73" t="s">
        <v>309</v>
      </c>
      <c r="J6" s="73" t="s">
        <v>310</v>
      </c>
      <c r="K6" s="74" t="s">
        <v>311</v>
      </c>
      <c r="L6" s="89" t="s">
        <v>312</v>
      </c>
      <c r="M6" s="89"/>
      <c r="N6" s="89"/>
      <c r="O6" s="90"/>
      <c r="P6" s="91"/>
      <c r="Q6" s="75"/>
    </row>
    <row r="7" ht="54" customHeight="1" spans="1:17">
      <c r="A7" s="18"/>
      <c r="B7" s="75"/>
      <c r="C7" s="75"/>
      <c r="D7" s="75"/>
      <c r="E7" s="75"/>
      <c r="F7" s="75"/>
      <c r="G7" s="75"/>
      <c r="H7" s="75" t="s">
        <v>34</v>
      </c>
      <c r="I7" s="75"/>
      <c r="J7" s="75"/>
      <c r="K7" s="76"/>
      <c r="L7" s="75" t="s">
        <v>34</v>
      </c>
      <c r="M7" s="75" t="s">
        <v>45</v>
      </c>
      <c r="N7" s="75" t="s">
        <v>174</v>
      </c>
      <c r="O7" s="92" t="s">
        <v>41</v>
      </c>
      <c r="P7" s="76" t="s">
        <v>42</v>
      </c>
      <c r="Q7" s="75" t="s">
        <v>43</v>
      </c>
    </row>
    <row r="8" ht="27" customHeight="1" spans="1:17">
      <c r="A8" s="19">
        <v>1</v>
      </c>
      <c r="B8" s="95">
        <v>2</v>
      </c>
      <c r="C8" s="95">
        <v>3</v>
      </c>
      <c r="D8" s="95">
        <v>4</v>
      </c>
      <c r="E8" s="95">
        <v>5</v>
      </c>
      <c r="F8" s="95">
        <v>6</v>
      </c>
      <c r="G8" s="96">
        <v>7</v>
      </c>
      <c r="H8" s="96">
        <v>8</v>
      </c>
      <c r="I8" s="96">
        <v>9</v>
      </c>
      <c r="J8" s="96">
        <v>10</v>
      </c>
      <c r="K8" s="96">
        <v>11</v>
      </c>
      <c r="L8" s="96">
        <v>12</v>
      </c>
      <c r="M8" s="96">
        <v>13</v>
      </c>
      <c r="N8" s="96">
        <v>14</v>
      </c>
      <c r="O8" s="96">
        <v>15</v>
      </c>
      <c r="P8" s="96">
        <v>16</v>
      </c>
      <c r="Q8" s="96">
        <v>17</v>
      </c>
    </row>
    <row r="9" ht="24.95" customHeight="1" spans="1:17">
      <c r="A9" s="97" t="s">
        <v>47</v>
      </c>
      <c r="B9" s="98"/>
      <c r="C9" s="98"/>
      <c r="D9" s="99"/>
      <c r="E9" s="100"/>
      <c r="F9" s="23">
        <v>12160</v>
      </c>
      <c r="G9" s="23">
        <v>19660</v>
      </c>
      <c r="H9" s="23">
        <v>19660</v>
      </c>
      <c r="I9" s="23"/>
      <c r="J9" s="23"/>
      <c r="K9" s="23"/>
      <c r="L9" s="23"/>
      <c r="M9" s="23"/>
      <c r="N9" s="23"/>
      <c r="O9" s="23"/>
      <c r="P9" s="23"/>
      <c r="Q9" s="23"/>
    </row>
    <row r="10" ht="24.95" customHeight="1" spans="1:17">
      <c r="A10" s="97" t="str">
        <f>"     "&amp;"一般公用经费"</f>
        <v>     一般公用经费</v>
      </c>
      <c r="B10" s="98" t="s">
        <v>313</v>
      </c>
      <c r="C10" s="98" t="s">
        <v>313</v>
      </c>
      <c r="D10" s="99" t="s">
        <v>314</v>
      </c>
      <c r="E10" s="100">
        <v>2</v>
      </c>
      <c r="F10" s="23">
        <v>360</v>
      </c>
      <c r="G10" s="23">
        <v>360</v>
      </c>
      <c r="H10" s="23">
        <v>360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24.95" customHeight="1" spans="1:17">
      <c r="A11" s="97" t="str">
        <f t="shared" ref="A11:A13" si="0">"     "&amp;"公用经费安排的公务用车运维费"</f>
        <v>     公用经费安排的公务用车运维费</v>
      </c>
      <c r="B11" s="98" t="s">
        <v>315</v>
      </c>
      <c r="C11" s="98" t="s">
        <v>316</v>
      </c>
      <c r="D11" s="99" t="s">
        <v>317</v>
      </c>
      <c r="E11" s="100">
        <v>1</v>
      </c>
      <c r="F11" s="23"/>
      <c r="G11" s="23">
        <v>4000</v>
      </c>
      <c r="H11" s="23">
        <v>4000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24.95" customHeight="1" spans="1:17">
      <c r="A12" s="97" t="str">
        <f t="shared" si="0"/>
        <v>     公用经费安排的公务用车运维费</v>
      </c>
      <c r="B12" s="98" t="s">
        <v>318</v>
      </c>
      <c r="C12" s="98" t="s">
        <v>319</v>
      </c>
      <c r="D12" s="99" t="s">
        <v>317</v>
      </c>
      <c r="E12" s="100">
        <v>1</v>
      </c>
      <c r="F12" s="23">
        <v>10000</v>
      </c>
      <c r="G12" s="23">
        <v>10000</v>
      </c>
      <c r="H12" s="23">
        <v>10000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24.95" customHeight="1" spans="1:17">
      <c r="A13" s="97" t="str">
        <f t="shared" si="0"/>
        <v>     公用经费安排的公务用车运维费</v>
      </c>
      <c r="B13" s="98" t="s">
        <v>320</v>
      </c>
      <c r="C13" s="98" t="s">
        <v>320</v>
      </c>
      <c r="D13" s="99" t="s">
        <v>317</v>
      </c>
      <c r="E13" s="100">
        <v>1</v>
      </c>
      <c r="F13" s="23"/>
      <c r="G13" s="23">
        <v>3500</v>
      </c>
      <c r="H13" s="23">
        <v>3500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24.95" customHeight="1" spans="1:17">
      <c r="A14" s="97" t="str">
        <f>"     "&amp;"业务经费"</f>
        <v>     业务经费</v>
      </c>
      <c r="B14" s="98" t="s">
        <v>313</v>
      </c>
      <c r="C14" s="98" t="s">
        <v>313</v>
      </c>
      <c r="D14" s="99" t="s">
        <v>314</v>
      </c>
      <c r="E14" s="100">
        <v>10</v>
      </c>
      <c r="F14" s="23">
        <v>1800</v>
      </c>
      <c r="G14" s="23">
        <v>1800</v>
      </c>
      <c r="H14" s="23">
        <v>1800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24.95" customHeight="1" spans="1:17">
      <c r="A15" s="101" t="s">
        <v>299</v>
      </c>
      <c r="B15" s="102"/>
      <c r="C15" s="102"/>
      <c r="D15" s="102"/>
      <c r="E15" s="100"/>
      <c r="F15" s="23">
        <v>12160</v>
      </c>
      <c r="G15" s="23">
        <v>19660</v>
      </c>
      <c r="H15" s="23">
        <v>19660</v>
      </c>
      <c r="I15" s="23"/>
      <c r="J15" s="23"/>
      <c r="K15" s="23"/>
      <c r="L15" s="23"/>
      <c r="M15" s="23"/>
      <c r="N15" s="23"/>
      <c r="O15" s="23"/>
      <c r="P15" s="23"/>
      <c r="Q15" s="23"/>
    </row>
  </sheetData>
  <mergeCells count="16">
    <mergeCell ref="A3:Q3"/>
    <mergeCell ref="A4:F4"/>
    <mergeCell ref="G5:Q5"/>
    <mergeCell ref="L6:Q6"/>
    <mergeCell ref="A15:E15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B20" sqref="B20"/>
    </sheetView>
  </sheetViews>
  <sheetFormatPr defaultColWidth="9.125" defaultRowHeight="14.25" customHeight="1"/>
  <cols>
    <col min="1" max="1" width="31.375" customWidth="1"/>
    <col min="2" max="2" width="21.75" customWidth="1"/>
    <col min="3" max="3" width="26.75" customWidth="1"/>
    <col min="4" max="14" width="16.625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1"/>
      <c r="B2" s="61"/>
      <c r="C2" s="61"/>
      <c r="D2" s="61"/>
      <c r="E2" s="61"/>
      <c r="F2" s="61"/>
      <c r="G2" s="61"/>
      <c r="H2" s="67"/>
      <c r="I2" s="61"/>
      <c r="J2" s="61"/>
      <c r="K2" s="61"/>
      <c r="L2" s="55"/>
      <c r="M2" s="83"/>
      <c r="N2" s="84" t="s">
        <v>321</v>
      </c>
    </row>
    <row r="3" ht="27.75" customHeight="1" spans="1:14">
      <c r="A3" s="57" t="s">
        <v>322</v>
      </c>
      <c r="B3" s="68"/>
      <c r="C3" s="68"/>
      <c r="D3" s="68"/>
      <c r="E3" s="68"/>
      <c r="F3" s="68"/>
      <c r="G3" s="68"/>
      <c r="H3" s="69"/>
      <c r="I3" s="68"/>
      <c r="J3" s="68"/>
      <c r="K3" s="68"/>
      <c r="L3" s="47"/>
      <c r="M3" s="69"/>
      <c r="N3" s="68"/>
    </row>
    <row r="4" ht="18.75" customHeight="1" spans="1:14">
      <c r="A4" s="58" t="s">
        <v>2</v>
      </c>
      <c r="B4" s="59"/>
      <c r="C4" s="59"/>
      <c r="D4" s="59"/>
      <c r="E4" s="59"/>
      <c r="F4" s="59"/>
      <c r="G4" s="59"/>
      <c r="H4" s="67"/>
      <c r="I4" s="61"/>
      <c r="J4" s="61"/>
      <c r="K4" s="61"/>
      <c r="L4" s="66"/>
      <c r="M4" s="85"/>
      <c r="N4" s="86" t="s">
        <v>151</v>
      </c>
    </row>
    <row r="5" ht="15.75" customHeight="1" spans="1:14">
      <c r="A5" s="10" t="s">
        <v>303</v>
      </c>
      <c r="B5" s="70" t="s">
        <v>323</v>
      </c>
      <c r="C5" s="70" t="s">
        <v>324</v>
      </c>
      <c r="D5" s="71" t="s">
        <v>167</v>
      </c>
      <c r="E5" s="71"/>
      <c r="F5" s="71"/>
      <c r="G5" s="71"/>
      <c r="H5" s="72"/>
      <c r="I5" s="71"/>
      <c r="J5" s="71"/>
      <c r="K5" s="71"/>
      <c r="L5" s="87"/>
      <c r="M5" s="72"/>
      <c r="N5" s="88"/>
    </row>
    <row r="6" ht="17.25" customHeight="1" spans="1:14">
      <c r="A6" s="15"/>
      <c r="B6" s="73"/>
      <c r="C6" s="73"/>
      <c r="D6" s="73" t="s">
        <v>32</v>
      </c>
      <c r="E6" s="73" t="s">
        <v>35</v>
      </c>
      <c r="F6" s="73" t="s">
        <v>309</v>
      </c>
      <c r="G6" s="73" t="s">
        <v>310</v>
      </c>
      <c r="H6" s="74" t="s">
        <v>311</v>
      </c>
      <c r="I6" s="89" t="s">
        <v>312</v>
      </c>
      <c r="J6" s="89"/>
      <c r="K6" s="89"/>
      <c r="L6" s="90"/>
      <c r="M6" s="91"/>
      <c r="N6" s="75"/>
    </row>
    <row r="7" ht="54" customHeight="1" spans="1:14">
      <c r="A7" s="18"/>
      <c r="B7" s="75"/>
      <c r="C7" s="75"/>
      <c r="D7" s="75"/>
      <c r="E7" s="75"/>
      <c r="F7" s="75"/>
      <c r="G7" s="75"/>
      <c r="H7" s="76"/>
      <c r="I7" s="75" t="s">
        <v>34</v>
      </c>
      <c r="J7" s="75" t="s">
        <v>45</v>
      </c>
      <c r="K7" s="75" t="s">
        <v>174</v>
      </c>
      <c r="L7" s="92" t="s">
        <v>41</v>
      </c>
      <c r="M7" s="76" t="s">
        <v>42</v>
      </c>
      <c r="N7" s="75" t="s">
        <v>43</v>
      </c>
    </row>
    <row r="8" ht="15" customHeight="1" spans="1:14">
      <c r="A8" s="18">
        <v>1</v>
      </c>
      <c r="B8" s="75">
        <v>2</v>
      </c>
      <c r="C8" s="75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76">
        <v>13</v>
      </c>
      <c r="N8" s="76">
        <v>14</v>
      </c>
    </row>
    <row r="9" ht="21" customHeight="1" spans="1:14">
      <c r="A9" s="77"/>
      <c r="B9" s="78"/>
      <c r="C9" s="78"/>
      <c r="D9" s="79"/>
      <c r="E9" s="79"/>
      <c r="F9" s="79"/>
      <c r="G9" s="79"/>
      <c r="H9" s="79"/>
      <c r="I9" s="79"/>
      <c r="J9" s="79"/>
      <c r="K9" s="79"/>
      <c r="L9" s="93"/>
      <c r="M9" s="79"/>
      <c r="N9" s="79"/>
    </row>
    <row r="10" ht="21" customHeight="1" spans="1:14">
      <c r="A10" s="77"/>
      <c r="B10" s="78"/>
      <c r="C10" s="78"/>
      <c r="D10" s="79"/>
      <c r="E10" s="79"/>
      <c r="F10" s="79"/>
      <c r="G10" s="79"/>
      <c r="H10" s="79"/>
      <c r="I10" s="79"/>
      <c r="J10" s="79"/>
      <c r="K10" s="79"/>
      <c r="L10" s="93"/>
      <c r="M10" s="79"/>
      <c r="N10" s="79"/>
    </row>
    <row r="11" ht="21" customHeight="1" spans="1:14">
      <c r="A11" s="80" t="s">
        <v>299</v>
      </c>
      <c r="B11" s="81"/>
      <c r="C11" s="82"/>
      <c r="D11" s="79"/>
      <c r="E11" s="79"/>
      <c r="F11" s="79"/>
      <c r="G11" s="79"/>
      <c r="H11" s="79"/>
      <c r="I11" s="79"/>
      <c r="J11" s="79"/>
      <c r="K11" s="79"/>
      <c r="L11" s="93"/>
      <c r="M11" s="79"/>
      <c r="N11" s="79"/>
    </row>
    <row r="12" customHeight="1" spans="1:1">
      <c r="A12" t="s">
        <v>325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topLeftCell="C1" workbookViewId="0">
      <pane ySplit="1" topLeftCell="A2" activePane="bottomLeft" state="frozen"/>
      <selection/>
      <selection pane="bottomLeft" activeCell="C25" sqref="C25"/>
    </sheetView>
  </sheetViews>
  <sheetFormatPr defaultColWidth="9.125" defaultRowHeight="14.25" customHeight="1"/>
  <cols>
    <col min="1" max="1" width="42" customWidth="1"/>
    <col min="2" max="15" width="17.125" customWidth="1"/>
    <col min="16" max="23" width="17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56"/>
      <c r="W2" s="55" t="s">
        <v>326</v>
      </c>
    </row>
    <row r="3" ht="27.75" customHeight="1" spans="1:23">
      <c r="A3" s="57" t="s">
        <v>327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8" customHeight="1" spans="1:23">
      <c r="A4" s="58" t="s">
        <v>2</v>
      </c>
      <c r="B4" s="59"/>
      <c r="C4" s="59"/>
      <c r="D4" s="60"/>
      <c r="E4" s="61"/>
      <c r="F4" s="61"/>
      <c r="G4" s="61"/>
      <c r="H4" s="61"/>
      <c r="I4" s="61"/>
      <c r="W4" s="66" t="s">
        <v>151</v>
      </c>
    </row>
    <row r="5" ht="19.5" customHeight="1" spans="1:23">
      <c r="A5" s="16" t="s">
        <v>328</v>
      </c>
      <c r="B5" s="11" t="s">
        <v>167</v>
      </c>
      <c r="C5" s="12"/>
      <c r="D5" s="12"/>
      <c r="E5" s="11" t="s">
        <v>329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ht="40.5" customHeight="1" spans="1:23">
      <c r="A6" s="19"/>
      <c r="B6" s="30" t="s">
        <v>32</v>
      </c>
      <c r="C6" s="10" t="s">
        <v>35</v>
      </c>
      <c r="D6" s="62" t="s">
        <v>330</v>
      </c>
      <c r="E6" s="63" t="s">
        <v>331</v>
      </c>
      <c r="F6" s="63" t="s">
        <v>332</v>
      </c>
      <c r="G6" s="63" t="s">
        <v>333</v>
      </c>
      <c r="H6" s="63" t="s">
        <v>334</v>
      </c>
      <c r="I6" s="63" t="s">
        <v>335</v>
      </c>
      <c r="J6" s="63" t="s">
        <v>336</v>
      </c>
      <c r="K6" s="63" t="s">
        <v>337</v>
      </c>
      <c r="L6" s="63" t="s">
        <v>338</v>
      </c>
      <c r="M6" s="63" t="s">
        <v>339</v>
      </c>
      <c r="N6" s="63" t="s">
        <v>340</v>
      </c>
      <c r="O6" s="63" t="s">
        <v>341</v>
      </c>
      <c r="P6" s="63" t="s">
        <v>342</v>
      </c>
      <c r="Q6" s="63" t="s">
        <v>343</v>
      </c>
      <c r="R6" s="63" t="s">
        <v>344</v>
      </c>
      <c r="S6" s="63" t="s">
        <v>345</v>
      </c>
      <c r="T6" s="63" t="s">
        <v>346</v>
      </c>
      <c r="U6" s="63" t="s">
        <v>347</v>
      </c>
      <c r="V6" s="63" t="s">
        <v>348</v>
      </c>
      <c r="W6" s="63" t="s">
        <v>349</v>
      </c>
    </row>
    <row r="7" ht="19.5" customHeight="1" spans="1:23">
      <c r="A7" s="63">
        <v>1</v>
      </c>
      <c r="B7" s="63">
        <v>2</v>
      </c>
      <c r="C7" s="63">
        <v>3</v>
      </c>
      <c r="D7" s="11">
        <v>4</v>
      </c>
      <c r="E7" s="63">
        <v>5</v>
      </c>
      <c r="F7" s="63">
        <v>6</v>
      </c>
      <c r="G7" s="63">
        <v>7</v>
      </c>
      <c r="H7" s="11">
        <v>8</v>
      </c>
      <c r="I7" s="63">
        <v>9</v>
      </c>
      <c r="J7" s="63">
        <v>10</v>
      </c>
      <c r="K7" s="63">
        <v>11</v>
      </c>
      <c r="L7" s="11">
        <v>12</v>
      </c>
      <c r="M7" s="63">
        <v>13</v>
      </c>
      <c r="N7" s="63">
        <v>14</v>
      </c>
      <c r="O7" s="63">
        <v>15</v>
      </c>
      <c r="P7" s="11">
        <v>16</v>
      </c>
      <c r="Q7" s="63">
        <v>17</v>
      </c>
      <c r="R7" s="63">
        <v>18</v>
      </c>
      <c r="S7" s="63">
        <v>19</v>
      </c>
      <c r="T7" s="11">
        <v>20</v>
      </c>
      <c r="U7" s="11">
        <v>21</v>
      </c>
      <c r="V7" s="11">
        <v>22</v>
      </c>
      <c r="W7" s="63">
        <v>23</v>
      </c>
    </row>
    <row r="8" ht="28.35" customHeight="1" spans="1:23">
      <c r="A8" s="64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</row>
    <row r="9" ht="29.85" customHeight="1" spans="1:23">
      <c r="A9" s="64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</row>
    <row r="10" customHeight="1" spans="1:1">
      <c r="A10" t="s">
        <v>350</v>
      </c>
    </row>
  </sheetData>
  <mergeCells count="5">
    <mergeCell ref="A3:W3"/>
    <mergeCell ref="A4:I4"/>
    <mergeCell ref="B5:D5"/>
    <mergeCell ref="E5:W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D14" sqref="D14"/>
    </sheetView>
  </sheetViews>
  <sheetFormatPr defaultColWidth="9.125" defaultRowHeight="12" customHeight="1"/>
  <cols>
    <col min="1" max="1" width="34.25" customWidth="1"/>
    <col min="2" max="2" width="29" customWidth="1"/>
    <col min="3" max="3" width="16.375" customWidth="1"/>
    <col min="4" max="4" width="15.625" customWidth="1"/>
    <col min="5" max="5" width="23.625" customWidth="1"/>
    <col min="6" max="6" width="11.25" customWidth="1"/>
    <col min="7" max="7" width="14.875" customWidth="1"/>
    <col min="8" max="8" width="10.875" customWidth="1"/>
    <col min="9" max="9" width="13.375" customWidth="1"/>
    <col min="10" max="10" width="32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5" t="s">
        <v>351</v>
      </c>
    </row>
    <row r="3" ht="28.5" customHeight="1" spans="1:10">
      <c r="A3" s="46" t="s">
        <v>352</v>
      </c>
      <c r="B3" s="29"/>
      <c r="C3" s="29"/>
      <c r="D3" s="29"/>
      <c r="E3" s="29"/>
      <c r="F3" s="47"/>
      <c r="G3" s="29"/>
      <c r="H3" s="47"/>
      <c r="I3" s="47"/>
      <c r="J3" s="29"/>
    </row>
    <row r="4" ht="17.25" customHeight="1" spans="1:1">
      <c r="A4" s="5" t="s">
        <v>2</v>
      </c>
    </row>
    <row r="5" ht="44.25" customHeight="1" spans="1:10">
      <c r="A5" s="48" t="s">
        <v>238</v>
      </c>
      <c r="B5" s="48" t="s">
        <v>239</v>
      </c>
      <c r="C5" s="48" t="s">
        <v>240</v>
      </c>
      <c r="D5" s="48" t="s">
        <v>241</v>
      </c>
      <c r="E5" s="48" t="s">
        <v>242</v>
      </c>
      <c r="F5" s="49" t="s">
        <v>243</v>
      </c>
      <c r="G5" s="48" t="s">
        <v>244</v>
      </c>
      <c r="H5" s="49" t="s">
        <v>245</v>
      </c>
      <c r="I5" s="49" t="s">
        <v>246</v>
      </c>
      <c r="J5" s="48" t="s">
        <v>247</v>
      </c>
    </row>
    <row r="6" ht="14.25" customHeight="1" spans="1:10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9">
        <v>6</v>
      </c>
      <c r="G6" s="48">
        <v>7</v>
      </c>
      <c r="H6" s="49">
        <v>8</v>
      </c>
      <c r="I6" s="49">
        <v>9</v>
      </c>
      <c r="J6" s="48">
        <v>10</v>
      </c>
    </row>
    <row r="7" ht="42" customHeight="1" spans="1:10">
      <c r="A7" s="50"/>
      <c r="B7" s="51"/>
      <c r="C7" s="51"/>
      <c r="D7" s="51"/>
      <c r="E7" s="52"/>
      <c r="F7" s="53"/>
      <c r="G7" s="52"/>
      <c r="H7" s="53"/>
      <c r="I7" s="53"/>
      <c r="J7" s="52"/>
    </row>
    <row r="8" ht="42" customHeight="1" spans="1:10">
      <c r="A8" s="50"/>
      <c r="B8" s="54"/>
      <c r="C8" s="54"/>
      <c r="D8" s="54"/>
      <c r="E8" s="50"/>
      <c r="F8" s="54"/>
      <c r="G8" s="50"/>
      <c r="H8" s="54"/>
      <c r="I8" s="54"/>
      <c r="J8" s="50"/>
    </row>
    <row r="9" customHeight="1" spans="1:1">
      <c r="A9" t="s">
        <v>350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8.875" defaultRowHeight="15" customHeight="1" outlineLevelCol="7"/>
  <cols>
    <col min="1" max="1" width="36" customWidth="1"/>
    <col min="2" max="2" width="19.75" customWidth="1"/>
    <col min="3" max="3" width="33.375" customWidth="1"/>
    <col min="4" max="4" width="34.75" customWidth="1"/>
    <col min="5" max="5" width="14.5" customWidth="1"/>
    <col min="6" max="6" width="17.125" customWidth="1"/>
    <col min="7" max="7" width="17.375" customWidth="1"/>
    <col min="8" max="8" width="28.375" customWidth="1"/>
  </cols>
  <sheetData>
    <row r="1" customHeight="1" spans="1:8">
      <c r="A1" s="37"/>
      <c r="B1" s="37"/>
      <c r="C1" s="37"/>
      <c r="D1" s="37"/>
      <c r="E1" s="37"/>
      <c r="F1" s="37"/>
      <c r="G1" s="37"/>
      <c r="H1" s="37"/>
    </row>
    <row r="2" ht="18.75" customHeight="1" spans="1:8">
      <c r="A2" s="38"/>
      <c r="B2" s="38"/>
      <c r="C2" s="38"/>
      <c r="D2" s="38"/>
      <c r="E2" s="38"/>
      <c r="F2" s="38"/>
      <c r="G2" s="38"/>
      <c r="H2" s="39" t="s">
        <v>353</v>
      </c>
    </row>
    <row r="3" ht="30.6" customHeight="1" spans="1:8">
      <c r="A3" s="40" t="s">
        <v>354</v>
      </c>
      <c r="B3" s="40"/>
      <c r="C3" s="40"/>
      <c r="D3" s="40"/>
      <c r="E3" s="40"/>
      <c r="F3" s="40"/>
      <c r="G3" s="40"/>
      <c r="H3" s="40"/>
    </row>
    <row r="4" ht="18.75" customHeight="1" spans="1:8">
      <c r="A4" s="38" t="s">
        <v>2</v>
      </c>
      <c r="B4" s="38"/>
      <c r="C4" s="38"/>
      <c r="D4" s="38"/>
      <c r="E4" s="38"/>
      <c r="F4" s="38"/>
      <c r="G4" s="38"/>
      <c r="H4" s="38"/>
    </row>
    <row r="5" ht="18.75" customHeight="1" spans="1:8">
      <c r="A5" s="41" t="s">
        <v>160</v>
      </c>
      <c r="B5" s="41" t="s">
        <v>355</v>
      </c>
      <c r="C5" s="41" t="s">
        <v>356</v>
      </c>
      <c r="D5" s="41" t="s">
        <v>357</v>
      </c>
      <c r="E5" s="41" t="s">
        <v>358</v>
      </c>
      <c r="F5" s="41" t="s">
        <v>359</v>
      </c>
      <c r="G5" s="41"/>
      <c r="H5" s="41"/>
    </row>
    <row r="6" ht="18.75" customHeight="1" spans="1:8">
      <c r="A6" s="41"/>
      <c r="B6" s="41"/>
      <c r="C6" s="41"/>
      <c r="D6" s="41"/>
      <c r="E6" s="41"/>
      <c r="F6" s="41" t="s">
        <v>307</v>
      </c>
      <c r="G6" s="41" t="s">
        <v>360</v>
      </c>
      <c r="H6" s="41" t="s">
        <v>361</v>
      </c>
    </row>
    <row r="7" ht="18.75" customHeight="1" spans="1:8">
      <c r="A7" s="42" t="s">
        <v>142</v>
      </c>
      <c r="B7" s="42" t="s">
        <v>143</v>
      </c>
      <c r="C7" s="42" t="s">
        <v>144</v>
      </c>
      <c r="D7" s="42" t="s">
        <v>145</v>
      </c>
      <c r="E7" s="42" t="s">
        <v>146</v>
      </c>
      <c r="F7" s="42" t="s">
        <v>147</v>
      </c>
      <c r="G7" s="42" t="s">
        <v>148</v>
      </c>
      <c r="H7" s="42" t="s">
        <v>362</v>
      </c>
    </row>
    <row r="8" ht="29.85" customHeight="1" spans="1:8">
      <c r="A8" s="43"/>
      <c r="B8" s="43"/>
      <c r="C8" s="43"/>
      <c r="D8" s="43"/>
      <c r="E8" s="41"/>
      <c r="F8" s="44"/>
      <c r="G8" s="45"/>
      <c r="H8" s="45"/>
    </row>
    <row r="9" ht="20.1" customHeight="1" spans="1:8">
      <c r="A9" s="41" t="s">
        <v>32</v>
      </c>
      <c r="B9" s="41"/>
      <c r="C9" s="41"/>
      <c r="D9" s="41"/>
      <c r="E9" s="41"/>
      <c r="F9" s="44"/>
      <c r="G9" s="45"/>
      <c r="H9" s="45"/>
    </row>
    <row r="10" customHeight="1" spans="1:1">
      <c r="A10" t="s">
        <v>363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abSelected="1" workbookViewId="0">
      <pane ySplit="1" topLeftCell="A2" activePane="bottomLeft" state="frozen"/>
      <selection/>
      <selection pane="bottomLeft" activeCell="E29" sqref="E29"/>
    </sheetView>
  </sheetViews>
  <sheetFormatPr defaultColWidth="9.125" defaultRowHeight="14.25" customHeight="1"/>
  <cols>
    <col min="1" max="1" width="16.375" customWidth="1"/>
    <col min="2" max="2" width="29" customWidth="1"/>
    <col min="3" max="3" width="23.875" customWidth="1"/>
    <col min="4" max="7" width="19.625" customWidth="1"/>
    <col min="8" max="8" width="15.375" customWidth="1"/>
    <col min="9" max="11" width="19.625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364</v>
      </c>
    </row>
    <row r="3" ht="27.75" customHeight="1" spans="1:11">
      <c r="A3" s="29" t="s">
        <v>365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ht="13.5" customHeight="1" spans="1:11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8" t="s">
        <v>151</v>
      </c>
    </row>
    <row r="5" ht="21.75" customHeight="1" spans="1:11">
      <c r="A5" s="9" t="s">
        <v>227</v>
      </c>
      <c r="B5" s="9" t="s">
        <v>162</v>
      </c>
      <c r="C5" s="9" t="s">
        <v>228</v>
      </c>
      <c r="D5" s="10" t="s">
        <v>163</v>
      </c>
      <c r="E5" s="10" t="s">
        <v>164</v>
      </c>
      <c r="F5" s="10" t="s">
        <v>165</v>
      </c>
      <c r="G5" s="10" t="s">
        <v>166</v>
      </c>
      <c r="H5" s="16" t="s">
        <v>32</v>
      </c>
      <c r="I5" s="11" t="s">
        <v>366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0"/>
      <c r="I6" s="10" t="s">
        <v>35</v>
      </c>
      <c r="J6" s="10" t="s">
        <v>36</v>
      </c>
      <c r="K6" s="10" t="s">
        <v>37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34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4">
        <v>10</v>
      </c>
      <c r="K8" s="34">
        <v>11</v>
      </c>
    </row>
    <row r="9" ht="30.6" customHeight="1" spans="1:11">
      <c r="A9" s="31"/>
      <c r="B9" s="22" t="s">
        <v>367</v>
      </c>
      <c r="C9" s="31"/>
      <c r="D9" s="31"/>
      <c r="E9" s="31"/>
      <c r="F9" s="31"/>
      <c r="G9" s="31"/>
      <c r="H9" s="23">
        <v>1000</v>
      </c>
      <c r="I9" s="23">
        <v>1000</v>
      </c>
      <c r="J9" s="23"/>
      <c r="K9" s="35"/>
    </row>
    <row r="10" ht="30.6" customHeight="1" spans="1:11">
      <c r="A10" s="22" t="s">
        <v>368</v>
      </c>
      <c r="B10" s="22" t="s">
        <v>367</v>
      </c>
      <c r="C10" s="22" t="s">
        <v>47</v>
      </c>
      <c r="D10" s="22" t="s">
        <v>73</v>
      </c>
      <c r="E10" s="22" t="s">
        <v>74</v>
      </c>
      <c r="F10" s="22" t="s">
        <v>369</v>
      </c>
      <c r="G10" s="22" t="s">
        <v>370</v>
      </c>
      <c r="H10" s="23">
        <v>1000</v>
      </c>
      <c r="I10" s="23">
        <v>1000</v>
      </c>
      <c r="J10" s="23"/>
      <c r="K10" s="36"/>
    </row>
    <row r="11" ht="18.75" customHeight="1" spans="1:11">
      <c r="A11" s="32" t="s">
        <v>299</v>
      </c>
      <c r="B11" s="33"/>
      <c r="C11" s="33"/>
      <c r="D11" s="33"/>
      <c r="E11" s="33"/>
      <c r="F11" s="33"/>
      <c r="G11" s="33"/>
      <c r="H11" s="23">
        <v>1000</v>
      </c>
      <c r="I11" s="23">
        <v>1000</v>
      </c>
      <c r="J11" s="23"/>
      <c r="K11" s="36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pane ySplit="1" topLeftCell="A2" activePane="bottomLeft" state="frozen"/>
      <selection/>
      <selection pane="bottomLeft" activeCell="D19" sqref="D19"/>
    </sheetView>
  </sheetViews>
  <sheetFormatPr defaultColWidth="9.125" defaultRowHeight="14.25" customHeight="1" outlineLevelCol="6"/>
  <cols>
    <col min="1" max="1" width="37.75" customWidth="1"/>
    <col min="2" max="2" width="28" customWidth="1"/>
    <col min="3" max="3" width="37.625" customWidth="1"/>
    <col min="4" max="4" width="17" customWidth="1"/>
    <col min="5" max="7" width="2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371</v>
      </c>
    </row>
    <row r="3" ht="27.75" customHeight="1" spans="1:7">
      <c r="A3" s="4" t="s">
        <v>372</v>
      </c>
      <c r="B3" s="4"/>
      <c r="C3" s="4"/>
      <c r="D3" s="4"/>
      <c r="E3" s="4"/>
      <c r="F3" s="4"/>
      <c r="G3" s="4"/>
    </row>
    <row r="4" ht="13.5" customHeight="1" spans="1:7">
      <c r="A4" s="5" t="s">
        <v>2</v>
      </c>
      <c r="B4" s="6"/>
      <c r="C4" s="6"/>
      <c r="D4" s="6"/>
      <c r="E4" s="7"/>
      <c r="F4" s="7"/>
      <c r="G4" s="8" t="s">
        <v>151</v>
      </c>
    </row>
    <row r="5" ht="21.75" customHeight="1" spans="1:7">
      <c r="A5" s="9" t="s">
        <v>228</v>
      </c>
      <c r="B5" s="9" t="s">
        <v>227</v>
      </c>
      <c r="C5" s="9" t="s">
        <v>162</v>
      </c>
      <c r="D5" s="10" t="s">
        <v>373</v>
      </c>
      <c r="E5" s="11" t="s">
        <v>35</v>
      </c>
      <c r="F5" s="12"/>
      <c r="G5" s="13"/>
    </row>
    <row r="6" ht="21.75" customHeight="1" spans="1:7">
      <c r="A6" s="14"/>
      <c r="B6" s="14"/>
      <c r="C6" s="14"/>
      <c r="D6" s="15"/>
      <c r="E6" s="16" t="s">
        <v>374</v>
      </c>
      <c r="F6" s="10" t="s">
        <v>375</v>
      </c>
      <c r="G6" s="10" t="s">
        <v>376</v>
      </c>
    </row>
    <row r="7" ht="40.5" customHeight="1" spans="1:7">
      <c r="A7" s="17"/>
      <c r="B7" s="17"/>
      <c r="C7" s="17"/>
      <c r="D7" s="18"/>
      <c r="E7" s="19"/>
      <c r="F7" s="18" t="s">
        <v>34</v>
      </c>
      <c r="G7" s="18"/>
    </row>
    <row r="8" ht="24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9.85" customHeight="1" spans="1:7">
      <c r="A9" s="21" t="s">
        <v>47</v>
      </c>
      <c r="B9" s="22"/>
      <c r="C9" s="22"/>
      <c r="D9" s="22"/>
      <c r="E9" s="23">
        <v>27200</v>
      </c>
      <c r="F9" s="23"/>
      <c r="G9" s="23"/>
    </row>
    <row r="10" ht="29.85" customHeight="1" spans="1:7">
      <c r="A10" s="24"/>
      <c r="B10" s="22" t="s">
        <v>377</v>
      </c>
      <c r="C10" s="22" t="s">
        <v>234</v>
      </c>
      <c r="D10" s="22" t="s">
        <v>378</v>
      </c>
      <c r="E10" s="23">
        <v>20000</v>
      </c>
      <c r="F10" s="23"/>
      <c r="G10" s="23"/>
    </row>
    <row r="11" ht="32.1" customHeight="1" spans="1:7">
      <c r="A11" s="25"/>
      <c r="B11" s="22" t="s">
        <v>377</v>
      </c>
      <c r="C11" s="22" t="s">
        <v>231</v>
      </c>
      <c r="D11" s="22" t="s">
        <v>378</v>
      </c>
      <c r="E11" s="23">
        <v>7200</v>
      </c>
      <c r="F11" s="23"/>
      <c r="G11" s="23"/>
    </row>
    <row r="12" ht="36" customHeight="1" spans="1:7">
      <c r="A12" s="26" t="s">
        <v>32</v>
      </c>
      <c r="B12" s="27"/>
      <c r="C12" s="27"/>
      <c r="D12" s="28"/>
      <c r="E12" s="23">
        <v>27200</v>
      </c>
      <c r="F12" s="23"/>
      <c r="G12" s="23"/>
    </row>
  </sheetData>
  <mergeCells count="11">
    <mergeCell ref="A3:G3"/>
    <mergeCell ref="A4:D4"/>
    <mergeCell ref="E5:G5"/>
    <mergeCell ref="A12:D12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pane ySplit="1" topLeftCell="A2" activePane="bottomLeft" state="frozen"/>
      <selection/>
      <selection pane="bottomLeft" activeCell="B12" sqref="B12"/>
    </sheetView>
  </sheetViews>
  <sheetFormatPr defaultColWidth="8" defaultRowHeight="14.25" customHeight="1"/>
  <cols>
    <col min="1" max="1" width="21.125" customWidth="1"/>
    <col min="2" max="2" width="35.25" customWidth="1"/>
    <col min="3" max="19" width="16.12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158"/>
      <c r="J2" s="173"/>
      <c r="R2" s="3" t="s">
        <v>28</v>
      </c>
    </row>
    <row r="3" ht="36" customHeight="1" spans="1:19">
      <c r="A3" s="159" t="s">
        <v>29</v>
      </c>
      <c r="B3" s="29"/>
      <c r="C3" s="29"/>
      <c r="D3" s="29"/>
      <c r="E3" s="29"/>
      <c r="F3" s="29"/>
      <c r="G3" s="29"/>
      <c r="H3" s="29"/>
      <c r="I3" s="29"/>
      <c r="J3" s="47"/>
      <c r="K3" s="29"/>
      <c r="L3" s="29"/>
      <c r="M3" s="29"/>
      <c r="N3" s="29"/>
      <c r="O3" s="29"/>
      <c r="P3" s="29"/>
      <c r="Q3" s="29"/>
      <c r="R3" s="29"/>
      <c r="S3" s="29"/>
    </row>
    <row r="4" ht="20.25" customHeight="1" spans="1:19">
      <c r="A4" s="94" t="s">
        <v>2</v>
      </c>
      <c r="B4" s="7"/>
      <c r="C4" s="7"/>
      <c r="D4" s="7"/>
      <c r="E4" s="7"/>
      <c r="F4" s="7"/>
      <c r="G4" s="7"/>
      <c r="H4" s="7"/>
      <c r="I4" s="7"/>
      <c r="J4" s="174"/>
      <c r="K4" s="7"/>
      <c r="L4" s="7"/>
      <c r="M4" s="7"/>
      <c r="N4" s="8"/>
      <c r="O4" s="8"/>
      <c r="P4" s="8"/>
      <c r="Q4" s="8"/>
      <c r="R4" s="8" t="s">
        <v>3</v>
      </c>
      <c r="S4" s="8" t="s">
        <v>3</v>
      </c>
    </row>
    <row r="5" ht="30" customHeight="1" spans="1:19">
      <c r="A5" s="160" t="s">
        <v>30</v>
      </c>
      <c r="B5" s="161" t="s">
        <v>31</v>
      </c>
      <c r="C5" s="161" t="s">
        <v>32</v>
      </c>
      <c r="D5" s="162" t="s">
        <v>33</v>
      </c>
      <c r="E5" s="163"/>
      <c r="F5" s="163"/>
      <c r="G5" s="163"/>
      <c r="H5" s="163"/>
      <c r="I5" s="163"/>
      <c r="J5" s="175"/>
      <c r="K5" s="163"/>
      <c r="L5" s="163"/>
      <c r="M5" s="163"/>
      <c r="N5" s="176"/>
      <c r="O5" s="176" t="s">
        <v>21</v>
      </c>
      <c r="P5" s="176"/>
      <c r="Q5" s="176"/>
      <c r="R5" s="176"/>
      <c r="S5" s="176"/>
    </row>
    <row r="6" ht="30" customHeight="1" spans="1:19">
      <c r="A6" s="164"/>
      <c r="B6" s="165"/>
      <c r="C6" s="165"/>
      <c r="D6" s="165" t="s">
        <v>34</v>
      </c>
      <c r="E6" s="165" t="s">
        <v>35</v>
      </c>
      <c r="F6" s="165" t="s">
        <v>36</v>
      </c>
      <c r="G6" s="165" t="s">
        <v>37</v>
      </c>
      <c r="H6" s="165" t="s">
        <v>38</v>
      </c>
      <c r="I6" s="177" t="s">
        <v>39</v>
      </c>
      <c r="J6" s="178"/>
      <c r="K6" s="177" t="s">
        <v>40</v>
      </c>
      <c r="L6" s="177" t="s">
        <v>41</v>
      </c>
      <c r="M6" s="177" t="s">
        <v>42</v>
      </c>
      <c r="N6" s="179" t="s">
        <v>43</v>
      </c>
      <c r="O6" s="180" t="s">
        <v>34</v>
      </c>
      <c r="P6" s="180" t="s">
        <v>35</v>
      </c>
      <c r="Q6" s="180" t="s">
        <v>36</v>
      </c>
      <c r="R6" s="180" t="s">
        <v>37</v>
      </c>
      <c r="S6" s="180" t="s">
        <v>44</v>
      </c>
    </row>
    <row r="7" ht="29.25" customHeight="1" spans="1:19">
      <c r="A7" s="166"/>
      <c r="B7" s="167"/>
      <c r="C7" s="167"/>
      <c r="D7" s="167"/>
      <c r="E7" s="167"/>
      <c r="F7" s="167"/>
      <c r="G7" s="167"/>
      <c r="H7" s="167"/>
      <c r="I7" s="181" t="s">
        <v>34</v>
      </c>
      <c r="J7" s="181" t="s">
        <v>45</v>
      </c>
      <c r="K7" s="181" t="s">
        <v>40</v>
      </c>
      <c r="L7" s="181" t="s">
        <v>41</v>
      </c>
      <c r="M7" s="181" t="s">
        <v>42</v>
      </c>
      <c r="N7" s="181" t="s">
        <v>43</v>
      </c>
      <c r="O7" s="181"/>
      <c r="P7" s="181"/>
      <c r="Q7" s="181"/>
      <c r="R7" s="181"/>
      <c r="S7" s="181"/>
    </row>
    <row r="8" ht="30" customHeight="1" spans="1:19">
      <c r="A8" s="168">
        <v>1</v>
      </c>
      <c r="B8" s="20">
        <v>2</v>
      </c>
      <c r="C8" s="20">
        <v>3</v>
      </c>
      <c r="D8" s="20">
        <v>4</v>
      </c>
      <c r="E8" s="168">
        <v>5</v>
      </c>
      <c r="F8" s="20">
        <v>6</v>
      </c>
      <c r="G8" s="20">
        <v>7</v>
      </c>
      <c r="H8" s="168">
        <v>8</v>
      </c>
      <c r="I8" s="20">
        <v>9</v>
      </c>
      <c r="J8" s="34">
        <v>10</v>
      </c>
      <c r="K8" s="34">
        <v>11</v>
      </c>
      <c r="L8" s="182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</row>
    <row r="9" ht="31.35" customHeight="1" spans="1:19">
      <c r="A9" s="169" t="s">
        <v>46</v>
      </c>
      <c r="B9" s="169" t="s">
        <v>47</v>
      </c>
      <c r="C9" s="170">
        <v>2863916.26</v>
      </c>
      <c r="D9" s="170">
        <v>2863916.26</v>
      </c>
      <c r="E9" s="170">
        <v>2863916.26</v>
      </c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</row>
    <row r="10" ht="38.1" customHeight="1" spans="1:19">
      <c r="A10" s="171" t="s">
        <v>32</v>
      </c>
      <c r="B10" s="172"/>
      <c r="C10" s="170">
        <v>2863916.26</v>
      </c>
      <c r="D10" s="170">
        <v>2863916.26</v>
      </c>
      <c r="E10" s="170">
        <v>2863916.26</v>
      </c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pane ySplit="1" topLeftCell="A2" activePane="bottomLeft" state="frozen"/>
      <selection/>
      <selection pane="bottomLeft" activeCell="A4" sqref="A4:L4"/>
    </sheetView>
  </sheetViews>
  <sheetFormatPr defaultColWidth="9.125" defaultRowHeight="14.25" customHeight="1"/>
  <cols>
    <col min="1" max="1" width="14.25" customWidth="1"/>
    <col min="2" max="2" width="36.875" customWidth="1"/>
    <col min="3" max="6" width="18.875" customWidth="1"/>
    <col min="7" max="7" width="21.25" customWidth="1"/>
    <col min="8" max="9" width="18.875" customWidth="1"/>
    <col min="10" max="10" width="17.875" customWidth="1"/>
    <col min="11" max="15" width="18.8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5:15">
      <c r="O2" s="56" t="s">
        <v>48</v>
      </c>
    </row>
    <row r="3" ht="28.5" customHeight="1" spans="1:15">
      <c r="A3" s="29" t="s">
        <v>49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ht="21.95" customHeight="1" spans="1:15">
      <c r="A4" s="105" t="s">
        <v>2</v>
      </c>
      <c r="B4" s="106"/>
      <c r="C4" s="59"/>
      <c r="D4" s="59"/>
      <c r="E4" s="59"/>
      <c r="F4" s="59"/>
      <c r="G4" s="7"/>
      <c r="H4" s="59"/>
      <c r="I4" s="59"/>
      <c r="J4" s="7"/>
      <c r="K4" s="59"/>
      <c r="L4" s="59"/>
      <c r="M4" s="7"/>
      <c r="N4" s="7"/>
      <c r="O4" s="107" t="s">
        <v>3</v>
      </c>
    </row>
    <row r="5" ht="35.1" customHeight="1" spans="1:15">
      <c r="A5" s="10" t="s">
        <v>50</v>
      </c>
      <c r="B5" s="10" t="s">
        <v>51</v>
      </c>
      <c r="C5" s="16" t="s">
        <v>32</v>
      </c>
      <c r="D5" s="63" t="s">
        <v>35</v>
      </c>
      <c r="E5" s="63"/>
      <c r="F5" s="63"/>
      <c r="G5" s="153" t="s">
        <v>36</v>
      </c>
      <c r="H5" s="10" t="s">
        <v>37</v>
      </c>
      <c r="I5" s="10" t="s">
        <v>52</v>
      </c>
      <c r="J5" s="11" t="s">
        <v>53</v>
      </c>
      <c r="K5" s="71" t="s">
        <v>54</v>
      </c>
      <c r="L5" s="71" t="s">
        <v>55</v>
      </c>
      <c r="M5" s="71" t="s">
        <v>56</v>
      </c>
      <c r="N5" s="71" t="s">
        <v>57</v>
      </c>
      <c r="O5" s="88" t="s">
        <v>58</v>
      </c>
    </row>
    <row r="6" ht="30" customHeight="1" spans="1:15">
      <c r="A6" s="19"/>
      <c r="B6" s="19"/>
      <c r="C6" s="19"/>
      <c r="D6" s="63" t="s">
        <v>34</v>
      </c>
      <c r="E6" s="63" t="s">
        <v>59</v>
      </c>
      <c r="F6" s="63" t="s">
        <v>60</v>
      </c>
      <c r="G6" s="19"/>
      <c r="H6" s="19"/>
      <c r="I6" s="19"/>
      <c r="J6" s="63" t="s">
        <v>34</v>
      </c>
      <c r="K6" s="92" t="s">
        <v>54</v>
      </c>
      <c r="L6" s="92" t="s">
        <v>55</v>
      </c>
      <c r="M6" s="92" t="s">
        <v>56</v>
      </c>
      <c r="N6" s="92" t="s">
        <v>57</v>
      </c>
      <c r="O6" s="92" t="s">
        <v>58</v>
      </c>
    </row>
    <row r="7" ht="27.95" customHeight="1" spans="1:15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  <c r="H7" s="49">
        <v>8</v>
      </c>
      <c r="I7" s="49">
        <v>9</v>
      </c>
      <c r="J7" s="49">
        <v>10</v>
      </c>
      <c r="K7" s="49">
        <v>11</v>
      </c>
      <c r="L7" s="49">
        <v>12</v>
      </c>
      <c r="M7" s="49">
        <v>13</v>
      </c>
      <c r="N7" s="49">
        <v>14</v>
      </c>
      <c r="O7" s="63">
        <v>15</v>
      </c>
    </row>
    <row r="8" ht="24.95" customHeight="1" spans="1:15">
      <c r="A8" s="154" t="s">
        <v>61</v>
      </c>
      <c r="B8" s="154" t="s">
        <v>62</v>
      </c>
      <c r="C8" s="155">
        <v>914065.77</v>
      </c>
      <c r="D8" s="155">
        <v>914065.77</v>
      </c>
      <c r="E8" s="155">
        <v>914065.77</v>
      </c>
      <c r="F8" s="155"/>
      <c r="G8" s="155"/>
      <c r="H8" s="155"/>
      <c r="I8" s="155"/>
      <c r="J8" s="155"/>
      <c r="K8" s="155"/>
      <c r="L8" s="155"/>
      <c r="M8" s="155"/>
      <c r="N8" s="155"/>
      <c r="O8" s="155"/>
    </row>
    <row r="9" ht="24.95" customHeight="1" spans="1:15">
      <c r="A9" s="156" t="s">
        <v>63</v>
      </c>
      <c r="B9" s="156" t="s">
        <v>64</v>
      </c>
      <c r="C9" s="155">
        <v>903015.57</v>
      </c>
      <c r="D9" s="155">
        <v>903015.57</v>
      </c>
      <c r="E9" s="155">
        <v>903015.57</v>
      </c>
      <c r="F9" s="155"/>
      <c r="G9" s="155"/>
      <c r="H9" s="155"/>
      <c r="I9" s="155"/>
      <c r="J9" s="155"/>
      <c r="K9" s="155"/>
      <c r="L9" s="155"/>
      <c r="M9" s="155"/>
      <c r="N9" s="155"/>
      <c r="O9" s="155"/>
    </row>
    <row r="10" ht="24.95" customHeight="1" spans="1:15">
      <c r="A10" s="157" t="s">
        <v>65</v>
      </c>
      <c r="B10" s="157" t="s">
        <v>66</v>
      </c>
      <c r="C10" s="155">
        <v>6600</v>
      </c>
      <c r="D10" s="155">
        <v>6600</v>
      </c>
      <c r="E10" s="155">
        <v>6600</v>
      </c>
      <c r="F10" s="155"/>
      <c r="G10" s="155"/>
      <c r="H10" s="155"/>
      <c r="I10" s="155"/>
      <c r="J10" s="155"/>
      <c r="K10" s="155"/>
      <c r="L10" s="155"/>
      <c r="M10" s="155"/>
      <c r="N10" s="155"/>
      <c r="O10" s="155"/>
    </row>
    <row r="11" ht="30" customHeight="1" spans="1:15">
      <c r="A11" s="157" t="s">
        <v>67</v>
      </c>
      <c r="B11" s="157" t="s">
        <v>68</v>
      </c>
      <c r="C11" s="155">
        <v>294575.67</v>
      </c>
      <c r="D11" s="155">
        <v>294575.67</v>
      </c>
      <c r="E11" s="155">
        <v>294575.67</v>
      </c>
      <c r="F11" s="155"/>
      <c r="G11" s="155"/>
      <c r="H11" s="155"/>
      <c r="I11" s="155"/>
      <c r="J11" s="155"/>
      <c r="K11" s="155"/>
      <c r="L11" s="155"/>
      <c r="M11" s="155"/>
      <c r="N11" s="155"/>
      <c r="O11" s="155"/>
    </row>
    <row r="12" ht="24.95" customHeight="1" spans="1:15">
      <c r="A12" s="157" t="s">
        <v>69</v>
      </c>
      <c r="B12" s="157" t="s">
        <v>70</v>
      </c>
      <c r="C12" s="155">
        <v>601839.9</v>
      </c>
      <c r="D12" s="155">
        <v>601839.9</v>
      </c>
      <c r="E12" s="155">
        <v>601839.9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</row>
    <row r="13" ht="24.95" customHeight="1" spans="1:15">
      <c r="A13" s="156" t="s">
        <v>71</v>
      </c>
      <c r="B13" s="156" t="s">
        <v>72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</row>
    <row r="14" ht="24.95" customHeight="1" spans="1:15">
      <c r="A14" s="157" t="s">
        <v>73</v>
      </c>
      <c r="B14" s="157" t="s">
        <v>74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ht="24.95" customHeight="1" spans="1:15">
      <c r="A15" s="156" t="s">
        <v>75</v>
      </c>
      <c r="B15" s="156" t="s">
        <v>76</v>
      </c>
      <c r="C15" s="155">
        <v>11050.2</v>
      </c>
      <c r="D15" s="155">
        <v>11050.2</v>
      </c>
      <c r="E15" s="155">
        <v>11050.2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</row>
    <row r="16" ht="24.95" customHeight="1" spans="1:15">
      <c r="A16" s="157" t="s">
        <v>77</v>
      </c>
      <c r="B16" s="157" t="s">
        <v>76</v>
      </c>
      <c r="C16" s="155">
        <v>11050.2</v>
      </c>
      <c r="D16" s="155">
        <v>11050.2</v>
      </c>
      <c r="E16" s="155">
        <v>11050.2</v>
      </c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ht="24.95" customHeight="1" spans="1:15">
      <c r="A17" s="154" t="s">
        <v>78</v>
      </c>
      <c r="B17" s="154" t="s">
        <v>79</v>
      </c>
      <c r="C17" s="155">
        <v>126904.73</v>
      </c>
      <c r="D17" s="155">
        <v>126904.73</v>
      </c>
      <c r="E17" s="155">
        <v>126904.73</v>
      </c>
      <c r="F17" s="155"/>
      <c r="G17" s="155"/>
      <c r="H17" s="155"/>
      <c r="I17" s="155"/>
      <c r="J17" s="155"/>
      <c r="K17" s="155"/>
      <c r="L17" s="155"/>
      <c r="M17" s="155"/>
      <c r="N17" s="155"/>
      <c r="O17" s="155"/>
    </row>
    <row r="18" ht="24.95" customHeight="1" spans="1:15">
      <c r="A18" s="156" t="s">
        <v>80</v>
      </c>
      <c r="B18" s="156" t="s">
        <v>81</v>
      </c>
      <c r="C18" s="155">
        <v>126904.73</v>
      </c>
      <c r="D18" s="155">
        <v>126904.73</v>
      </c>
      <c r="E18" s="155">
        <v>126904.73</v>
      </c>
      <c r="F18" s="155"/>
      <c r="G18" s="155"/>
      <c r="H18" s="155"/>
      <c r="I18" s="155"/>
      <c r="J18" s="155"/>
      <c r="K18" s="155"/>
      <c r="L18" s="155"/>
      <c r="M18" s="155"/>
      <c r="N18" s="155"/>
      <c r="O18" s="155"/>
    </row>
    <row r="19" ht="24.95" customHeight="1" spans="1:15">
      <c r="A19" s="157" t="s">
        <v>82</v>
      </c>
      <c r="B19" s="157" t="s">
        <v>83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</row>
    <row r="20" ht="24.95" customHeight="1" spans="1:15">
      <c r="A20" s="157" t="s">
        <v>84</v>
      </c>
      <c r="B20" s="157" t="s">
        <v>85</v>
      </c>
      <c r="C20" s="155">
        <v>120351.54</v>
      </c>
      <c r="D20" s="155">
        <v>120351.54</v>
      </c>
      <c r="E20" s="155">
        <v>120351.54</v>
      </c>
      <c r="F20" s="155"/>
      <c r="G20" s="155"/>
      <c r="H20" s="155"/>
      <c r="I20" s="155"/>
      <c r="J20" s="155"/>
      <c r="K20" s="155"/>
      <c r="L20" s="155"/>
      <c r="M20" s="155"/>
      <c r="N20" s="155"/>
      <c r="O20" s="155"/>
    </row>
    <row r="21" ht="24.95" customHeight="1" spans="1:15">
      <c r="A21" s="157" t="s">
        <v>86</v>
      </c>
      <c r="B21" s="157" t="s">
        <v>87</v>
      </c>
      <c r="C21" s="155">
        <v>6553.19</v>
      </c>
      <c r="D21" s="155">
        <v>6553.19</v>
      </c>
      <c r="E21" s="155">
        <v>6553.19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</row>
    <row r="22" ht="24.95" customHeight="1" spans="1:15">
      <c r="A22" s="154" t="s">
        <v>88</v>
      </c>
      <c r="B22" s="154" t="s">
        <v>89</v>
      </c>
      <c r="C22" s="155">
        <v>1626350</v>
      </c>
      <c r="D22" s="155">
        <v>1626350</v>
      </c>
      <c r="E22" s="155">
        <v>1599150</v>
      </c>
      <c r="F22" s="155">
        <v>27200</v>
      </c>
      <c r="G22" s="155"/>
      <c r="H22" s="155"/>
      <c r="I22" s="155"/>
      <c r="J22" s="155"/>
      <c r="K22" s="155"/>
      <c r="L22" s="155"/>
      <c r="M22" s="155"/>
      <c r="N22" s="155"/>
      <c r="O22" s="155"/>
    </row>
    <row r="23" ht="24.95" customHeight="1" spans="1:15">
      <c r="A23" s="156" t="s">
        <v>90</v>
      </c>
      <c r="B23" s="156" t="s">
        <v>91</v>
      </c>
      <c r="C23" s="155">
        <v>1626350</v>
      </c>
      <c r="D23" s="155">
        <v>1626350</v>
      </c>
      <c r="E23" s="155">
        <v>1599150</v>
      </c>
      <c r="F23" s="155">
        <v>27200</v>
      </c>
      <c r="G23" s="155"/>
      <c r="H23" s="155"/>
      <c r="I23" s="155"/>
      <c r="J23" s="155"/>
      <c r="K23" s="155"/>
      <c r="L23" s="155"/>
      <c r="M23" s="155"/>
      <c r="N23" s="155"/>
      <c r="O23" s="155"/>
    </row>
    <row r="24" ht="24.95" customHeight="1" spans="1:15">
      <c r="A24" s="157" t="s">
        <v>92</v>
      </c>
      <c r="B24" s="157" t="s">
        <v>93</v>
      </c>
      <c r="C24" s="155">
        <v>1626350</v>
      </c>
      <c r="D24" s="155">
        <v>1626350</v>
      </c>
      <c r="E24" s="155">
        <v>1599150</v>
      </c>
      <c r="F24" s="155">
        <v>27200</v>
      </c>
      <c r="G24" s="155"/>
      <c r="H24" s="155"/>
      <c r="I24" s="155"/>
      <c r="J24" s="155"/>
      <c r="K24" s="155"/>
      <c r="L24" s="155"/>
      <c r="M24" s="155"/>
      <c r="N24" s="155"/>
      <c r="O24" s="155"/>
    </row>
    <row r="25" ht="24.95" customHeight="1" spans="1:15">
      <c r="A25" s="154" t="s">
        <v>94</v>
      </c>
      <c r="B25" s="154" t="s">
        <v>95</v>
      </c>
      <c r="C25" s="155">
        <v>196595.76</v>
      </c>
      <c r="D25" s="155">
        <v>196595.76</v>
      </c>
      <c r="E25" s="155">
        <v>196595.76</v>
      </c>
      <c r="F25" s="155"/>
      <c r="G25" s="155"/>
      <c r="H25" s="155"/>
      <c r="I25" s="155"/>
      <c r="J25" s="155"/>
      <c r="K25" s="155"/>
      <c r="L25" s="155"/>
      <c r="M25" s="155"/>
      <c r="N25" s="155"/>
      <c r="O25" s="155"/>
    </row>
    <row r="26" ht="24.95" customHeight="1" spans="1:15">
      <c r="A26" s="156" t="s">
        <v>96</v>
      </c>
      <c r="B26" s="156" t="s">
        <v>97</v>
      </c>
      <c r="C26" s="155">
        <v>196595.76</v>
      </c>
      <c r="D26" s="155">
        <v>196595.76</v>
      </c>
      <c r="E26" s="155">
        <v>196595.76</v>
      </c>
      <c r="F26" s="155"/>
      <c r="G26" s="155"/>
      <c r="H26" s="155"/>
      <c r="I26" s="155"/>
      <c r="J26" s="155"/>
      <c r="K26" s="155"/>
      <c r="L26" s="155"/>
      <c r="M26" s="155"/>
      <c r="N26" s="155"/>
      <c r="O26" s="155"/>
    </row>
    <row r="27" ht="24.95" customHeight="1" spans="1:15">
      <c r="A27" s="157" t="s">
        <v>98</v>
      </c>
      <c r="B27" s="157" t="s">
        <v>99</v>
      </c>
      <c r="C27" s="155">
        <v>196595.76</v>
      </c>
      <c r="D27" s="155">
        <v>196595.76</v>
      </c>
      <c r="E27" s="155">
        <v>196595.76</v>
      </c>
      <c r="F27" s="155"/>
      <c r="G27" s="155"/>
      <c r="H27" s="155"/>
      <c r="I27" s="155"/>
      <c r="J27" s="155"/>
      <c r="K27" s="155"/>
      <c r="L27" s="155"/>
      <c r="M27" s="155"/>
      <c r="N27" s="155"/>
      <c r="O27" s="155"/>
    </row>
    <row r="28" ht="24.95" customHeight="1" spans="1:15">
      <c r="A28" s="120" t="s">
        <v>32</v>
      </c>
      <c r="B28" s="120"/>
      <c r="C28" s="155">
        <v>2863916.26</v>
      </c>
      <c r="D28" s="155">
        <v>2863916.26</v>
      </c>
      <c r="E28" s="155">
        <v>2836716.26</v>
      </c>
      <c r="F28" s="155">
        <v>27200</v>
      </c>
      <c r="G28" s="155"/>
      <c r="H28" s="155"/>
      <c r="I28" s="155"/>
      <c r="J28" s="155"/>
      <c r="K28" s="155"/>
      <c r="L28" s="155"/>
      <c r="M28" s="155"/>
      <c r="N28" s="155"/>
      <c r="O28" s="155"/>
    </row>
  </sheetData>
  <mergeCells count="11">
    <mergeCell ref="A3:O3"/>
    <mergeCell ref="A4:L4"/>
    <mergeCell ref="D5:F5"/>
    <mergeCell ref="J5:O5"/>
    <mergeCell ref="A28:B28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Zeros="0" workbookViewId="0">
      <pane ySplit="1" topLeftCell="A2" activePane="bottomLeft" state="frozen"/>
      <selection/>
      <selection pane="bottomLeft" activeCell="C21" sqref="C21"/>
    </sheetView>
  </sheetViews>
  <sheetFormatPr defaultColWidth="9.125" defaultRowHeight="14.25" customHeight="1" outlineLevelCol="3"/>
  <cols>
    <col min="1" max="1" width="49.25" customWidth="1"/>
    <col min="2" max="2" width="43.375" customWidth="1"/>
    <col min="3" max="3" width="48.625" customWidth="1"/>
    <col min="4" max="4" width="41.125" customWidth="1"/>
  </cols>
  <sheetData>
    <row r="1" customHeight="1" spans="1:4">
      <c r="A1" s="1"/>
      <c r="B1" s="1"/>
      <c r="C1" s="1"/>
      <c r="D1" s="1"/>
    </row>
    <row r="2" customHeight="1" spans="4:4">
      <c r="D2" s="103" t="s">
        <v>100</v>
      </c>
    </row>
    <row r="3" ht="31.5" customHeight="1" spans="1:4">
      <c r="A3" s="46" t="s">
        <v>101</v>
      </c>
      <c r="B3" s="137"/>
      <c r="C3" s="137"/>
      <c r="D3" s="137"/>
    </row>
    <row r="4" ht="17.25" customHeight="1" spans="1:4">
      <c r="A4" s="5" t="s">
        <v>2</v>
      </c>
      <c r="B4" s="138"/>
      <c r="C4" s="138"/>
      <c r="D4" s="104" t="s">
        <v>3</v>
      </c>
    </row>
    <row r="5" ht="24.6" customHeight="1" spans="1:4">
      <c r="A5" s="11" t="s">
        <v>4</v>
      </c>
      <c r="B5" s="13"/>
      <c r="C5" s="11" t="s">
        <v>5</v>
      </c>
      <c r="D5" s="13"/>
    </row>
    <row r="6" ht="15.6" customHeight="1" spans="1:4">
      <c r="A6" s="16" t="s">
        <v>6</v>
      </c>
      <c r="B6" s="139" t="s">
        <v>7</v>
      </c>
      <c r="C6" s="16" t="s">
        <v>102</v>
      </c>
      <c r="D6" s="139" t="s">
        <v>7</v>
      </c>
    </row>
    <row r="7" ht="14.1" customHeight="1" spans="1:4">
      <c r="A7" s="19"/>
      <c r="B7" s="18"/>
      <c r="C7" s="19"/>
      <c r="D7" s="18"/>
    </row>
    <row r="8" ht="29.1" customHeight="1" spans="1:4">
      <c r="A8" s="140" t="s">
        <v>103</v>
      </c>
      <c r="B8" s="23">
        <v>2863916.26</v>
      </c>
      <c r="C8" s="141" t="s">
        <v>104</v>
      </c>
      <c r="D8" s="142"/>
    </row>
    <row r="9" ht="29.1" customHeight="1" spans="1:4">
      <c r="A9" s="143" t="s">
        <v>105</v>
      </c>
      <c r="B9" s="23">
        <v>2863916.26</v>
      </c>
      <c r="C9" s="33" t="s">
        <v>106</v>
      </c>
      <c r="D9" s="144"/>
    </row>
    <row r="10" ht="29.1" customHeight="1" spans="1:4">
      <c r="A10" s="143" t="s">
        <v>107</v>
      </c>
      <c r="B10" s="93"/>
      <c r="C10" s="33" t="s">
        <v>108</v>
      </c>
      <c r="D10" s="144"/>
    </row>
    <row r="11" ht="29.1" customHeight="1" spans="1:4">
      <c r="A11" s="143" t="s">
        <v>109</v>
      </c>
      <c r="B11" s="93"/>
      <c r="C11" s="33" t="s">
        <v>110</v>
      </c>
      <c r="D11" s="144"/>
    </row>
    <row r="12" ht="29.1" customHeight="1" spans="1:4">
      <c r="A12" s="145" t="s">
        <v>111</v>
      </c>
      <c r="B12" s="146"/>
      <c r="C12" s="33" t="s">
        <v>112</v>
      </c>
      <c r="D12" s="144"/>
    </row>
    <row r="13" ht="29.1" customHeight="1" spans="1:4">
      <c r="A13" s="143" t="s">
        <v>105</v>
      </c>
      <c r="B13" s="126"/>
      <c r="C13" s="33" t="s">
        <v>113</v>
      </c>
      <c r="D13" s="144"/>
    </row>
    <row r="14" ht="29.1" customHeight="1" spans="1:4">
      <c r="A14" s="147" t="s">
        <v>107</v>
      </c>
      <c r="B14" s="126"/>
      <c r="C14" s="33" t="s">
        <v>114</v>
      </c>
      <c r="D14" s="144"/>
    </row>
    <row r="15" ht="29.1" customHeight="1" spans="1:4">
      <c r="A15" s="147" t="s">
        <v>109</v>
      </c>
      <c r="B15" s="146"/>
      <c r="C15" s="33" t="s">
        <v>115</v>
      </c>
      <c r="D15" s="144"/>
    </row>
    <row r="16" ht="29.1" customHeight="1" spans="1:4">
      <c r="A16" s="147"/>
      <c r="B16" s="146"/>
      <c r="C16" s="33" t="s">
        <v>116</v>
      </c>
      <c r="D16" s="144">
        <v>914065.77</v>
      </c>
    </row>
    <row r="17" ht="29.1" customHeight="1" spans="1:4">
      <c r="A17" s="147"/>
      <c r="B17" s="146"/>
      <c r="C17" s="33" t="s">
        <v>117</v>
      </c>
      <c r="D17" s="144">
        <v>126904.73</v>
      </c>
    </row>
    <row r="18" ht="29.1" customHeight="1" spans="1:4">
      <c r="A18" s="147"/>
      <c r="B18" s="146"/>
      <c r="C18" s="33" t="s">
        <v>118</v>
      </c>
      <c r="D18" s="144"/>
    </row>
    <row r="19" ht="29.1" customHeight="1" spans="1:4">
      <c r="A19" s="147"/>
      <c r="B19" s="146"/>
      <c r="C19" s="33" t="s">
        <v>119</v>
      </c>
      <c r="D19" s="144"/>
    </row>
    <row r="20" ht="29.1" customHeight="1" spans="1:4">
      <c r="A20" s="147"/>
      <c r="B20" s="146"/>
      <c r="C20" s="33" t="s">
        <v>120</v>
      </c>
      <c r="D20" s="144">
        <v>1626350</v>
      </c>
    </row>
    <row r="21" ht="29.1" customHeight="1" spans="1:4">
      <c r="A21" s="147"/>
      <c r="B21" s="146"/>
      <c r="C21" s="33" t="s">
        <v>121</v>
      </c>
      <c r="D21" s="144"/>
    </row>
    <row r="22" ht="29.1" customHeight="1" spans="1:4">
      <c r="A22" s="147"/>
      <c r="B22" s="146"/>
      <c r="C22" s="148" t="s">
        <v>122</v>
      </c>
      <c r="D22" s="144"/>
    </row>
    <row r="23" ht="29.1" customHeight="1" spans="1:4">
      <c r="A23" s="147"/>
      <c r="B23" s="146"/>
      <c r="C23" s="148" t="s">
        <v>123</v>
      </c>
      <c r="D23" s="144"/>
    </row>
    <row r="24" ht="29.1" customHeight="1" spans="1:4">
      <c r="A24" s="147"/>
      <c r="B24" s="146"/>
      <c r="C24" s="148" t="s">
        <v>124</v>
      </c>
      <c r="D24" s="144"/>
    </row>
    <row r="25" ht="29.1" customHeight="1" spans="1:4">
      <c r="A25" s="147"/>
      <c r="B25" s="146"/>
      <c r="C25" s="148" t="s">
        <v>125</v>
      </c>
      <c r="D25" s="144"/>
    </row>
    <row r="26" ht="29.1" customHeight="1" spans="1:4">
      <c r="A26" s="147"/>
      <c r="B26" s="146"/>
      <c r="C26" s="148" t="s">
        <v>126</v>
      </c>
      <c r="D26" s="144"/>
    </row>
    <row r="27" ht="29.1" customHeight="1" spans="1:4">
      <c r="A27" s="147"/>
      <c r="B27" s="146"/>
      <c r="C27" s="148" t="s">
        <v>127</v>
      </c>
      <c r="D27" s="144">
        <v>196595.76</v>
      </c>
    </row>
    <row r="28" ht="29.1" customHeight="1" spans="1:4">
      <c r="A28" s="147"/>
      <c r="B28" s="146"/>
      <c r="C28" s="148" t="s">
        <v>128</v>
      </c>
      <c r="D28" s="144"/>
    </row>
    <row r="29" ht="29.1" customHeight="1" spans="1:4">
      <c r="A29" s="147"/>
      <c r="B29" s="146"/>
      <c r="C29" s="149" t="s">
        <v>129</v>
      </c>
      <c r="D29" s="144"/>
    </row>
    <row r="30" ht="29.1" customHeight="1" spans="1:4">
      <c r="A30" s="147"/>
      <c r="B30" s="146"/>
      <c r="C30" s="148" t="s">
        <v>130</v>
      </c>
      <c r="D30" s="144"/>
    </row>
    <row r="31" ht="29.1" customHeight="1" spans="1:4">
      <c r="A31" s="147"/>
      <c r="B31" s="146"/>
      <c r="C31" s="148" t="s">
        <v>131</v>
      </c>
      <c r="D31" s="144"/>
    </row>
    <row r="32" ht="29.1" customHeight="1" spans="1:4">
      <c r="A32" s="147"/>
      <c r="B32" s="146"/>
      <c r="C32" s="148" t="s">
        <v>132</v>
      </c>
      <c r="D32" s="144"/>
    </row>
    <row r="33" ht="29.1" customHeight="1" spans="1:4">
      <c r="A33" s="147"/>
      <c r="B33" s="146"/>
      <c r="C33" s="149" t="s">
        <v>133</v>
      </c>
      <c r="D33" s="144"/>
    </row>
    <row r="34" ht="29.1" customHeight="1" spans="1:4">
      <c r="A34" s="147"/>
      <c r="B34" s="146"/>
      <c r="C34" s="149" t="s">
        <v>134</v>
      </c>
      <c r="D34" s="144"/>
    </row>
    <row r="35" ht="29.1" customHeight="1" spans="1:4">
      <c r="A35" s="150"/>
      <c r="B35" s="146"/>
      <c r="C35" s="148" t="s">
        <v>135</v>
      </c>
      <c r="D35" s="151"/>
    </row>
    <row r="36" ht="29.1" customHeight="1" spans="1:4">
      <c r="A36" s="150" t="s">
        <v>136</v>
      </c>
      <c r="B36" s="23">
        <v>2863916.26</v>
      </c>
      <c r="C36" s="152" t="s">
        <v>27</v>
      </c>
      <c r="D36" s="23">
        <v>2863916.26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pane ySplit="1" topLeftCell="A2" activePane="bottomLeft" state="frozen"/>
      <selection/>
      <selection pane="bottomLeft" activeCell="G13" sqref="G13"/>
    </sheetView>
  </sheetViews>
  <sheetFormatPr defaultColWidth="9.125" defaultRowHeight="14.25" customHeight="1" outlineLevelCol="6"/>
  <cols>
    <col min="1" max="1" width="20.125" customWidth="1"/>
    <col min="2" max="2" width="37.375" customWidth="1"/>
    <col min="3" max="3" width="24.25" customWidth="1"/>
    <col min="4" max="6" width="25" customWidth="1"/>
    <col min="7" max="7" width="24.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18"/>
      <c r="F2" s="56"/>
      <c r="G2" s="56" t="s">
        <v>137</v>
      </c>
    </row>
    <row r="3" ht="39" customHeight="1" spans="1:7">
      <c r="A3" s="4" t="s">
        <v>138</v>
      </c>
      <c r="B3" s="4"/>
      <c r="C3" s="4"/>
      <c r="D3" s="4"/>
      <c r="E3" s="4"/>
      <c r="F3" s="4"/>
      <c r="G3" s="4"/>
    </row>
    <row r="4" ht="18" customHeight="1" spans="1:7">
      <c r="A4" s="5" t="s">
        <v>2</v>
      </c>
      <c r="F4" s="107"/>
      <c r="G4" s="107" t="s">
        <v>3</v>
      </c>
    </row>
    <row r="5" ht="32.1" customHeight="1" spans="1:7">
      <c r="A5" s="128" t="s">
        <v>139</v>
      </c>
      <c r="B5" s="129"/>
      <c r="C5" s="130" t="s">
        <v>32</v>
      </c>
      <c r="D5" s="12" t="s">
        <v>59</v>
      </c>
      <c r="E5" s="12"/>
      <c r="F5" s="13"/>
      <c r="G5" s="130" t="s">
        <v>60</v>
      </c>
    </row>
    <row r="6" ht="29.1" customHeight="1" spans="1:7">
      <c r="A6" s="131" t="s">
        <v>50</v>
      </c>
      <c r="B6" s="132" t="s">
        <v>51</v>
      </c>
      <c r="C6" s="95"/>
      <c r="D6" s="95" t="s">
        <v>34</v>
      </c>
      <c r="E6" s="95" t="s">
        <v>140</v>
      </c>
      <c r="F6" s="95" t="s">
        <v>141</v>
      </c>
      <c r="G6" s="95"/>
    </row>
    <row r="7" ht="23.1" customHeight="1" spans="1:7">
      <c r="A7" s="133" t="s">
        <v>142</v>
      </c>
      <c r="B7" s="133" t="s">
        <v>143</v>
      </c>
      <c r="C7" s="133" t="s">
        <v>144</v>
      </c>
      <c r="D7" s="63"/>
      <c r="E7" s="133" t="s">
        <v>145</v>
      </c>
      <c r="F7" s="133" t="s">
        <v>146</v>
      </c>
      <c r="G7" s="133" t="s">
        <v>147</v>
      </c>
    </row>
    <row r="8" ht="18" customHeight="1" spans="1:7">
      <c r="A8" s="134" t="s">
        <v>142</v>
      </c>
      <c r="B8" s="134" t="s">
        <v>143</v>
      </c>
      <c r="C8" s="134" t="s">
        <v>144</v>
      </c>
      <c r="D8" s="134" t="s">
        <v>145</v>
      </c>
      <c r="E8" s="134" t="s">
        <v>146</v>
      </c>
      <c r="F8" s="134" t="s">
        <v>147</v>
      </c>
      <c r="G8" s="134" t="s">
        <v>148</v>
      </c>
    </row>
    <row r="9" ht="21.95" customHeight="1" spans="1:7">
      <c r="A9" s="113" t="s">
        <v>61</v>
      </c>
      <c r="B9" s="113" t="s">
        <v>62</v>
      </c>
      <c r="C9" s="117">
        <v>914065.77</v>
      </c>
      <c r="D9" s="117">
        <v>914065.77</v>
      </c>
      <c r="E9" s="117">
        <v>907465.77</v>
      </c>
      <c r="F9" s="117">
        <v>6600</v>
      </c>
      <c r="G9" s="117"/>
    </row>
    <row r="10" ht="21.95" customHeight="1" spans="1:7">
      <c r="A10" s="135" t="s">
        <v>63</v>
      </c>
      <c r="B10" s="135" t="s">
        <v>64</v>
      </c>
      <c r="C10" s="117">
        <v>903015.57</v>
      </c>
      <c r="D10" s="117">
        <v>903015.57</v>
      </c>
      <c r="E10" s="117">
        <v>896415.57</v>
      </c>
      <c r="F10" s="117">
        <v>6600</v>
      </c>
      <c r="G10" s="117"/>
    </row>
    <row r="11" ht="21.95" customHeight="1" spans="1:7">
      <c r="A11" s="136" t="s">
        <v>65</v>
      </c>
      <c r="B11" s="136" t="s">
        <v>66</v>
      </c>
      <c r="C11" s="117">
        <v>6600</v>
      </c>
      <c r="D11" s="117">
        <v>6600</v>
      </c>
      <c r="E11" s="117"/>
      <c r="F11" s="117">
        <v>6600</v>
      </c>
      <c r="G11" s="117"/>
    </row>
    <row r="12" ht="21.95" customHeight="1" spans="1:7">
      <c r="A12" s="136" t="s">
        <v>67</v>
      </c>
      <c r="B12" s="136" t="s">
        <v>68</v>
      </c>
      <c r="C12" s="117">
        <v>294575.67</v>
      </c>
      <c r="D12" s="117">
        <v>294575.67</v>
      </c>
      <c r="E12" s="117">
        <v>294575.67</v>
      </c>
      <c r="F12" s="117"/>
      <c r="G12" s="117"/>
    </row>
    <row r="13" ht="21.95" customHeight="1" spans="1:7">
      <c r="A13" s="136" t="s">
        <v>69</v>
      </c>
      <c r="B13" s="136" t="s">
        <v>70</v>
      </c>
      <c r="C13" s="117">
        <v>601839.9</v>
      </c>
      <c r="D13" s="117">
        <v>601839.9</v>
      </c>
      <c r="E13" s="117">
        <v>601839.9</v>
      </c>
      <c r="F13" s="117"/>
      <c r="G13" s="117"/>
    </row>
    <row r="14" ht="21.95" customHeight="1" spans="1:7">
      <c r="A14" s="135" t="s">
        <v>75</v>
      </c>
      <c r="B14" s="135" t="s">
        <v>76</v>
      </c>
      <c r="C14" s="117">
        <v>11050.2</v>
      </c>
      <c r="D14" s="117">
        <v>11050.2</v>
      </c>
      <c r="E14" s="117">
        <v>11050.2</v>
      </c>
      <c r="F14" s="117"/>
      <c r="G14" s="117"/>
    </row>
    <row r="15" ht="21.95" customHeight="1" spans="1:7">
      <c r="A15" s="136" t="s">
        <v>77</v>
      </c>
      <c r="B15" s="136" t="s">
        <v>76</v>
      </c>
      <c r="C15" s="117">
        <v>11050.2</v>
      </c>
      <c r="D15" s="117">
        <v>11050.2</v>
      </c>
      <c r="E15" s="117">
        <v>11050.2</v>
      </c>
      <c r="F15" s="117"/>
      <c r="G15" s="117"/>
    </row>
    <row r="16" ht="21.95" customHeight="1" spans="1:7">
      <c r="A16" s="113" t="s">
        <v>78</v>
      </c>
      <c r="B16" s="113" t="s">
        <v>79</v>
      </c>
      <c r="C16" s="117">
        <v>126904.73</v>
      </c>
      <c r="D16" s="117">
        <v>126904.73</v>
      </c>
      <c r="E16" s="117">
        <v>126904.73</v>
      </c>
      <c r="F16" s="117"/>
      <c r="G16" s="117"/>
    </row>
    <row r="17" ht="21.95" customHeight="1" spans="1:7">
      <c r="A17" s="135" t="s">
        <v>80</v>
      </c>
      <c r="B17" s="135" t="s">
        <v>81</v>
      </c>
      <c r="C17" s="117">
        <v>126904.73</v>
      </c>
      <c r="D17" s="117">
        <v>126904.73</v>
      </c>
      <c r="E17" s="117">
        <v>126904.73</v>
      </c>
      <c r="F17" s="117"/>
      <c r="G17" s="117"/>
    </row>
    <row r="18" ht="21.95" customHeight="1" spans="1:7">
      <c r="A18" s="136" t="s">
        <v>84</v>
      </c>
      <c r="B18" s="136" t="s">
        <v>85</v>
      </c>
      <c r="C18" s="117">
        <v>120351.54</v>
      </c>
      <c r="D18" s="117">
        <v>120351.54</v>
      </c>
      <c r="E18" s="117">
        <v>120351.54</v>
      </c>
      <c r="F18" s="117"/>
      <c r="G18" s="117"/>
    </row>
    <row r="19" ht="21.95" customHeight="1" spans="1:7">
      <c r="A19" s="136" t="s">
        <v>86</v>
      </c>
      <c r="B19" s="136" t="s">
        <v>87</v>
      </c>
      <c r="C19" s="117">
        <v>6553.19</v>
      </c>
      <c r="D19" s="117">
        <v>6553.19</v>
      </c>
      <c r="E19" s="117">
        <v>6553.19</v>
      </c>
      <c r="F19" s="117"/>
      <c r="G19" s="117"/>
    </row>
    <row r="20" ht="21.95" customHeight="1" spans="1:7">
      <c r="A20" s="113" t="s">
        <v>88</v>
      </c>
      <c r="B20" s="113" t="s">
        <v>89</v>
      </c>
      <c r="C20" s="117">
        <v>1626350</v>
      </c>
      <c r="D20" s="117">
        <v>1599150</v>
      </c>
      <c r="E20" s="117">
        <v>1482298</v>
      </c>
      <c r="F20" s="117">
        <v>116852</v>
      </c>
      <c r="G20" s="117">
        <v>27200</v>
      </c>
    </row>
    <row r="21" ht="21.95" customHeight="1" spans="1:7">
      <c r="A21" s="135" t="s">
        <v>90</v>
      </c>
      <c r="B21" s="135" t="s">
        <v>91</v>
      </c>
      <c r="C21" s="117">
        <v>1626350</v>
      </c>
      <c r="D21" s="117">
        <v>1599150</v>
      </c>
      <c r="E21" s="117">
        <v>1482298</v>
      </c>
      <c r="F21" s="117">
        <v>116852</v>
      </c>
      <c r="G21" s="117">
        <v>27200</v>
      </c>
    </row>
    <row r="22" ht="21.95" customHeight="1" spans="1:7">
      <c r="A22" s="136" t="s">
        <v>92</v>
      </c>
      <c r="B22" s="136" t="s">
        <v>93</v>
      </c>
      <c r="C22" s="117">
        <v>1626350</v>
      </c>
      <c r="D22" s="117">
        <v>1599150</v>
      </c>
      <c r="E22" s="117">
        <v>1482298</v>
      </c>
      <c r="F22" s="117">
        <v>116852</v>
      </c>
      <c r="G22" s="117">
        <v>27200</v>
      </c>
    </row>
    <row r="23" ht="21.95" customHeight="1" spans="1:7">
      <c r="A23" s="113" t="s">
        <v>94</v>
      </c>
      <c r="B23" s="113" t="s">
        <v>95</v>
      </c>
      <c r="C23" s="117">
        <v>196595.76</v>
      </c>
      <c r="D23" s="117">
        <v>196595.76</v>
      </c>
      <c r="E23" s="117">
        <v>196595.76</v>
      </c>
      <c r="F23" s="117"/>
      <c r="G23" s="117"/>
    </row>
    <row r="24" ht="21.95" customHeight="1" spans="1:7">
      <c r="A24" s="135" t="s">
        <v>96</v>
      </c>
      <c r="B24" s="135" t="s">
        <v>97</v>
      </c>
      <c r="C24" s="117">
        <v>196595.76</v>
      </c>
      <c r="D24" s="117">
        <v>196595.76</v>
      </c>
      <c r="E24" s="117">
        <v>196595.76</v>
      </c>
      <c r="F24" s="117"/>
      <c r="G24" s="117"/>
    </row>
    <row r="25" ht="21.95" customHeight="1" spans="1:7">
      <c r="A25" s="136" t="s">
        <v>98</v>
      </c>
      <c r="B25" s="136" t="s">
        <v>99</v>
      </c>
      <c r="C25" s="117">
        <v>196595.76</v>
      </c>
      <c r="D25" s="117">
        <v>196595.76</v>
      </c>
      <c r="E25" s="117">
        <v>196595.76</v>
      </c>
      <c r="F25" s="117"/>
      <c r="G25" s="117"/>
    </row>
    <row r="26" ht="21.95" customHeight="1" spans="1:7">
      <c r="A26" s="114" t="s">
        <v>32</v>
      </c>
      <c r="B26" s="114"/>
      <c r="C26" s="117">
        <v>2863916.26</v>
      </c>
      <c r="D26" s="117">
        <v>2836716.26</v>
      </c>
      <c r="E26" s="117">
        <v>2713264.26</v>
      </c>
      <c r="F26" s="117">
        <v>123452</v>
      </c>
      <c r="G26" s="117">
        <v>27200</v>
      </c>
    </row>
  </sheetData>
  <mergeCells count="7">
    <mergeCell ref="A3:G3"/>
    <mergeCell ref="A4:E4"/>
    <mergeCell ref="A5:B5"/>
    <mergeCell ref="D5:F5"/>
    <mergeCell ref="A26:B26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E18" sqref="E18"/>
    </sheetView>
  </sheetViews>
  <sheetFormatPr defaultColWidth="9.125" defaultRowHeight="14.25" customHeight="1" outlineLevelRow="7" outlineLevelCol="5"/>
  <cols>
    <col min="1" max="1" width="27.375" customWidth="1"/>
    <col min="2" max="6" width="31.12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2"/>
      <c r="B2" s="122"/>
      <c r="C2" s="61"/>
      <c r="F2" s="60" t="s">
        <v>149</v>
      </c>
    </row>
    <row r="3" ht="25.5" customHeight="1" spans="1:6">
      <c r="A3" s="123" t="s">
        <v>150</v>
      </c>
      <c r="B3" s="123"/>
      <c r="C3" s="123"/>
      <c r="D3" s="123"/>
      <c r="E3" s="123"/>
      <c r="F3" s="123"/>
    </row>
    <row r="4" ht="15.75" customHeight="1" spans="1:6">
      <c r="A4" s="5" t="s">
        <v>2</v>
      </c>
      <c r="B4" s="122"/>
      <c r="C4" s="61"/>
      <c r="F4" s="60" t="s">
        <v>151</v>
      </c>
    </row>
    <row r="5" ht="19.5" customHeight="1" spans="1:6">
      <c r="A5" s="10" t="s">
        <v>152</v>
      </c>
      <c r="B5" s="16" t="s">
        <v>153</v>
      </c>
      <c r="C5" s="11" t="s">
        <v>154</v>
      </c>
      <c r="D5" s="12"/>
      <c r="E5" s="13"/>
      <c r="F5" s="16" t="s">
        <v>155</v>
      </c>
    </row>
    <row r="6" ht="19.5" customHeight="1" spans="1:6">
      <c r="A6" s="18"/>
      <c r="B6" s="19"/>
      <c r="C6" s="63" t="s">
        <v>34</v>
      </c>
      <c r="D6" s="63" t="s">
        <v>156</v>
      </c>
      <c r="E6" s="63" t="s">
        <v>157</v>
      </c>
      <c r="F6" s="19"/>
    </row>
    <row r="7" ht="18.75" customHeight="1" spans="1:6">
      <c r="A7" s="124">
        <v>1</v>
      </c>
      <c r="B7" s="124">
        <v>2</v>
      </c>
      <c r="C7" s="125">
        <v>3</v>
      </c>
      <c r="D7" s="124">
        <v>4</v>
      </c>
      <c r="E7" s="124">
        <v>5</v>
      </c>
      <c r="F7" s="124">
        <v>6</v>
      </c>
    </row>
    <row r="8" ht="30" customHeight="1" spans="1:6">
      <c r="A8" s="126">
        <v>20300</v>
      </c>
      <c r="B8" s="126"/>
      <c r="C8" s="127">
        <v>18900</v>
      </c>
      <c r="D8" s="126"/>
      <c r="E8" s="126">
        <v>18900</v>
      </c>
      <c r="F8" s="126">
        <v>1400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0"/>
  <sheetViews>
    <sheetView showZeros="0" topLeftCell="E1" workbookViewId="0">
      <pane ySplit="1" topLeftCell="A2" activePane="bottomLeft" state="frozen"/>
      <selection/>
      <selection pane="bottomLeft" activeCell="A10" sqref="$A10:$XFD40"/>
    </sheetView>
  </sheetViews>
  <sheetFormatPr defaultColWidth="9.125" defaultRowHeight="14.25" customHeight="1"/>
  <cols>
    <col min="1" max="1" width="28.75" customWidth="1"/>
    <col min="2" max="3" width="23.875" customWidth="1"/>
    <col min="4" max="4" width="14.625" customWidth="1"/>
    <col min="5" max="5" width="18.5" customWidth="1"/>
    <col min="6" max="6" width="14.75" customWidth="1"/>
    <col min="7" max="7" width="18.875" customWidth="1"/>
    <col min="8" max="13" width="15.375" customWidth="1"/>
    <col min="14" max="16" width="14.75" customWidth="1"/>
    <col min="17" max="17" width="14.875" customWidth="1"/>
    <col min="18" max="23" width="1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18"/>
      <c r="W2" s="56" t="s">
        <v>158</v>
      </c>
    </row>
    <row r="3" ht="27.75" customHeight="1" spans="1:23">
      <c r="A3" s="29" t="s">
        <v>159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18"/>
      <c r="W4" s="107" t="s">
        <v>151</v>
      </c>
    </row>
    <row r="5" ht="21.75" customHeight="1" spans="1:23">
      <c r="A5" s="9" t="s">
        <v>160</v>
      </c>
      <c r="B5" s="9" t="s">
        <v>161</v>
      </c>
      <c r="C5" s="9" t="s">
        <v>162</v>
      </c>
      <c r="D5" s="10" t="s">
        <v>163</v>
      </c>
      <c r="E5" s="10" t="s">
        <v>164</v>
      </c>
      <c r="F5" s="10" t="s">
        <v>165</v>
      </c>
      <c r="G5" s="10" t="s">
        <v>166</v>
      </c>
      <c r="H5" s="63" t="s">
        <v>167</v>
      </c>
      <c r="I5" s="63"/>
      <c r="J5" s="63"/>
      <c r="K5" s="63"/>
      <c r="L5" s="115"/>
      <c r="M5" s="115"/>
      <c r="N5" s="115"/>
      <c r="O5" s="115"/>
      <c r="P5" s="115"/>
      <c r="Q5" s="48"/>
      <c r="R5" s="63"/>
      <c r="S5" s="63"/>
      <c r="T5" s="63"/>
      <c r="U5" s="63"/>
      <c r="V5" s="63"/>
      <c r="W5" s="63"/>
    </row>
    <row r="6" ht="21.75" customHeight="1" spans="1:23">
      <c r="A6" s="14"/>
      <c r="B6" s="14"/>
      <c r="C6" s="14"/>
      <c r="D6" s="15"/>
      <c r="E6" s="15"/>
      <c r="F6" s="15"/>
      <c r="G6" s="15"/>
      <c r="H6" s="63" t="s">
        <v>32</v>
      </c>
      <c r="I6" s="48" t="s">
        <v>35</v>
      </c>
      <c r="J6" s="48"/>
      <c r="K6" s="48"/>
      <c r="L6" s="115"/>
      <c r="M6" s="115"/>
      <c r="N6" s="115" t="s">
        <v>168</v>
      </c>
      <c r="O6" s="115"/>
      <c r="P6" s="115"/>
      <c r="Q6" s="48" t="s">
        <v>38</v>
      </c>
      <c r="R6" s="63" t="s">
        <v>53</v>
      </c>
      <c r="S6" s="48"/>
      <c r="T6" s="48"/>
      <c r="U6" s="48"/>
      <c r="V6" s="48"/>
      <c r="W6" s="48"/>
    </row>
    <row r="7" ht="15" customHeight="1" spans="1:23">
      <c r="A7" s="17"/>
      <c r="B7" s="17"/>
      <c r="C7" s="17"/>
      <c r="D7" s="18"/>
      <c r="E7" s="18"/>
      <c r="F7" s="18"/>
      <c r="G7" s="18"/>
      <c r="H7" s="63"/>
      <c r="I7" s="48" t="s">
        <v>169</v>
      </c>
      <c r="J7" s="48" t="s">
        <v>170</v>
      </c>
      <c r="K7" s="48" t="s">
        <v>171</v>
      </c>
      <c r="L7" s="121" t="s">
        <v>172</v>
      </c>
      <c r="M7" s="121" t="s">
        <v>173</v>
      </c>
      <c r="N7" s="121" t="s">
        <v>35</v>
      </c>
      <c r="O7" s="121" t="s">
        <v>36</v>
      </c>
      <c r="P7" s="121" t="s">
        <v>37</v>
      </c>
      <c r="Q7" s="48"/>
      <c r="R7" s="48" t="s">
        <v>34</v>
      </c>
      <c r="S7" s="48" t="s">
        <v>45</v>
      </c>
      <c r="T7" s="48" t="s">
        <v>174</v>
      </c>
      <c r="U7" s="48" t="s">
        <v>41</v>
      </c>
      <c r="V7" s="48" t="s">
        <v>42</v>
      </c>
      <c r="W7" s="48" t="s">
        <v>43</v>
      </c>
    </row>
    <row r="8" ht="27.75" customHeight="1" spans="1:23">
      <c r="A8" s="17"/>
      <c r="B8" s="17"/>
      <c r="C8" s="17"/>
      <c r="D8" s="18"/>
      <c r="E8" s="18"/>
      <c r="F8" s="18"/>
      <c r="G8" s="18"/>
      <c r="H8" s="63"/>
      <c r="I8" s="48"/>
      <c r="J8" s="48"/>
      <c r="K8" s="48"/>
      <c r="L8" s="121"/>
      <c r="M8" s="121"/>
      <c r="N8" s="121"/>
      <c r="O8" s="121"/>
      <c r="P8" s="121"/>
      <c r="Q8" s="48"/>
      <c r="R8" s="48"/>
      <c r="S8" s="48"/>
      <c r="T8" s="48"/>
      <c r="U8" s="48"/>
      <c r="V8" s="48"/>
      <c r="W8" s="48"/>
    </row>
    <row r="9" ht="33" customHeight="1" spans="1:23">
      <c r="A9" s="119">
        <v>1</v>
      </c>
      <c r="B9" s="119">
        <v>2</v>
      </c>
      <c r="C9" s="119">
        <v>3</v>
      </c>
      <c r="D9" s="119">
        <v>4</v>
      </c>
      <c r="E9" s="119">
        <v>5</v>
      </c>
      <c r="F9" s="119">
        <v>6</v>
      </c>
      <c r="G9" s="119">
        <v>7</v>
      </c>
      <c r="H9" s="119">
        <v>8</v>
      </c>
      <c r="I9" s="119">
        <v>9</v>
      </c>
      <c r="J9" s="119">
        <v>10</v>
      </c>
      <c r="K9" s="119">
        <v>11</v>
      </c>
      <c r="L9" s="119">
        <v>12</v>
      </c>
      <c r="M9" s="119">
        <v>13</v>
      </c>
      <c r="N9" s="119">
        <v>14</v>
      </c>
      <c r="O9" s="119">
        <v>15</v>
      </c>
      <c r="P9" s="119">
        <v>16</v>
      </c>
      <c r="Q9" s="119">
        <v>17</v>
      </c>
      <c r="R9" s="119">
        <v>18</v>
      </c>
      <c r="S9" s="119">
        <v>19</v>
      </c>
      <c r="T9" s="119">
        <v>20</v>
      </c>
      <c r="U9" s="119">
        <v>21</v>
      </c>
      <c r="V9" s="119">
        <v>22</v>
      </c>
      <c r="W9" s="119">
        <v>23</v>
      </c>
    </row>
    <row r="10" ht="30" customHeight="1" spans="1:23">
      <c r="A10" s="113" t="s">
        <v>47</v>
      </c>
      <c r="B10" s="113"/>
      <c r="C10" s="113"/>
      <c r="D10" s="113"/>
      <c r="E10" s="113"/>
      <c r="F10" s="113"/>
      <c r="G10" s="113"/>
      <c r="H10" s="117">
        <v>2836716.26</v>
      </c>
      <c r="I10" s="117">
        <v>2836716.26</v>
      </c>
      <c r="J10" s="117"/>
      <c r="K10" s="117"/>
      <c r="L10" s="117">
        <v>2836716.26</v>
      </c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</row>
    <row r="11" ht="30" customHeight="1" spans="1:23">
      <c r="A11" s="113" t="s">
        <v>47</v>
      </c>
      <c r="B11" s="113" t="s">
        <v>175</v>
      </c>
      <c r="C11" s="113" t="s">
        <v>176</v>
      </c>
      <c r="D11" s="113" t="s">
        <v>92</v>
      </c>
      <c r="E11" s="113" t="s">
        <v>93</v>
      </c>
      <c r="F11" s="113" t="s">
        <v>177</v>
      </c>
      <c r="G11" s="113" t="s">
        <v>178</v>
      </c>
      <c r="H11" s="117">
        <v>716376</v>
      </c>
      <c r="I11" s="117">
        <v>716376</v>
      </c>
      <c r="J11" s="117"/>
      <c r="K11" s="117"/>
      <c r="L11" s="117">
        <v>716376</v>
      </c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</row>
    <row r="12" ht="30" customHeight="1" spans="1:23">
      <c r="A12" s="113" t="s">
        <v>47</v>
      </c>
      <c r="B12" s="113" t="s">
        <v>175</v>
      </c>
      <c r="C12" s="113" t="s">
        <v>176</v>
      </c>
      <c r="D12" s="113" t="s">
        <v>92</v>
      </c>
      <c r="E12" s="113" t="s">
        <v>93</v>
      </c>
      <c r="F12" s="113" t="s">
        <v>179</v>
      </c>
      <c r="G12" s="113" t="s">
        <v>180</v>
      </c>
      <c r="H12" s="117">
        <v>70560</v>
      </c>
      <c r="I12" s="117">
        <v>70560</v>
      </c>
      <c r="J12" s="117"/>
      <c r="K12" s="117"/>
      <c r="L12" s="117">
        <v>70560</v>
      </c>
      <c r="M12" s="113"/>
      <c r="N12" s="117"/>
      <c r="O12" s="117"/>
      <c r="P12" s="117"/>
      <c r="Q12" s="117"/>
      <c r="R12" s="117"/>
      <c r="S12" s="117"/>
      <c r="T12" s="117"/>
      <c r="U12" s="117"/>
      <c r="V12" s="117"/>
      <c r="W12" s="117"/>
    </row>
    <row r="13" ht="30" customHeight="1" spans="1:23">
      <c r="A13" s="113" t="s">
        <v>47</v>
      </c>
      <c r="B13" s="113" t="s">
        <v>175</v>
      </c>
      <c r="C13" s="113" t="s">
        <v>176</v>
      </c>
      <c r="D13" s="113" t="s">
        <v>92</v>
      </c>
      <c r="E13" s="113" t="s">
        <v>93</v>
      </c>
      <c r="F13" s="113" t="s">
        <v>181</v>
      </c>
      <c r="G13" s="113" t="s">
        <v>182</v>
      </c>
      <c r="H13" s="117">
        <v>59698</v>
      </c>
      <c r="I13" s="117">
        <v>59698</v>
      </c>
      <c r="J13" s="117"/>
      <c r="K13" s="117"/>
      <c r="L13" s="117">
        <v>59698</v>
      </c>
      <c r="M13" s="113"/>
      <c r="N13" s="117"/>
      <c r="O13" s="117"/>
      <c r="P13" s="117"/>
      <c r="Q13" s="117"/>
      <c r="R13" s="117"/>
      <c r="S13" s="117"/>
      <c r="T13" s="117"/>
      <c r="U13" s="117"/>
      <c r="V13" s="117"/>
      <c r="W13" s="117"/>
    </row>
    <row r="14" ht="30" customHeight="1" spans="1:23">
      <c r="A14" s="113" t="s">
        <v>47</v>
      </c>
      <c r="B14" s="113" t="s">
        <v>175</v>
      </c>
      <c r="C14" s="113" t="s">
        <v>176</v>
      </c>
      <c r="D14" s="113" t="s">
        <v>92</v>
      </c>
      <c r="E14" s="113" t="s">
        <v>93</v>
      </c>
      <c r="F14" s="113" t="s">
        <v>181</v>
      </c>
      <c r="G14" s="113" t="s">
        <v>182</v>
      </c>
      <c r="H14" s="117">
        <v>343284</v>
      </c>
      <c r="I14" s="117">
        <v>343284</v>
      </c>
      <c r="J14" s="117"/>
      <c r="K14" s="117"/>
      <c r="L14" s="117">
        <v>343284</v>
      </c>
      <c r="M14" s="113"/>
      <c r="N14" s="117"/>
      <c r="O14" s="117"/>
      <c r="P14" s="117"/>
      <c r="Q14" s="117"/>
      <c r="R14" s="117"/>
      <c r="S14" s="117"/>
      <c r="T14" s="117"/>
      <c r="U14" s="117"/>
      <c r="V14" s="117"/>
      <c r="W14" s="117"/>
    </row>
    <row r="15" ht="30" customHeight="1" spans="1:23">
      <c r="A15" s="113" t="s">
        <v>47</v>
      </c>
      <c r="B15" s="113" t="s">
        <v>175</v>
      </c>
      <c r="C15" s="113" t="s">
        <v>176</v>
      </c>
      <c r="D15" s="113" t="s">
        <v>92</v>
      </c>
      <c r="E15" s="113" t="s">
        <v>93</v>
      </c>
      <c r="F15" s="113" t="s">
        <v>181</v>
      </c>
      <c r="G15" s="113" t="s">
        <v>182</v>
      </c>
      <c r="H15" s="117">
        <v>180360</v>
      </c>
      <c r="I15" s="117">
        <v>180360</v>
      </c>
      <c r="J15" s="117"/>
      <c r="K15" s="117"/>
      <c r="L15" s="117">
        <v>180360</v>
      </c>
      <c r="M15" s="113"/>
      <c r="N15" s="117"/>
      <c r="O15" s="117"/>
      <c r="P15" s="117"/>
      <c r="Q15" s="117"/>
      <c r="R15" s="117"/>
      <c r="S15" s="117"/>
      <c r="T15" s="117"/>
      <c r="U15" s="117"/>
      <c r="V15" s="117"/>
      <c r="W15" s="117"/>
    </row>
    <row r="16" ht="30" customHeight="1" spans="1:23">
      <c r="A16" s="113" t="s">
        <v>47</v>
      </c>
      <c r="B16" s="113" t="s">
        <v>175</v>
      </c>
      <c r="C16" s="113" t="s">
        <v>176</v>
      </c>
      <c r="D16" s="113" t="s">
        <v>92</v>
      </c>
      <c r="E16" s="113" t="s">
        <v>93</v>
      </c>
      <c r="F16" s="113" t="s">
        <v>181</v>
      </c>
      <c r="G16" s="113" t="s">
        <v>182</v>
      </c>
      <c r="H16" s="117">
        <v>112020</v>
      </c>
      <c r="I16" s="117">
        <v>112020</v>
      </c>
      <c r="J16" s="117"/>
      <c r="K16" s="117"/>
      <c r="L16" s="117">
        <v>112020</v>
      </c>
      <c r="M16" s="113"/>
      <c r="N16" s="117"/>
      <c r="O16" s="117"/>
      <c r="P16" s="117"/>
      <c r="Q16" s="117"/>
      <c r="R16" s="117"/>
      <c r="S16" s="117"/>
      <c r="T16" s="117"/>
      <c r="U16" s="117"/>
      <c r="V16" s="117"/>
      <c r="W16" s="117"/>
    </row>
    <row r="17" ht="30" customHeight="1" spans="1:23">
      <c r="A17" s="113" t="s">
        <v>47</v>
      </c>
      <c r="B17" s="113" t="s">
        <v>183</v>
      </c>
      <c r="C17" s="113" t="s">
        <v>184</v>
      </c>
      <c r="D17" s="113" t="s">
        <v>67</v>
      </c>
      <c r="E17" s="113" t="s">
        <v>68</v>
      </c>
      <c r="F17" s="113" t="s">
        <v>185</v>
      </c>
      <c r="G17" s="113" t="s">
        <v>186</v>
      </c>
      <c r="H17" s="117">
        <v>294575.67</v>
      </c>
      <c r="I17" s="117">
        <v>294575.67</v>
      </c>
      <c r="J17" s="117"/>
      <c r="K17" s="117"/>
      <c r="L17" s="117">
        <v>294575.67</v>
      </c>
      <c r="M17" s="113"/>
      <c r="N17" s="117"/>
      <c r="O17" s="117"/>
      <c r="P17" s="117"/>
      <c r="Q17" s="117"/>
      <c r="R17" s="117"/>
      <c r="S17" s="117"/>
      <c r="T17" s="117"/>
      <c r="U17" s="117"/>
      <c r="V17" s="117"/>
      <c r="W17" s="117"/>
    </row>
    <row r="18" ht="30" customHeight="1" spans="1:23">
      <c r="A18" s="113" t="s">
        <v>47</v>
      </c>
      <c r="B18" s="113" t="s">
        <v>183</v>
      </c>
      <c r="C18" s="113" t="s">
        <v>184</v>
      </c>
      <c r="D18" s="113" t="s">
        <v>69</v>
      </c>
      <c r="E18" s="113" t="s">
        <v>70</v>
      </c>
      <c r="F18" s="113" t="s">
        <v>187</v>
      </c>
      <c r="G18" s="113" t="s">
        <v>188</v>
      </c>
      <c r="H18" s="117">
        <v>601839.9</v>
      </c>
      <c r="I18" s="117">
        <v>601839.9</v>
      </c>
      <c r="J18" s="117"/>
      <c r="K18" s="117"/>
      <c r="L18" s="117">
        <v>601839.9</v>
      </c>
      <c r="M18" s="113"/>
      <c r="N18" s="117"/>
      <c r="O18" s="117"/>
      <c r="P18" s="117"/>
      <c r="Q18" s="117"/>
      <c r="R18" s="117"/>
      <c r="S18" s="117"/>
      <c r="T18" s="117"/>
      <c r="U18" s="117"/>
      <c r="V18" s="117"/>
      <c r="W18" s="117"/>
    </row>
    <row r="19" ht="30" customHeight="1" spans="1:23">
      <c r="A19" s="113" t="s">
        <v>47</v>
      </c>
      <c r="B19" s="113" t="s">
        <v>183</v>
      </c>
      <c r="C19" s="113" t="s">
        <v>184</v>
      </c>
      <c r="D19" s="113" t="s">
        <v>69</v>
      </c>
      <c r="E19" s="113" t="s">
        <v>70</v>
      </c>
      <c r="F19" s="113" t="s">
        <v>187</v>
      </c>
      <c r="G19" s="113" t="s">
        <v>188</v>
      </c>
      <c r="H19" s="117"/>
      <c r="I19" s="117"/>
      <c r="J19" s="117"/>
      <c r="K19" s="117"/>
      <c r="L19" s="117"/>
      <c r="M19" s="113"/>
      <c r="N19" s="117"/>
      <c r="O19" s="117"/>
      <c r="P19" s="117"/>
      <c r="Q19" s="117"/>
      <c r="R19" s="117"/>
      <c r="S19" s="117"/>
      <c r="T19" s="117"/>
      <c r="U19" s="117"/>
      <c r="V19" s="117"/>
      <c r="W19" s="117"/>
    </row>
    <row r="20" ht="30" customHeight="1" spans="1:23">
      <c r="A20" s="113" t="s">
        <v>47</v>
      </c>
      <c r="B20" s="113" t="s">
        <v>183</v>
      </c>
      <c r="C20" s="113" t="s">
        <v>184</v>
      </c>
      <c r="D20" s="113" t="s">
        <v>82</v>
      </c>
      <c r="E20" s="113" t="s">
        <v>83</v>
      </c>
      <c r="F20" s="113" t="s">
        <v>189</v>
      </c>
      <c r="G20" s="113" t="s">
        <v>190</v>
      </c>
      <c r="H20" s="117"/>
      <c r="I20" s="117"/>
      <c r="J20" s="117"/>
      <c r="K20" s="117"/>
      <c r="L20" s="117"/>
      <c r="M20" s="113"/>
      <c r="N20" s="117"/>
      <c r="O20" s="117"/>
      <c r="P20" s="117"/>
      <c r="Q20" s="117"/>
      <c r="R20" s="117"/>
      <c r="S20" s="117"/>
      <c r="T20" s="117"/>
      <c r="U20" s="117"/>
      <c r="V20" s="117"/>
      <c r="W20" s="117"/>
    </row>
    <row r="21" ht="30" customHeight="1" spans="1:23">
      <c r="A21" s="113" t="s">
        <v>47</v>
      </c>
      <c r="B21" s="113" t="s">
        <v>183</v>
      </c>
      <c r="C21" s="113" t="s">
        <v>184</v>
      </c>
      <c r="D21" s="113" t="s">
        <v>84</v>
      </c>
      <c r="E21" s="113" t="s">
        <v>85</v>
      </c>
      <c r="F21" s="113" t="s">
        <v>189</v>
      </c>
      <c r="G21" s="113" t="s">
        <v>190</v>
      </c>
      <c r="H21" s="117">
        <v>120351.54</v>
      </c>
      <c r="I21" s="117">
        <v>120351.54</v>
      </c>
      <c r="J21" s="117"/>
      <c r="K21" s="117"/>
      <c r="L21" s="117">
        <v>120351.54</v>
      </c>
      <c r="M21" s="113"/>
      <c r="N21" s="117"/>
      <c r="O21" s="117"/>
      <c r="P21" s="117"/>
      <c r="Q21" s="117"/>
      <c r="R21" s="117"/>
      <c r="S21" s="117"/>
      <c r="T21" s="117"/>
      <c r="U21" s="117"/>
      <c r="V21" s="117"/>
      <c r="W21" s="117"/>
    </row>
    <row r="22" ht="30" customHeight="1" spans="1:23">
      <c r="A22" s="113" t="s">
        <v>47</v>
      </c>
      <c r="B22" s="113" t="s">
        <v>183</v>
      </c>
      <c r="C22" s="113" t="s">
        <v>184</v>
      </c>
      <c r="D22" s="113" t="s">
        <v>77</v>
      </c>
      <c r="E22" s="113" t="s">
        <v>76</v>
      </c>
      <c r="F22" s="113" t="s">
        <v>191</v>
      </c>
      <c r="G22" s="113" t="s">
        <v>192</v>
      </c>
      <c r="H22" s="117">
        <v>11050.2</v>
      </c>
      <c r="I22" s="117">
        <v>11050.2</v>
      </c>
      <c r="J22" s="117"/>
      <c r="K22" s="117"/>
      <c r="L22" s="117">
        <v>11050.2</v>
      </c>
      <c r="M22" s="113"/>
      <c r="N22" s="117"/>
      <c r="O22" s="117"/>
      <c r="P22" s="117"/>
      <c r="Q22" s="117"/>
      <c r="R22" s="117"/>
      <c r="S22" s="117"/>
      <c r="T22" s="117"/>
      <c r="U22" s="117"/>
      <c r="V22" s="117"/>
      <c r="W22" s="117"/>
    </row>
    <row r="23" ht="30" customHeight="1" spans="1:23">
      <c r="A23" s="113" t="s">
        <v>47</v>
      </c>
      <c r="B23" s="113" t="s">
        <v>183</v>
      </c>
      <c r="C23" s="113" t="s">
        <v>184</v>
      </c>
      <c r="D23" s="113" t="s">
        <v>86</v>
      </c>
      <c r="E23" s="113" t="s">
        <v>87</v>
      </c>
      <c r="F23" s="113" t="s">
        <v>191</v>
      </c>
      <c r="G23" s="113" t="s">
        <v>192</v>
      </c>
      <c r="H23" s="117"/>
      <c r="I23" s="117"/>
      <c r="J23" s="117"/>
      <c r="K23" s="117"/>
      <c r="L23" s="117"/>
      <c r="M23" s="113"/>
      <c r="N23" s="117"/>
      <c r="O23" s="117"/>
      <c r="P23" s="117"/>
      <c r="Q23" s="117"/>
      <c r="R23" s="117"/>
      <c r="S23" s="117"/>
      <c r="T23" s="117"/>
      <c r="U23" s="117"/>
      <c r="V23" s="117"/>
      <c r="W23" s="117"/>
    </row>
    <row r="24" ht="30" customHeight="1" spans="1:23">
      <c r="A24" s="113" t="s">
        <v>47</v>
      </c>
      <c r="B24" s="113" t="s">
        <v>183</v>
      </c>
      <c r="C24" s="113" t="s">
        <v>184</v>
      </c>
      <c r="D24" s="113" t="s">
        <v>86</v>
      </c>
      <c r="E24" s="113" t="s">
        <v>87</v>
      </c>
      <c r="F24" s="113" t="s">
        <v>191</v>
      </c>
      <c r="G24" s="113" t="s">
        <v>192</v>
      </c>
      <c r="H24" s="117">
        <v>6553.19</v>
      </c>
      <c r="I24" s="117">
        <v>6553.19</v>
      </c>
      <c r="J24" s="117"/>
      <c r="K24" s="117"/>
      <c r="L24" s="117">
        <v>6553.19</v>
      </c>
      <c r="M24" s="113"/>
      <c r="N24" s="117"/>
      <c r="O24" s="117"/>
      <c r="P24" s="117"/>
      <c r="Q24" s="117"/>
      <c r="R24" s="117"/>
      <c r="S24" s="117"/>
      <c r="T24" s="117"/>
      <c r="U24" s="117"/>
      <c r="V24" s="117"/>
      <c r="W24" s="117"/>
    </row>
    <row r="25" ht="30" customHeight="1" spans="1:23">
      <c r="A25" s="113" t="s">
        <v>47</v>
      </c>
      <c r="B25" s="113" t="s">
        <v>183</v>
      </c>
      <c r="C25" s="113" t="s">
        <v>184</v>
      </c>
      <c r="D25" s="113" t="s">
        <v>86</v>
      </c>
      <c r="E25" s="113" t="s">
        <v>87</v>
      </c>
      <c r="F25" s="113" t="s">
        <v>191</v>
      </c>
      <c r="G25" s="113" t="s">
        <v>192</v>
      </c>
      <c r="H25" s="117"/>
      <c r="I25" s="117"/>
      <c r="J25" s="117"/>
      <c r="K25" s="117"/>
      <c r="L25" s="117"/>
      <c r="M25" s="113"/>
      <c r="N25" s="117"/>
      <c r="O25" s="117"/>
      <c r="P25" s="117"/>
      <c r="Q25" s="117"/>
      <c r="R25" s="117"/>
      <c r="S25" s="117"/>
      <c r="T25" s="117"/>
      <c r="U25" s="117"/>
      <c r="V25" s="117"/>
      <c r="W25" s="117"/>
    </row>
    <row r="26" ht="30" customHeight="1" spans="1:23">
      <c r="A26" s="113" t="s">
        <v>47</v>
      </c>
      <c r="B26" s="113" t="s">
        <v>193</v>
      </c>
      <c r="C26" s="113" t="s">
        <v>99</v>
      </c>
      <c r="D26" s="113" t="s">
        <v>98</v>
      </c>
      <c r="E26" s="113" t="s">
        <v>99</v>
      </c>
      <c r="F26" s="113" t="s">
        <v>194</v>
      </c>
      <c r="G26" s="113" t="s">
        <v>99</v>
      </c>
      <c r="H26" s="117">
        <v>196595.76</v>
      </c>
      <c r="I26" s="117">
        <v>196595.76</v>
      </c>
      <c r="J26" s="117"/>
      <c r="K26" s="117"/>
      <c r="L26" s="117">
        <v>196595.76</v>
      </c>
      <c r="M26" s="113"/>
      <c r="N26" s="117"/>
      <c r="O26" s="117"/>
      <c r="P26" s="117"/>
      <c r="Q26" s="117"/>
      <c r="R26" s="117"/>
      <c r="S26" s="117"/>
      <c r="T26" s="117"/>
      <c r="U26" s="117"/>
      <c r="V26" s="117"/>
      <c r="W26" s="117"/>
    </row>
    <row r="27" ht="30" customHeight="1" spans="1:23">
      <c r="A27" s="113" t="s">
        <v>47</v>
      </c>
      <c r="B27" s="113" t="s">
        <v>195</v>
      </c>
      <c r="C27" s="113" t="s">
        <v>196</v>
      </c>
      <c r="D27" s="113" t="s">
        <v>92</v>
      </c>
      <c r="E27" s="113" t="s">
        <v>93</v>
      </c>
      <c r="F27" s="113" t="s">
        <v>197</v>
      </c>
      <c r="G27" s="113" t="s">
        <v>198</v>
      </c>
      <c r="H27" s="117">
        <v>20000</v>
      </c>
      <c r="I27" s="117">
        <v>20000</v>
      </c>
      <c r="J27" s="117"/>
      <c r="K27" s="117"/>
      <c r="L27" s="117">
        <v>20000</v>
      </c>
      <c r="M27" s="113"/>
      <c r="N27" s="117"/>
      <c r="O27" s="117"/>
      <c r="P27" s="117"/>
      <c r="Q27" s="117"/>
      <c r="R27" s="117"/>
      <c r="S27" s="117"/>
      <c r="T27" s="117"/>
      <c r="U27" s="117"/>
      <c r="V27" s="117"/>
      <c r="W27" s="117"/>
    </row>
    <row r="28" ht="30" customHeight="1" spans="1:23">
      <c r="A28" s="113" t="s">
        <v>47</v>
      </c>
      <c r="B28" s="113" t="s">
        <v>199</v>
      </c>
      <c r="C28" s="113" t="s">
        <v>200</v>
      </c>
      <c r="D28" s="113" t="s">
        <v>92</v>
      </c>
      <c r="E28" s="113" t="s">
        <v>93</v>
      </c>
      <c r="F28" s="113" t="s">
        <v>201</v>
      </c>
      <c r="G28" s="113" t="s">
        <v>202</v>
      </c>
      <c r="H28" s="117">
        <v>9000</v>
      </c>
      <c r="I28" s="117">
        <v>9000</v>
      </c>
      <c r="J28" s="117"/>
      <c r="K28" s="117"/>
      <c r="L28" s="117">
        <v>9000</v>
      </c>
      <c r="M28" s="113"/>
      <c r="N28" s="117"/>
      <c r="O28" s="117"/>
      <c r="P28" s="117"/>
      <c r="Q28" s="117"/>
      <c r="R28" s="117"/>
      <c r="S28" s="117"/>
      <c r="T28" s="117"/>
      <c r="U28" s="117"/>
      <c r="V28" s="117"/>
      <c r="W28" s="117"/>
    </row>
    <row r="29" ht="30" customHeight="1" spans="1:23">
      <c r="A29" s="113" t="s">
        <v>47</v>
      </c>
      <c r="B29" s="113" t="s">
        <v>199</v>
      </c>
      <c r="C29" s="113" t="s">
        <v>200</v>
      </c>
      <c r="D29" s="113" t="s">
        <v>92</v>
      </c>
      <c r="E29" s="113" t="s">
        <v>93</v>
      </c>
      <c r="F29" s="113" t="s">
        <v>203</v>
      </c>
      <c r="G29" s="113" t="s">
        <v>204</v>
      </c>
      <c r="H29" s="117">
        <v>4000</v>
      </c>
      <c r="I29" s="117">
        <v>4000</v>
      </c>
      <c r="J29" s="117"/>
      <c r="K29" s="117"/>
      <c r="L29" s="117">
        <v>4000</v>
      </c>
      <c r="M29" s="113"/>
      <c r="N29" s="117"/>
      <c r="O29" s="117"/>
      <c r="P29" s="117"/>
      <c r="Q29" s="117"/>
      <c r="R29" s="117"/>
      <c r="S29" s="117"/>
      <c r="T29" s="117"/>
      <c r="U29" s="117"/>
      <c r="V29" s="117"/>
      <c r="W29" s="117"/>
    </row>
    <row r="30" ht="30" customHeight="1" spans="1:23">
      <c r="A30" s="113" t="s">
        <v>47</v>
      </c>
      <c r="B30" s="113" t="s">
        <v>199</v>
      </c>
      <c r="C30" s="113" t="s">
        <v>200</v>
      </c>
      <c r="D30" s="113" t="s">
        <v>92</v>
      </c>
      <c r="E30" s="113" t="s">
        <v>93</v>
      </c>
      <c r="F30" s="113" t="s">
        <v>205</v>
      </c>
      <c r="G30" s="113" t="s">
        <v>206</v>
      </c>
      <c r="H30" s="117">
        <v>1800</v>
      </c>
      <c r="I30" s="117">
        <v>1800</v>
      </c>
      <c r="J30" s="117"/>
      <c r="K30" s="117"/>
      <c r="L30" s="117">
        <v>1800</v>
      </c>
      <c r="M30" s="113"/>
      <c r="N30" s="117"/>
      <c r="O30" s="117"/>
      <c r="P30" s="117"/>
      <c r="Q30" s="117"/>
      <c r="R30" s="117"/>
      <c r="S30" s="117"/>
      <c r="T30" s="117"/>
      <c r="U30" s="117"/>
      <c r="V30" s="117"/>
      <c r="W30" s="117"/>
    </row>
    <row r="31" ht="30" customHeight="1" spans="1:23">
      <c r="A31" s="113" t="s">
        <v>47</v>
      </c>
      <c r="B31" s="113" t="s">
        <v>199</v>
      </c>
      <c r="C31" s="113" t="s">
        <v>200</v>
      </c>
      <c r="D31" s="113" t="s">
        <v>92</v>
      </c>
      <c r="E31" s="113" t="s">
        <v>93</v>
      </c>
      <c r="F31" s="113" t="s">
        <v>207</v>
      </c>
      <c r="G31" s="113" t="s">
        <v>208</v>
      </c>
      <c r="H31" s="117">
        <v>7000</v>
      </c>
      <c r="I31" s="117">
        <v>7000</v>
      </c>
      <c r="J31" s="117"/>
      <c r="K31" s="117"/>
      <c r="L31" s="117">
        <v>7000</v>
      </c>
      <c r="M31" s="113"/>
      <c r="N31" s="117"/>
      <c r="O31" s="117"/>
      <c r="P31" s="117"/>
      <c r="Q31" s="117"/>
      <c r="R31" s="117"/>
      <c r="S31" s="117"/>
      <c r="T31" s="117"/>
      <c r="U31" s="117"/>
      <c r="V31" s="117"/>
      <c r="W31" s="117"/>
    </row>
    <row r="32" ht="30" customHeight="1" spans="1:23">
      <c r="A32" s="113" t="s">
        <v>47</v>
      </c>
      <c r="B32" s="113" t="s">
        <v>199</v>
      </c>
      <c r="C32" s="113" t="s">
        <v>200</v>
      </c>
      <c r="D32" s="113" t="s">
        <v>92</v>
      </c>
      <c r="E32" s="113" t="s">
        <v>93</v>
      </c>
      <c r="F32" s="113" t="s">
        <v>209</v>
      </c>
      <c r="G32" s="113" t="s">
        <v>210</v>
      </c>
      <c r="H32" s="117">
        <v>6500</v>
      </c>
      <c r="I32" s="117">
        <v>6500</v>
      </c>
      <c r="J32" s="117"/>
      <c r="K32" s="117"/>
      <c r="L32" s="117">
        <v>6500</v>
      </c>
      <c r="M32" s="113"/>
      <c r="N32" s="117"/>
      <c r="O32" s="117"/>
      <c r="P32" s="117"/>
      <c r="Q32" s="117"/>
      <c r="R32" s="117"/>
      <c r="S32" s="117"/>
      <c r="T32" s="117"/>
      <c r="U32" s="117"/>
      <c r="V32" s="117"/>
      <c r="W32" s="117"/>
    </row>
    <row r="33" ht="30" customHeight="1" spans="1:23">
      <c r="A33" s="113" t="s">
        <v>47</v>
      </c>
      <c r="B33" s="113" t="s">
        <v>199</v>
      </c>
      <c r="C33" s="113" t="s">
        <v>200</v>
      </c>
      <c r="D33" s="113" t="s">
        <v>92</v>
      </c>
      <c r="E33" s="113" t="s">
        <v>93</v>
      </c>
      <c r="F33" s="113" t="s">
        <v>211</v>
      </c>
      <c r="G33" s="113" t="s">
        <v>212</v>
      </c>
      <c r="H33" s="117">
        <v>18000</v>
      </c>
      <c r="I33" s="117">
        <v>18000</v>
      </c>
      <c r="J33" s="117"/>
      <c r="K33" s="117"/>
      <c r="L33" s="117">
        <v>18000</v>
      </c>
      <c r="M33" s="113"/>
      <c r="N33" s="117"/>
      <c r="O33" s="117"/>
      <c r="P33" s="117"/>
      <c r="Q33" s="117"/>
      <c r="R33" s="117"/>
      <c r="S33" s="117"/>
      <c r="T33" s="117"/>
      <c r="U33" s="117"/>
      <c r="V33" s="117"/>
      <c r="W33" s="117"/>
    </row>
    <row r="34" ht="30" customHeight="1" spans="1:23">
      <c r="A34" s="113" t="s">
        <v>47</v>
      </c>
      <c r="B34" s="113" t="s">
        <v>213</v>
      </c>
      <c r="C34" s="113" t="s">
        <v>214</v>
      </c>
      <c r="D34" s="113" t="s">
        <v>92</v>
      </c>
      <c r="E34" s="113" t="s">
        <v>93</v>
      </c>
      <c r="F34" s="113" t="s">
        <v>215</v>
      </c>
      <c r="G34" s="113" t="s">
        <v>155</v>
      </c>
      <c r="H34" s="117">
        <v>1400</v>
      </c>
      <c r="I34" s="117">
        <v>1400</v>
      </c>
      <c r="J34" s="117"/>
      <c r="K34" s="117"/>
      <c r="L34" s="117">
        <v>1400</v>
      </c>
      <c r="M34" s="113"/>
      <c r="N34" s="117"/>
      <c r="O34" s="117"/>
      <c r="P34" s="117"/>
      <c r="Q34" s="117"/>
      <c r="R34" s="117"/>
      <c r="S34" s="117"/>
      <c r="T34" s="117"/>
      <c r="U34" s="117"/>
      <c r="V34" s="117"/>
      <c r="W34" s="117"/>
    </row>
    <row r="35" ht="30" customHeight="1" spans="1:23">
      <c r="A35" s="113" t="s">
        <v>47</v>
      </c>
      <c r="B35" s="113" t="s">
        <v>199</v>
      </c>
      <c r="C35" s="113" t="s">
        <v>200</v>
      </c>
      <c r="D35" s="113" t="s">
        <v>92</v>
      </c>
      <c r="E35" s="113" t="s">
        <v>93</v>
      </c>
      <c r="F35" s="113" t="s">
        <v>216</v>
      </c>
      <c r="G35" s="113" t="s">
        <v>217</v>
      </c>
      <c r="H35" s="117">
        <v>880</v>
      </c>
      <c r="I35" s="117">
        <v>880</v>
      </c>
      <c r="J35" s="117"/>
      <c r="K35" s="117"/>
      <c r="L35" s="117">
        <v>880</v>
      </c>
      <c r="M35" s="113"/>
      <c r="N35" s="117"/>
      <c r="O35" s="117"/>
      <c r="P35" s="117"/>
      <c r="Q35" s="117"/>
      <c r="R35" s="117"/>
      <c r="S35" s="117"/>
      <c r="T35" s="117"/>
      <c r="U35" s="117"/>
      <c r="V35" s="117"/>
      <c r="W35" s="117"/>
    </row>
    <row r="36" ht="30" customHeight="1" spans="1:23">
      <c r="A36" s="113" t="s">
        <v>47</v>
      </c>
      <c r="B36" s="113" t="s">
        <v>199</v>
      </c>
      <c r="C36" s="113" t="s">
        <v>200</v>
      </c>
      <c r="D36" s="113" t="s">
        <v>92</v>
      </c>
      <c r="E36" s="113" t="s">
        <v>93</v>
      </c>
      <c r="F36" s="113" t="s">
        <v>218</v>
      </c>
      <c r="G36" s="113" t="s">
        <v>219</v>
      </c>
      <c r="H36" s="117">
        <v>19820</v>
      </c>
      <c r="I36" s="117">
        <v>19820</v>
      </c>
      <c r="J36" s="117"/>
      <c r="K36" s="117"/>
      <c r="L36" s="117">
        <v>19820</v>
      </c>
      <c r="M36" s="113"/>
      <c r="N36" s="117"/>
      <c r="O36" s="117"/>
      <c r="P36" s="117"/>
      <c r="Q36" s="117"/>
      <c r="R36" s="117"/>
      <c r="S36" s="117"/>
      <c r="T36" s="117"/>
      <c r="U36" s="117"/>
      <c r="V36" s="117"/>
      <c r="W36" s="117"/>
    </row>
    <row r="37" ht="30" customHeight="1" spans="1:23">
      <c r="A37" s="113" t="s">
        <v>47</v>
      </c>
      <c r="B37" s="113" t="s">
        <v>220</v>
      </c>
      <c r="C37" s="113" t="s">
        <v>221</v>
      </c>
      <c r="D37" s="113" t="s">
        <v>65</v>
      </c>
      <c r="E37" s="113" t="s">
        <v>66</v>
      </c>
      <c r="F37" s="113" t="s">
        <v>216</v>
      </c>
      <c r="G37" s="113" t="s">
        <v>217</v>
      </c>
      <c r="H37" s="117">
        <v>6600</v>
      </c>
      <c r="I37" s="117">
        <v>6600</v>
      </c>
      <c r="J37" s="117"/>
      <c r="K37" s="117"/>
      <c r="L37" s="117">
        <v>6600</v>
      </c>
      <c r="M37" s="113"/>
      <c r="N37" s="117"/>
      <c r="O37" s="117"/>
      <c r="P37" s="117"/>
      <c r="Q37" s="117"/>
      <c r="R37" s="117"/>
      <c r="S37" s="117"/>
      <c r="T37" s="117"/>
      <c r="U37" s="117"/>
      <c r="V37" s="117"/>
      <c r="W37" s="117"/>
    </row>
    <row r="38" ht="30" customHeight="1" spans="1:23">
      <c r="A38" s="113" t="s">
        <v>47</v>
      </c>
      <c r="B38" s="113" t="s">
        <v>222</v>
      </c>
      <c r="C38" s="113" t="s">
        <v>223</v>
      </c>
      <c r="D38" s="113" t="s">
        <v>92</v>
      </c>
      <c r="E38" s="113" t="s">
        <v>93</v>
      </c>
      <c r="F38" s="113" t="s">
        <v>224</v>
      </c>
      <c r="G38" s="113" t="s">
        <v>223</v>
      </c>
      <c r="H38" s="117"/>
      <c r="I38" s="117"/>
      <c r="J38" s="117"/>
      <c r="K38" s="117"/>
      <c r="L38" s="117"/>
      <c r="M38" s="113"/>
      <c r="N38" s="117"/>
      <c r="O38" s="117"/>
      <c r="P38" s="117"/>
      <c r="Q38" s="117"/>
      <c r="R38" s="117"/>
      <c r="S38" s="117"/>
      <c r="T38" s="117"/>
      <c r="U38" s="117"/>
      <c r="V38" s="117"/>
      <c r="W38" s="117"/>
    </row>
    <row r="39" ht="30" customHeight="1" spans="1:23">
      <c r="A39" s="113" t="s">
        <v>47</v>
      </c>
      <c r="B39" s="113" t="s">
        <v>222</v>
      </c>
      <c r="C39" s="113" t="s">
        <v>223</v>
      </c>
      <c r="D39" s="113" t="s">
        <v>92</v>
      </c>
      <c r="E39" s="113" t="s">
        <v>93</v>
      </c>
      <c r="F39" s="113" t="s">
        <v>224</v>
      </c>
      <c r="G39" s="113" t="s">
        <v>223</v>
      </c>
      <c r="H39" s="117">
        <v>28452</v>
      </c>
      <c r="I39" s="117">
        <v>28452</v>
      </c>
      <c r="J39" s="117"/>
      <c r="K39" s="117"/>
      <c r="L39" s="117">
        <v>28452</v>
      </c>
      <c r="M39" s="113"/>
      <c r="N39" s="117"/>
      <c r="O39" s="117"/>
      <c r="P39" s="117"/>
      <c r="Q39" s="117"/>
      <c r="R39" s="117"/>
      <c r="S39" s="117"/>
      <c r="T39" s="117"/>
      <c r="U39" s="117"/>
      <c r="V39" s="117"/>
      <c r="W39" s="117"/>
    </row>
    <row r="40" ht="30" customHeight="1" spans="1:23">
      <c r="A40" s="120" t="s">
        <v>32</v>
      </c>
      <c r="B40" s="120"/>
      <c r="C40" s="120"/>
      <c r="D40" s="120"/>
      <c r="E40" s="120"/>
      <c r="F40" s="120"/>
      <c r="G40" s="120"/>
      <c r="H40" s="117">
        <v>2836716.26</v>
      </c>
      <c r="I40" s="117">
        <v>2836716.26</v>
      </c>
      <c r="J40" s="117"/>
      <c r="K40" s="117"/>
      <c r="L40" s="117">
        <v>2836716.26</v>
      </c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</row>
  </sheetData>
  <mergeCells count="30">
    <mergeCell ref="A3:W3"/>
    <mergeCell ref="A4:G4"/>
    <mergeCell ref="H5:W5"/>
    <mergeCell ref="I6:M6"/>
    <mergeCell ref="N6:P6"/>
    <mergeCell ref="R6:W6"/>
    <mergeCell ref="A40:G40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4"/>
  <sheetViews>
    <sheetView showZeros="0" topLeftCell="D1" workbookViewId="0">
      <pane ySplit="1" topLeftCell="A2" activePane="bottomLeft" state="frozen"/>
      <selection/>
      <selection pane="bottomLeft" activeCell="D5" sqref="D5:D7"/>
    </sheetView>
  </sheetViews>
  <sheetFormatPr defaultColWidth="9.125" defaultRowHeight="14.25" customHeight="1"/>
  <cols>
    <col min="1" max="1" width="14.625" customWidth="1"/>
    <col min="2" max="2" width="21" customWidth="1"/>
    <col min="3" max="3" width="31.375" customWidth="1"/>
    <col min="4" max="4" width="23.875" customWidth="1"/>
    <col min="5" max="5" width="15.625" customWidth="1"/>
    <col min="6" max="6" width="19.75" customWidth="1"/>
    <col min="7" max="7" width="14.875" customWidth="1"/>
    <col min="8" max="8" width="19.75" customWidth="1"/>
    <col min="9" max="16" width="14.125" customWidth="1"/>
    <col min="17" max="17" width="13.625" customWidth="1"/>
    <col min="18" max="23" width="15.1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18"/>
      <c r="W2" s="56" t="s">
        <v>225</v>
      </c>
    </row>
    <row r="3" ht="27.75" customHeight="1" spans="1:23">
      <c r="A3" s="29" t="s">
        <v>226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5" t="s">
        <v>2</v>
      </c>
      <c r="B4" s="112" t="str">
        <f t="shared" ref="B4" si="0">"单位名称："&amp;"绩效评价中心"</f>
        <v>单位名称：绩效评价中心</v>
      </c>
      <c r="C4" s="112"/>
      <c r="D4" s="112"/>
      <c r="E4" s="112"/>
      <c r="F4" s="112"/>
      <c r="G4" s="112"/>
      <c r="H4" s="112"/>
      <c r="I4" s="112"/>
      <c r="J4" s="7"/>
      <c r="K4" s="7"/>
      <c r="L4" s="7"/>
      <c r="M4" s="7"/>
      <c r="N4" s="7"/>
      <c r="O4" s="7"/>
      <c r="P4" s="7"/>
      <c r="Q4" s="7"/>
      <c r="U4" s="118"/>
      <c r="W4" s="107" t="s">
        <v>151</v>
      </c>
    </row>
    <row r="5" ht="21.75" customHeight="1" spans="1:23">
      <c r="A5" s="9" t="s">
        <v>227</v>
      </c>
      <c r="B5" s="9" t="s">
        <v>161</v>
      </c>
      <c r="C5" s="9" t="s">
        <v>162</v>
      </c>
      <c r="D5" s="9" t="s">
        <v>228</v>
      </c>
      <c r="E5" s="10" t="s">
        <v>163</v>
      </c>
      <c r="F5" s="10" t="s">
        <v>164</v>
      </c>
      <c r="G5" s="10" t="s">
        <v>165</v>
      </c>
      <c r="H5" s="10" t="s">
        <v>166</v>
      </c>
      <c r="I5" s="63" t="s">
        <v>32</v>
      </c>
      <c r="J5" s="63" t="s">
        <v>229</v>
      </c>
      <c r="K5" s="63"/>
      <c r="L5" s="63"/>
      <c r="M5" s="63"/>
      <c r="N5" s="115" t="s">
        <v>168</v>
      </c>
      <c r="O5" s="115"/>
      <c r="P5" s="115"/>
      <c r="Q5" s="10" t="s">
        <v>38</v>
      </c>
      <c r="R5" s="11" t="s">
        <v>53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3"/>
      <c r="J6" s="48" t="s">
        <v>35</v>
      </c>
      <c r="K6" s="48"/>
      <c r="L6" s="48" t="s">
        <v>36</v>
      </c>
      <c r="M6" s="48" t="s">
        <v>37</v>
      </c>
      <c r="N6" s="116" t="s">
        <v>35</v>
      </c>
      <c r="O6" s="116" t="s">
        <v>36</v>
      </c>
      <c r="P6" s="116" t="s">
        <v>37</v>
      </c>
      <c r="Q6" s="15"/>
      <c r="R6" s="10" t="s">
        <v>34</v>
      </c>
      <c r="S6" s="10" t="s">
        <v>45</v>
      </c>
      <c r="T6" s="10" t="s">
        <v>174</v>
      </c>
      <c r="U6" s="10" t="s">
        <v>41</v>
      </c>
      <c r="V6" s="10" t="s">
        <v>42</v>
      </c>
      <c r="W6" s="10" t="s">
        <v>43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63"/>
      <c r="J7" s="48" t="s">
        <v>34</v>
      </c>
      <c r="K7" s="48" t="s">
        <v>230</v>
      </c>
      <c r="L7" s="48"/>
      <c r="M7" s="4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ht="32.85" customHeight="1" spans="1:23">
      <c r="A9" s="113"/>
      <c r="B9" s="113"/>
      <c r="C9" s="113" t="s">
        <v>231</v>
      </c>
      <c r="D9" s="113"/>
      <c r="E9" s="113"/>
      <c r="F9" s="113"/>
      <c r="G9" s="113"/>
      <c r="H9" s="113"/>
      <c r="I9" s="117">
        <v>7200</v>
      </c>
      <c r="J9" s="117">
        <v>7200</v>
      </c>
      <c r="K9" s="117">
        <v>7200</v>
      </c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</row>
    <row r="10" ht="32.85" customHeight="1" spans="1:23">
      <c r="A10" s="113" t="s">
        <v>232</v>
      </c>
      <c r="B10" s="113" t="s">
        <v>233</v>
      </c>
      <c r="C10" s="113" t="s">
        <v>231</v>
      </c>
      <c r="D10" s="113" t="s">
        <v>47</v>
      </c>
      <c r="E10" s="113" t="s">
        <v>92</v>
      </c>
      <c r="F10" s="113" t="s">
        <v>93</v>
      </c>
      <c r="G10" s="113" t="s">
        <v>216</v>
      </c>
      <c r="H10" s="113" t="s">
        <v>217</v>
      </c>
      <c r="I10" s="117">
        <v>7200</v>
      </c>
      <c r="J10" s="117">
        <v>7200</v>
      </c>
      <c r="K10" s="117">
        <v>7200</v>
      </c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</row>
    <row r="11" ht="36.95" customHeight="1" spans="1:23">
      <c r="A11" s="113"/>
      <c r="B11" s="113"/>
      <c r="C11" s="113" t="s">
        <v>234</v>
      </c>
      <c r="D11" s="113"/>
      <c r="E11" s="113"/>
      <c r="F11" s="113"/>
      <c r="G11" s="113"/>
      <c r="H11" s="113"/>
      <c r="I11" s="117">
        <v>20000</v>
      </c>
      <c r="J11" s="117">
        <v>20000</v>
      </c>
      <c r="K11" s="117">
        <v>20000</v>
      </c>
      <c r="L11" s="117"/>
      <c r="M11" s="117"/>
      <c r="N11" s="113"/>
      <c r="O11" s="113"/>
      <c r="P11" s="113"/>
      <c r="Q11" s="117"/>
      <c r="R11" s="117"/>
      <c r="S11" s="117"/>
      <c r="T11" s="117"/>
      <c r="U11" s="117"/>
      <c r="V11" s="117"/>
      <c r="W11" s="117"/>
    </row>
    <row r="12" ht="42" customHeight="1" spans="1:23">
      <c r="A12" s="113" t="s">
        <v>232</v>
      </c>
      <c r="B12" s="113" t="s">
        <v>235</v>
      </c>
      <c r="C12" s="113" t="s">
        <v>234</v>
      </c>
      <c r="D12" s="113" t="s">
        <v>47</v>
      </c>
      <c r="E12" s="113" t="s">
        <v>92</v>
      </c>
      <c r="F12" s="113" t="s">
        <v>93</v>
      </c>
      <c r="G12" s="113" t="s">
        <v>216</v>
      </c>
      <c r="H12" s="113" t="s">
        <v>217</v>
      </c>
      <c r="I12" s="117">
        <v>15000</v>
      </c>
      <c r="J12" s="117">
        <v>15000</v>
      </c>
      <c r="K12" s="117">
        <v>15000</v>
      </c>
      <c r="L12" s="117"/>
      <c r="M12" s="117"/>
      <c r="N12" s="113"/>
      <c r="O12" s="113"/>
      <c r="P12" s="113"/>
      <c r="Q12" s="117"/>
      <c r="R12" s="117"/>
      <c r="S12" s="117"/>
      <c r="T12" s="117"/>
      <c r="U12" s="117"/>
      <c r="V12" s="117"/>
      <c r="W12" s="117"/>
    </row>
    <row r="13" ht="41.1" customHeight="1" spans="1:23">
      <c r="A13" s="113" t="s">
        <v>232</v>
      </c>
      <c r="B13" s="113" t="s">
        <v>235</v>
      </c>
      <c r="C13" s="113" t="s">
        <v>234</v>
      </c>
      <c r="D13" s="113" t="s">
        <v>47</v>
      </c>
      <c r="E13" s="113" t="s">
        <v>92</v>
      </c>
      <c r="F13" s="113" t="s">
        <v>93</v>
      </c>
      <c r="G13" s="113" t="s">
        <v>201</v>
      </c>
      <c r="H13" s="113" t="s">
        <v>202</v>
      </c>
      <c r="I13" s="117">
        <v>5000</v>
      </c>
      <c r="J13" s="117">
        <v>5000</v>
      </c>
      <c r="K13" s="117">
        <v>5000</v>
      </c>
      <c r="L13" s="117"/>
      <c r="M13" s="117"/>
      <c r="N13" s="113"/>
      <c r="O13" s="113"/>
      <c r="P13" s="113"/>
      <c r="Q13" s="117"/>
      <c r="R13" s="117"/>
      <c r="S13" s="117"/>
      <c r="T13" s="117"/>
      <c r="U13" s="117"/>
      <c r="V13" s="117"/>
      <c r="W13" s="117"/>
    </row>
    <row r="14" ht="44.1" customHeight="1" spans="1:23">
      <c r="A14" s="114" t="s">
        <v>32</v>
      </c>
      <c r="B14" s="114"/>
      <c r="C14" s="114"/>
      <c r="D14" s="114"/>
      <c r="E14" s="114"/>
      <c r="F14" s="114"/>
      <c r="G14" s="114"/>
      <c r="H14" s="114"/>
      <c r="I14" s="117">
        <v>27200</v>
      </c>
      <c r="J14" s="117">
        <v>27200</v>
      </c>
      <c r="K14" s="117">
        <v>27200</v>
      </c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</row>
  </sheetData>
  <mergeCells count="28">
    <mergeCell ref="A3:W3"/>
    <mergeCell ref="A4:I4"/>
    <mergeCell ref="J5:M5"/>
    <mergeCell ref="N5:P5"/>
    <mergeCell ref="R5:W5"/>
    <mergeCell ref="J6:K6"/>
    <mergeCell ref="A14:H1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6"/>
  <sheetViews>
    <sheetView showZeros="0" workbookViewId="0">
      <pane ySplit="1" topLeftCell="A2" activePane="bottomLeft" state="frozen"/>
      <selection/>
      <selection pane="bottomLeft" activeCell="J18" sqref="J18"/>
    </sheetView>
  </sheetViews>
  <sheetFormatPr defaultColWidth="9.125" defaultRowHeight="12" customHeight="1"/>
  <cols>
    <col min="1" max="1" width="34.25" customWidth="1"/>
    <col min="2" max="2" width="29" customWidth="1"/>
    <col min="3" max="3" width="17.125" customWidth="1"/>
    <col min="4" max="4" width="21" customWidth="1"/>
    <col min="5" max="5" width="23.625" customWidth="1"/>
    <col min="6" max="6" width="11.25" customWidth="1"/>
    <col min="7" max="7" width="10.375" customWidth="1"/>
    <col min="8" max="8" width="9.375" customWidth="1"/>
    <col min="9" max="9" width="13.375" customWidth="1"/>
    <col min="10" max="10" width="27.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5" t="s">
        <v>236</v>
      </c>
    </row>
    <row r="3" ht="28.5" customHeight="1" spans="1:10">
      <c r="A3" s="46" t="s">
        <v>237</v>
      </c>
      <c r="B3" s="29"/>
      <c r="C3" s="29"/>
      <c r="D3" s="29"/>
      <c r="E3" s="29"/>
      <c r="F3" s="47"/>
      <c r="G3" s="29"/>
      <c r="H3" s="47"/>
      <c r="I3" s="47"/>
      <c r="J3" s="29"/>
    </row>
    <row r="4" ht="15" customHeight="1" spans="1:1">
      <c r="A4" s="5" t="s">
        <v>2</v>
      </c>
    </row>
    <row r="5" ht="24" customHeight="1" spans="1:10">
      <c r="A5" s="48" t="s">
        <v>238</v>
      </c>
      <c r="B5" s="48" t="s">
        <v>239</v>
      </c>
      <c r="C5" s="48" t="s">
        <v>240</v>
      </c>
      <c r="D5" s="48" t="s">
        <v>241</v>
      </c>
      <c r="E5" s="48" t="s">
        <v>242</v>
      </c>
      <c r="F5" s="49" t="s">
        <v>243</v>
      </c>
      <c r="G5" s="48" t="s">
        <v>244</v>
      </c>
      <c r="H5" s="49" t="s">
        <v>245</v>
      </c>
      <c r="I5" s="49" t="s">
        <v>246</v>
      </c>
      <c r="J5" s="48" t="s">
        <v>247</v>
      </c>
    </row>
    <row r="6" ht="35.1" customHeight="1" spans="1:10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9">
        <v>6</v>
      </c>
      <c r="G6" s="48">
        <v>7</v>
      </c>
      <c r="H6" s="49">
        <v>8</v>
      </c>
      <c r="I6" s="49">
        <v>9</v>
      </c>
      <c r="J6" s="48">
        <v>10</v>
      </c>
    </row>
    <row r="7" ht="24.95" customHeight="1" spans="1:10">
      <c r="A7" s="110" t="s">
        <v>47</v>
      </c>
      <c r="B7" s="110"/>
      <c r="C7" s="110"/>
      <c r="D7" s="110"/>
      <c r="E7" s="110"/>
      <c r="F7" s="110"/>
      <c r="G7" s="110"/>
      <c r="H7" s="110"/>
      <c r="I7" s="110"/>
      <c r="J7" s="110"/>
    </row>
    <row r="8" ht="30" customHeight="1" spans="1:10">
      <c r="A8" s="111" t="s">
        <v>231</v>
      </c>
      <c r="B8" s="111" t="s">
        <v>248</v>
      </c>
      <c r="C8" s="111" t="s">
        <v>249</v>
      </c>
      <c r="D8" s="111" t="s">
        <v>250</v>
      </c>
      <c r="E8" s="111" t="s">
        <v>251</v>
      </c>
      <c r="F8" s="111" t="s">
        <v>252</v>
      </c>
      <c r="G8" s="110" t="s">
        <v>253</v>
      </c>
      <c r="H8" s="110" t="s">
        <v>254</v>
      </c>
      <c r="I8" s="111" t="s">
        <v>255</v>
      </c>
      <c r="J8" s="111" t="s">
        <v>251</v>
      </c>
    </row>
    <row r="9" ht="30" customHeight="1" spans="1:10">
      <c r="A9" s="111"/>
      <c r="B9" s="111" t="s">
        <v>256</v>
      </c>
      <c r="C9" s="111" t="s">
        <v>249</v>
      </c>
      <c r="D9" s="111" t="s">
        <v>257</v>
      </c>
      <c r="E9" s="111" t="s">
        <v>258</v>
      </c>
      <c r="F9" s="111" t="s">
        <v>252</v>
      </c>
      <c r="G9" s="110" t="s">
        <v>253</v>
      </c>
      <c r="H9" s="110" t="s">
        <v>259</v>
      </c>
      <c r="I9" s="111" t="s">
        <v>255</v>
      </c>
      <c r="J9" s="111" t="s">
        <v>258</v>
      </c>
    </row>
    <row r="10" ht="30" customHeight="1" spans="1:10">
      <c r="A10" s="111"/>
      <c r="B10" s="111" t="s">
        <v>256</v>
      </c>
      <c r="C10" s="111" t="s">
        <v>249</v>
      </c>
      <c r="D10" s="111" t="s">
        <v>257</v>
      </c>
      <c r="E10" s="111" t="s">
        <v>260</v>
      </c>
      <c r="F10" s="111" t="s">
        <v>252</v>
      </c>
      <c r="G10" s="110" t="s">
        <v>261</v>
      </c>
      <c r="H10" s="110" t="s">
        <v>259</v>
      </c>
      <c r="I10" s="111" t="s">
        <v>255</v>
      </c>
      <c r="J10" s="111" t="s">
        <v>260</v>
      </c>
    </row>
    <row r="11" ht="30" customHeight="1" spans="1:10">
      <c r="A11" s="111"/>
      <c r="B11" s="111" t="s">
        <v>256</v>
      </c>
      <c r="C11" s="111" t="s">
        <v>249</v>
      </c>
      <c r="D11" s="111" t="s">
        <v>262</v>
      </c>
      <c r="E11" s="111" t="s">
        <v>263</v>
      </c>
      <c r="F11" s="111" t="s">
        <v>264</v>
      </c>
      <c r="G11" s="110" t="s">
        <v>265</v>
      </c>
      <c r="H11" s="110" t="s">
        <v>259</v>
      </c>
      <c r="I11" s="111" t="s">
        <v>255</v>
      </c>
      <c r="J11" s="111" t="s">
        <v>266</v>
      </c>
    </row>
    <row r="12" ht="30" customHeight="1" spans="1:10">
      <c r="A12" s="111"/>
      <c r="B12" s="111" t="s">
        <v>256</v>
      </c>
      <c r="C12" s="111" t="s">
        <v>267</v>
      </c>
      <c r="D12" s="111" t="s">
        <v>268</v>
      </c>
      <c r="E12" s="111" t="s">
        <v>269</v>
      </c>
      <c r="F12" s="111" t="s">
        <v>252</v>
      </c>
      <c r="G12" s="110" t="s">
        <v>143</v>
      </c>
      <c r="H12" s="110" t="s">
        <v>254</v>
      </c>
      <c r="I12" s="111" t="s">
        <v>255</v>
      </c>
      <c r="J12" s="111" t="s">
        <v>269</v>
      </c>
    </row>
    <row r="13" ht="30" customHeight="1" spans="1:10">
      <c r="A13" s="111"/>
      <c r="B13" s="111" t="s">
        <v>256</v>
      </c>
      <c r="C13" s="111" t="s">
        <v>267</v>
      </c>
      <c r="D13" s="111" t="s">
        <v>270</v>
      </c>
      <c r="E13" s="111" t="s">
        <v>271</v>
      </c>
      <c r="F13" s="111" t="s">
        <v>252</v>
      </c>
      <c r="G13" s="110" t="s">
        <v>272</v>
      </c>
      <c r="H13" s="110" t="s">
        <v>259</v>
      </c>
      <c r="I13" s="111" t="s">
        <v>255</v>
      </c>
      <c r="J13" s="111" t="s">
        <v>271</v>
      </c>
    </row>
    <row r="14" ht="30" customHeight="1" spans="1:10">
      <c r="A14" s="111"/>
      <c r="B14" s="111" t="s">
        <v>256</v>
      </c>
      <c r="C14" s="111" t="s">
        <v>273</v>
      </c>
      <c r="D14" s="111" t="s">
        <v>274</v>
      </c>
      <c r="E14" s="111" t="s">
        <v>275</v>
      </c>
      <c r="F14" s="111" t="s">
        <v>264</v>
      </c>
      <c r="G14" s="110" t="s">
        <v>144</v>
      </c>
      <c r="H14" s="110" t="s">
        <v>254</v>
      </c>
      <c r="I14" s="111" t="s">
        <v>255</v>
      </c>
      <c r="J14" s="111" t="s">
        <v>275</v>
      </c>
    </row>
    <row r="15" ht="30" customHeight="1" spans="1:10">
      <c r="A15" s="111" t="s">
        <v>234</v>
      </c>
      <c r="B15" s="111" t="s">
        <v>256</v>
      </c>
      <c r="C15" s="111" t="s">
        <v>249</v>
      </c>
      <c r="D15" s="111" t="s">
        <v>250</v>
      </c>
      <c r="E15" s="111" t="s">
        <v>251</v>
      </c>
      <c r="F15" s="111" t="s">
        <v>252</v>
      </c>
      <c r="G15" s="110" t="s">
        <v>253</v>
      </c>
      <c r="H15" s="110" t="s">
        <v>254</v>
      </c>
      <c r="I15" s="111" t="s">
        <v>255</v>
      </c>
      <c r="J15" s="111" t="s">
        <v>251</v>
      </c>
    </row>
    <row r="16" ht="30" customHeight="1" spans="1:10">
      <c r="A16" s="111"/>
      <c r="B16" s="111" t="s">
        <v>256</v>
      </c>
      <c r="C16" s="111" t="s">
        <v>249</v>
      </c>
      <c r="D16" s="111" t="s">
        <v>250</v>
      </c>
      <c r="E16" s="111" t="s">
        <v>276</v>
      </c>
      <c r="F16" s="111" t="s">
        <v>252</v>
      </c>
      <c r="G16" s="110" t="s">
        <v>277</v>
      </c>
      <c r="H16" s="110" t="s">
        <v>278</v>
      </c>
      <c r="I16" s="111" t="s">
        <v>255</v>
      </c>
      <c r="J16" s="111" t="s">
        <v>276</v>
      </c>
    </row>
    <row r="17" ht="30" customHeight="1" spans="1:10">
      <c r="A17" s="111"/>
      <c r="B17" s="111" t="s">
        <v>256</v>
      </c>
      <c r="C17" s="111" t="s">
        <v>249</v>
      </c>
      <c r="D17" s="111" t="s">
        <v>250</v>
      </c>
      <c r="E17" s="111" t="s">
        <v>279</v>
      </c>
      <c r="F17" s="111" t="s">
        <v>252</v>
      </c>
      <c r="G17" s="110" t="s">
        <v>280</v>
      </c>
      <c r="H17" s="110" t="s">
        <v>281</v>
      </c>
      <c r="I17" s="111" t="s">
        <v>255</v>
      </c>
      <c r="J17" s="111" t="s">
        <v>279</v>
      </c>
    </row>
    <row r="18" ht="30" customHeight="1" spans="1:10">
      <c r="A18" s="111"/>
      <c r="B18" s="111" t="s">
        <v>256</v>
      </c>
      <c r="C18" s="111" t="s">
        <v>249</v>
      </c>
      <c r="D18" s="111" t="s">
        <v>250</v>
      </c>
      <c r="E18" s="111" t="s">
        <v>282</v>
      </c>
      <c r="F18" s="111" t="s">
        <v>252</v>
      </c>
      <c r="G18" s="110" t="s">
        <v>283</v>
      </c>
      <c r="H18" s="110" t="s">
        <v>284</v>
      </c>
      <c r="I18" s="111" t="s">
        <v>255</v>
      </c>
      <c r="J18" s="111" t="s">
        <v>282</v>
      </c>
    </row>
    <row r="19" ht="30" customHeight="1" spans="1:10">
      <c r="A19" s="111"/>
      <c r="B19" s="111" t="s">
        <v>256</v>
      </c>
      <c r="C19" s="111" t="s">
        <v>249</v>
      </c>
      <c r="D19" s="111" t="s">
        <v>257</v>
      </c>
      <c r="E19" s="111" t="s">
        <v>285</v>
      </c>
      <c r="F19" s="111" t="s">
        <v>252</v>
      </c>
      <c r="G19" s="110" t="s">
        <v>286</v>
      </c>
      <c r="H19" s="110" t="s">
        <v>259</v>
      </c>
      <c r="I19" s="111" t="s">
        <v>255</v>
      </c>
      <c r="J19" s="111" t="s">
        <v>285</v>
      </c>
    </row>
    <row r="20" ht="30" customHeight="1" spans="1:10">
      <c r="A20" s="111"/>
      <c r="B20" s="111" t="s">
        <v>256</v>
      </c>
      <c r="C20" s="111" t="s">
        <v>249</v>
      </c>
      <c r="D20" s="111" t="s">
        <v>257</v>
      </c>
      <c r="E20" s="111" t="s">
        <v>287</v>
      </c>
      <c r="F20" s="111" t="s">
        <v>288</v>
      </c>
      <c r="G20" s="110" t="s">
        <v>286</v>
      </c>
      <c r="H20" s="110" t="s">
        <v>259</v>
      </c>
      <c r="I20" s="111" t="s">
        <v>255</v>
      </c>
      <c r="J20" s="111" t="s">
        <v>287</v>
      </c>
    </row>
    <row r="21" ht="30" customHeight="1" spans="1:10">
      <c r="A21" s="111"/>
      <c r="B21" s="111" t="s">
        <v>256</v>
      </c>
      <c r="C21" s="111" t="s">
        <v>249</v>
      </c>
      <c r="D21" s="111" t="s">
        <v>257</v>
      </c>
      <c r="E21" s="111" t="s">
        <v>289</v>
      </c>
      <c r="F21" s="111" t="s">
        <v>252</v>
      </c>
      <c r="G21" s="110" t="s">
        <v>253</v>
      </c>
      <c r="H21" s="110" t="s">
        <v>259</v>
      </c>
      <c r="I21" s="111" t="s">
        <v>255</v>
      </c>
      <c r="J21" s="111" t="s">
        <v>289</v>
      </c>
    </row>
    <row r="22" ht="30" customHeight="1" spans="1:10">
      <c r="A22" s="111"/>
      <c r="B22" s="111" t="s">
        <v>256</v>
      </c>
      <c r="C22" s="111" t="s">
        <v>249</v>
      </c>
      <c r="D22" s="111" t="s">
        <v>290</v>
      </c>
      <c r="E22" s="111" t="s">
        <v>291</v>
      </c>
      <c r="F22" s="111" t="s">
        <v>252</v>
      </c>
      <c r="G22" s="110" t="s">
        <v>261</v>
      </c>
      <c r="H22" s="110" t="s">
        <v>259</v>
      </c>
      <c r="I22" s="111" t="s">
        <v>255</v>
      </c>
      <c r="J22" s="111" t="s">
        <v>291</v>
      </c>
    </row>
    <row r="23" ht="30" customHeight="1" spans="1:10">
      <c r="A23" s="111"/>
      <c r="B23" s="111" t="s">
        <v>256</v>
      </c>
      <c r="C23" s="111" t="s">
        <v>249</v>
      </c>
      <c r="D23" s="111" t="s">
        <v>262</v>
      </c>
      <c r="E23" s="111" t="s">
        <v>263</v>
      </c>
      <c r="F23" s="111" t="s">
        <v>264</v>
      </c>
      <c r="G23" s="110" t="s">
        <v>265</v>
      </c>
      <c r="H23" s="110" t="s">
        <v>259</v>
      </c>
      <c r="I23" s="111" t="s">
        <v>255</v>
      </c>
      <c r="J23" s="111" t="s">
        <v>292</v>
      </c>
    </row>
    <row r="24" ht="30" customHeight="1" spans="1:10">
      <c r="A24" s="111"/>
      <c r="B24" s="111" t="s">
        <v>256</v>
      </c>
      <c r="C24" s="111" t="s">
        <v>267</v>
      </c>
      <c r="D24" s="111" t="s">
        <v>268</v>
      </c>
      <c r="E24" s="111" t="s">
        <v>293</v>
      </c>
      <c r="F24" s="111" t="s">
        <v>252</v>
      </c>
      <c r="G24" s="110" t="s">
        <v>143</v>
      </c>
      <c r="H24" s="110" t="s">
        <v>254</v>
      </c>
      <c r="I24" s="111" t="s">
        <v>255</v>
      </c>
      <c r="J24" s="111" t="s">
        <v>293</v>
      </c>
    </row>
    <row r="25" ht="30" customHeight="1" spans="1:10">
      <c r="A25" s="111"/>
      <c r="B25" s="111" t="s">
        <v>256</v>
      </c>
      <c r="C25" s="111" t="s">
        <v>267</v>
      </c>
      <c r="D25" s="111" t="s">
        <v>270</v>
      </c>
      <c r="E25" s="111" t="s">
        <v>294</v>
      </c>
      <c r="F25" s="111" t="s">
        <v>252</v>
      </c>
      <c r="G25" s="110" t="s">
        <v>272</v>
      </c>
      <c r="H25" s="110" t="s">
        <v>259</v>
      </c>
      <c r="I25" s="111" t="s">
        <v>255</v>
      </c>
      <c r="J25" s="111" t="s">
        <v>294</v>
      </c>
    </row>
    <row r="26" ht="30" customHeight="1" spans="1:10">
      <c r="A26" s="111"/>
      <c r="B26" s="111" t="s">
        <v>256</v>
      </c>
      <c r="C26" s="111" t="s">
        <v>273</v>
      </c>
      <c r="D26" s="111" t="s">
        <v>274</v>
      </c>
      <c r="E26" s="111" t="s">
        <v>275</v>
      </c>
      <c r="F26" s="111" t="s">
        <v>264</v>
      </c>
      <c r="G26" s="110" t="s">
        <v>144</v>
      </c>
      <c r="H26" s="110" t="s">
        <v>295</v>
      </c>
      <c r="I26" s="111" t="s">
        <v>255</v>
      </c>
      <c r="J26" s="111" t="s">
        <v>275</v>
      </c>
    </row>
  </sheetData>
  <mergeCells count="6">
    <mergeCell ref="A3:J3"/>
    <mergeCell ref="A4:H4"/>
    <mergeCell ref="A8:A14"/>
    <mergeCell ref="A15:A26"/>
    <mergeCell ref="B8:B14"/>
    <mergeCell ref="B15:B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杨永县</cp:lastModifiedBy>
  <dcterms:created xsi:type="dcterms:W3CDTF">2025-01-21T02:50:00Z</dcterms:created>
  <dcterms:modified xsi:type="dcterms:W3CDTF">2025-05-07T08:26:02Z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2052-12.1.0.16929</vt:lpwstr>
  </property>
</Properties>
</file>