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85"/>
  </bookViews>
  <sheets>
    <sheet name="2021年第二批奖补资金公示表（279.8万元）" sheetId="1" r:id="rId1"/>
  </sheets>
  <definedNames>
    <definedName name="_xlnm._FilterDatabase" localSheetId="0" hidden="1">'2021年第二批奖补资金公示表（279.8万元）'!$A$4:$XES$61</definedName>
    <definedName name="_xlnm.Print_Titles" localSheetId="0">'2021年第二批奖补资金公示表（279.8万元）'!$1:$4</definedName>
  </definedNames>
  <calcPr calcId="144525"/>
</workbook>
</file>

<file path=xl/sharedStrings.xml><?xml version="1.0" encoding="utf-8"?>
<sst xmlns="http://schemas.openxmlformats.org/spreadsheetml/2006/main" count="304" uniqueCount="149">
  <si>
    <t>芒市2021年新型农业经营主体和创业致富带头人带动脱贫户边缘户第二批奖补资金公示表</t>
  </si>
  <si>
    <t>填表单位（盖章）：芒市农业农村局            填表人：张祖宽               联系电话： 2130271                 公示时间：2021年12月16日</t>
  </si>
  <si>
    <t>序号</t>
  </si>
  <si>
    <t>申报主体</t>
  </si>
  <si>
    <t>申报主体单位名称</t>
  </si>
  <si>
    <t>法定代表人</t>
  </si>
  <si>
    <t>所在乡镇</t>
  </si>
  <si>
    <t>企业申报情况</t>
  </si>
  <si>
    <t>验收达标情况</t>
  </si>
  <si>
    <t>验收结论</t>
  </si>
  <si>
    <t>第二批验收合格奖补资金（万元）</t>
  </si>
  <si>
    <t>第一批验收合格未兑现奖补资金（万元）</t>
  </si>
  <si>
    <t>2020年验收合格未兑现奖补资金（万元）</t>
  </si>
  <si>
    <t>总合计（万元）</t>
  </si>
  <si>
    <t>带动脱贫户、边缘户发展产业户数（户）</t>
  </si>
  <si>
    <t>吸纳脱贫户、边缘户务工人数（人）</t>
  </si>
  <si>
    <t>专业大户</t>
  </si>
  <si>
    <t>芒市勐戛镇范天进养牛基地</t>
  </si>
  <si>
    <t>范天进</t>
  </si>
  <si>
    <t>勐戛镇</t>
  </si>
  <si>
    <t>合格</t>
  </si>
  <si>
    <t>芒市勐戛镇天维茶所</t>
  </si>
  <si>
    <t>高天维</t>
  </si>
  <si>
    <t>企业</t>
  </si>
  <si>
    <t>芒市勐戛镇国翠食品有限公司</t>
  </si>
  <si>
    <t>任转兰</t>
  </si>
  <si>
    <t>云南德宏茂盛茧丝有限公司</t>
  </si>
  <si>
    <t>戴跃庆</t>
  </si>
  <si>
    <t>芒市勐戛镇半坡生态古树茶厂</t>
  </si>
  <si>
    <t>匡贤彪</t>
  </si>
  <si>
    <t>合作社</t>
  </si>
  <si>
    <t>芒市小石桥茶叶种植专业合作社</t>
  </si>
  <si>
    <t>李德兴</t>
  </si>
  <si>
    <t>芒市勐戛镇中翔茶厂</t>
  </si>
  <si>
    <t>李立相</t>
  </si>
  <si>
    <t>芒市一缘养猪专业合作社</t>
  </si>
  <si>
    <t>施志阳</t>
  </si>
  <si>
    <t>芒市勐戛镇润康茶厂</t>
  </si>
  <si>
    <t>杨荣康</t>
  </si>
  <si>
    <t>芒市勐戛镇杨有应清香茶厂</t>
  </si>
  <si>
    <t>杨有应</t>
  </si>
  <si>
    <t>芒市志成茶业有限公司</t>
  </si>
  <si>
    <t>李富恒</t>
  </si>
  <si>
    <t>芒市盛产种植专业合作社</t>
  </si>
  <si>
    <t>苟长学</t>
  </si>
  <si>
    <t>三台山</t>
  </si>
  <si>
    <t>芒市德昂山滇小耳朵养殖专业合作社</t>
  </si>
  <si>
    <t>姚二团</t>
  </si>
  <si>
    <t>芒市同心产业专业合作社</t>
  </si>
  <si>
    <t>姚家霖</t>
  </si>
  <si>
    <t>芒市镇</t>
  </si>
  <si>
    <t>芒市诚龙种植专业合作社</t>
  </si>
  <si>
    <t>赵家龙</t>
  </si>
  <si>
    <t>芒市兴元养殖专业合作社</t>
  </si>
  <si>
    <t>沈兴元</t>
  </si>
  <si>
    <t>3</t>
  </si>
  <si>
    <t>家庭农场</t>
  </si>
  <si>
    <t>芒市鑫旺养殖场</t>
  </si>
  <si>
    <t>施自旗</t>
  </si>
  <si>
    <t>致富带头人</t>
  </si>
  <si>
    <t>尹金祥（致富带头人）</t>
  </si>
  <si>
    <t>尹金祥</t>
  </si>
  <si>
    <t>芒市发维茶叶专业合作社</t>
  </si>
  <si>
    <t>李发维</t>
  </si>
  <si>
    <t>芒市众帮养殖专业合作社</t>
  </si>
  <si>
    <t>赵国彪</t>
  </si>
  <si>
    <t>德宏国悦农业发展有限公司</t>
  </si>
  <si>
    <t>叶佳政</t>
  </si>
  <si>
    <t>中山乡</t>
  </si>
  <si>
    <t>杨安忠（致富带头人）</t>
  </si>
  <si>
    <t>杨安忠</t>
  </si>
  <si>
    <t>芒市风平镇保货大米有限公司</t>
  </si>
  <si>
    <t>周岩保林</t>
  </si>
  <si>
    <t>风平镇</t>
  </si>
  <si>
    <t>德宏傣谷香米业有限公司</t>
  </si>
  <si>
    <t>晚岩旺相</t>
  </si>
  <si>
    <t>德宏睿德农农业科技有限公司</t>
  </si>
  <si>
    <t>吴尹涛</t>
  </si>
  <si>
    <t>德宏小匡粮油食品有限公司</t>
  </si>
  <si>
    <t>匡凤英</t>
  </si>
  <si>
    <t>芒市金农蔬菜种植专业合作社</t>
  </si>
  <si>
    <t>张龙</t>
  </si>
  <si>
    <t>芒市东原牧圣养猪专业合作社</t>
  </si>
  <si>
    <t>郑艳坤</t>
  </si>
  <si>
    <t>芒市华裕养殖专业合作社</t>
  </si>
  <si>
    <t>杨贵留</t>
  </si>
  <si>
    <t>芒市东东水果种植专业合作社</t>
  </si>
  <si>
    <t>何勒朋</t>
  </si>
  <si>
    <t>西山乡</t>
  </si>
  <si>
    <t>芒市盛誉农业有限责任公司</t>
  </si>
  <si>
    <t>赵早门</t>
  </si>
  <si>
    <t>芒市褚氏农业有限公司</t>
  </si>
  <si>
    <t>CHU YI BIN</t>
  </si>
  <si>
    <t>8</t>
  </si>
  <si>
    <t>郭木兰（致富带头人）</t>
  </si>
  <si>
    <t>郭木兰</t>
  </si>
  <si>
    <t>芒市欣茂种植专业合作社</t>
  </si>
  <si>
    <t>李祖保</t>
  </si>
  <si>
    <t>五岔路乡</t>
  </si>
  <si>
    <t>芒市五岔路乡世会家庭农场</t>
  </si>
  <si>
    <t>邢世会</t>
  </si>
  <si>
    <t>18</t>
  </si>
  <si>
    <t>芒市五岔路乡江成家庭农场</t>
  </si>
  <si>
    <t>尹兴辉</t>
  </si>
  <si>
    <t>10</t>
  </si>
  <si>
    <t>陶苍（致富带头人）</t>
  </si>
  <si>
    <t>陶苍</t>
  </si>
  <si>
    <t>张云芬（致富带头人）</t>
  </si>
  <si>
    <t>张云芬</t>
  </si>
  <si>
    <t>杨润菊（致富带头人）</t>
  </si>
  <si>
    <t>杨润菊</t>
  </si>
  <si>
    <t>7</t>
  </si>
  <si>
    <t>德宏亚飞龙商贸有限公司</t>
  </si>
  <si>
    <t>乔回飞</t>
  </si>
  <si>
    <t>芒市合胜专业养殖合作社</t>
  </si>
  <si>
    <t>孙弄兰</t>
  </si>
  <si>
    <t>芒市祖成养殖专业合作社</t>
  </si>
  <si>
    <t>黄祖成</t>
  </si>
  <si>
    <t>唐永朝（致富带头人）</t>
  </si>
  <si>
    <t>唐永朝</t>
  </si>
  <si>
    <t>芒市宗平养殖专业合作社</t>
  </si>
  <si>
    <t>邵宗平</t>
  </si>
  <si>
    <t>刘翠莲（致富带头人）</t>
  </si>
  <si>
    <t>刘翠莲</t>
  </si>
  <si>
    <t>尹正福（致富带头人）</t>
  </si>
  <si>
    <t>尹正福</t>
  </si>
  <si>
    <t>芒市鸿泰养殖有限公司</t>
  </si>
  <si>
    <t>金国红</t>
  </si>
  <si>
    <t>遮放镇</t>
  </si>
  <si>
    <t>芒市小毕朗米业有限公司</t>
  </si>
  <si>
    <t>刀云鸾</t>
  </si>
  <si>
    <t>芒市蹦洼养猪专业合作社</t>
  </si>
  <si>
    <t>何板仁</t>
  </si>
  <si>
    <t>芒市德源粮油有限责任公司</t>
  </si>
  <si>
    <t>王家才</t>
  </si>
  <si>
    <t>芒市普天蔬菜专业合作社</t>
  </si>
  <si>
    <t>方叶喊保</t>
  </si>
  <si>
    <t>芒市遮放田源香米厂</t>
  </si>
  <si>
    <t>杨有田</t>
  </si>
  <si>
    <t>芒市遮放贡米有限责任公司</t>
  </si>
  <si>
    <t>王新宁</t>
  </si>
  <si>
    <t>郑加才（致富带头人）</t>
  </si>
  <si>
    <t>郑加才</t>
  </si>
  <si>
    <t>芒市五公里坚果合作社</t>
  </si>
  <si>
    <t>黄自亮</t>
  </si>
  <si>
    <t>芒市轩嘉畜禽养殖专业合作社</t>
  </si>
  <si>
    <t>李成双</t>
  </si>
  <si>
    <t>江东乡</t>
  </si>
  <si>
    <t>合计</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</si>
</sst>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7">
    <font>
      <sz val="11"/>
      <color theme="1"/>
      <name val="宋体"/>
      <charset val="134"/>
      <scheme val="minor"/>
    </font>
    <font>
      <sz val="11"/>
      <name val="宋体"/>
      <charset val="134"/>
    </font>
    <font>
      <b/>
      <sz val="12"/>
      <name val="宋体"/>
      <charset val="134"/>
    </font>
    <font>
      <sz val="10"/>
      <name val="宋体"/>
      <charset val="134"/>
      <scheme val="minor"/>
    </font>
    <font>
      <sz val="10"/>
      <name val="宋体"/>
      <charset val="134"/>
    </font>
    <font>
      <sz val="10"/>
      <color rgb="FF000000"/>
      <name val="宋体"/>
      <charset val="134"/>
      <scheme val="minor"/>
    </font>
    <font>
      <sz val="10"/>
      <color theme="1"/>
      <name val="宋体"/>
      <charset val="134"/>
      <scheme val="minor"/>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2"/>
      <name val="宋体"/>
      <charset val="134"/>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1">
    <xf numFmtId="0" fontId="0" fillId="0" borderId="0">
      <alignment vertical="center"/>
    </xf>
    <xf numFmtId="42" fontId="0" fillId="0" borderId="0" applyFont="0" applyFill="0" applyBorder="0" applyAlignment="0" applyProtection="0">
      <alignment vertical="center"/>
    </xf>
    <xf numFmtId="0" fontId="7" fillId="25" borderId="0" applyNumberFormat="0" applyBorder="0" applyAlignment="0" applyProtection="0">
      <alignment vertical="center"/>
    </xf>
    <xf numFmtId="0" fontId="23" fillId="22"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14" fillId="9" borderId="0" applyNumberFormat="0" applyBorder="0" applyAlignment="0" applyProtection="0">
      <alignment vertical="center"/>
    </xf>
    <xf numFmtId="43" fontId="0" fillId="0" borderId="0" applyFont="0" applyFill="0" applyBorder="0" applyAlignment="0" applyProtection="0">
      <alignment vertical="center"/>
    </xf>
    <xf numFmtId="0" fontId="16" fillId="28"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4" borderId="7" applyNumberFormat="0" applyFont="0" applyAlignment="0" applyProtection="0">
      <alignment vertical="center"/>
    </xf>
    <xf numFmtId="0" fontId="16" fillId="21" borderId="0" applyNumberFormat="0" applyBorder="0" applyAlignment="0" applyProtection="0">
      <alignment vertical="center"/>
    </xf>
    <xf numFmtId="0" fontId="1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8" fillId="0" borderId="5" applyNumberFormat="0" applyFill="0" applyAlignment="0" applyProtection="0">
      <alignment vertical="center"/>
    </xf>
    <xf numFmtId="0" fontId="9" fillId="0" borderId="5" applyNumberFormat="0" applyFill="0" applyAlignment="0" applyProtection="0">
      <alignment vertical="center"/>
    </xf>
    <xf numFmtId="0" fontId="16" fillId="27" borderId="0" applyNumberFormat="0" applyBorder="0" applyAlignment="0" applyProtection="0">
      <alignment vertical="center"/>
    </xf>
    <xf numFmtId="0" fontId="12" fillId="0" borderId="9" applyNumberFormat="0" applyFill="0" applyAlignment="0" applyProtection="0">
      <alignment vertical="center"/>
    </xf>
    <xf numFmtId="0" fontId="16" fillId="20" borderId="0" applyNumberFormat="0" applyBorder="0" applyAlignment="0" applyProtection="0">
      <alignment vertical="center"/>
    </xf>
    <xf numFmtId="0" fontId="17" fillId="13" borderId="6" applyNumberFormat="0" applyAlignment="0" applyProtection="0">
      <alignment vertical="center"/>
    </xf>
    <xf numFmtId="0" fontId="24" fillId="13" borderId="10" applyNumberFormat="0" applyAlignment="0" applyProtection="0">
      <alignment vertical="center"/>
    </xf>
    <xf numFmtId="0" fontId="8" fillId="4" borderId="4" applyNumberFormat="0" applyAlignment="0" applyProtection="0">
      <alignment vertical="center"/>
    </xf>
    <xf numFmtId="0" fontId="7" fillId="32" borderId="0" applyNumberFormat="0" applyBorder="0" applyAlignment="0" applyProtection="0">
      <alignment vertical="center"/>
    </xf>
    <xf numFmtId="0" fontId="16" fillId="17" borderId="0" applyNumberFormat="0" applyBorder="0" applyAlignment="0" applyProtection="0">
      <alignment vertical="center"/>
    </xf>
    <xf numFmtId="0" fontId="25" fillId="0" borderId="11" applyNumberFormat="0" applyFill="0" applyAlignment="0" applyProtection="0">
      <alignment vertical="center"/>
    </xf>
    <xf numFmtId="0" fontId="19" fillId="0" borderId="8" applyNumberFormat="0" applyFill="0" applyAlignment="0" applyProtection="0">
      <alignment vertical="center"/>
    </xf>
    <xf numFmtId="0" fontId="26" fillId="31" borderId="0" applyNumberFormat="0" applyBorder="0" applyAlignment="0" applyProtection="0">
      <alignment vertical="center"/>
    </xf>
    <xf numFmtId="0" fontId="22" fillId="19" borderId="0" applyNumberFormat="0" applyBorder="0" applyAlignment="0" applyProtection="0">
      <alignment vertical="center"/>
    </xf>
    <xf numFmtId="0" fontId="7" fillId="24" borderId="0" applyNumberFormat="0" applyBorder="0" applyAlignment="0" applyProtection="0">
      <alignment vertical="center"/>
    </xf>
    <xf numFmtId="0" fontId="16" fillId="12" borderId="0" applyNumberFormat="0" applyBorder="0" applyAlignment="0" applyProtection="0">
      <alignment vertical="center"/>
    </xf>
    <xf numFmtId="0" fontId="7" fillId="23" borderId="0" applyNumberFormat="0" applyBorder="0" applyAlignment="0" applyProtection="0">
      <alignment vertical="center"/>
    </xf>
    <xf numFmtId="0" fontId="7" fillId="3" borderId="0" applyNumberFormat="0" applyBorder="0" applyAlignment="0" applyProtection="0">
      <alignment vertical="center"/>
    </xf>
    <xf numFmtId="0" fontId="7" fillId="30" borderId="0" applyNumberFormat="0" applyBorder="0" applyAlignment="0" applyProtection="0">
      <alignment vertical="center"/>
    </xf>
    <xf numFmtId="0" fontId="7" fillId="8" borderId="0" applyNumberFormat="0" applyBorder="0" applyAlignment="0" applyProtection="0">
      <alignment vertical="center"/>
    </xf>
    <xf numFmtId="0" fontId="16" fillId="11" borderId="0" applyNumberFormat="0" applyBorder="0" applyAlignment="0" applyProtection="0">
      <alignment vertical="center"/>
    </xf>
    <xf numFmtId="0" fontId="16" fillId="16" borderId="0" applyNumberFormat="0" applyBorder="0" applyAlignment="0" applyProtection="0">
      <alignment vertical="center"/>
    </xf>
    <xf numFmtId="0" fontId="7" fillId="29" borderId="0" applyNumberFormat="0" applyBorder="0" applyAlignment="0" applyProtection="0">
      <alignment vertical="center"/>
    </xf>
    <xf numFmtId="0" fontId="7" fillId="7" borderId="0" applyNumberFormat="0" applyBorder="0" applyAlignment="0" applyProtection="0">
      <alignment vertical="center"/>
    </xf>
    <xf numFmtId="0" fontId="16" fillId="10" borderId="0" applyNumberFormat="0" applyBorder="0" applyAlignment="0" applyProtection="0">
      <alignment vertical="center"/>
    </xf>
    <xf numFmtId="0" fontId="7" fillId="2" borderId="0" applyNumberFormat="0" applyBorder="0" applyAlignment="0" applyProtection="0">
      <alignment vertical="center"/>
    </xf>
    <xf numFmtId="0" fontId="16" fillId="26" borderId="0" applyNumberFormat="0" applyBorder="0" applyAlignment="0" applyProtection="0">
      <alignment vertical="center"/>
    </xf>
    <xf numFmtId="0" fontId="16" fillId="15" borderId="0" applyNumberFormat="0" applyBorder="0" applyAlignment="0" applyProtection="0">
      <alignment vertical="center"/>
    </xf>
    <xf numFmtId="0" fontId="7" fillId="6" borderId="0" applyNumberFormat="0" applyBorder="0" applyAlignment="0" applyProtection="0">
      <alignment vertical="center"/>
    </xf>
    <xf numFmtId="0" fontId="16" fillId="18" borderId="0" applyNumberFormat="0" applyBorder="0" applyAlignment="0" applyProtection="0">
      <alignment vertical="center"/>
    </xf>
    <xf numFmtId="0" fontId="15" fillId="0" borderId="0" applyProtection="0"/>
    <xf numFmtId="0" fontId="0" fillId="0" borderId="0">
      <alignment vertical="center"/>
    </xf>
  </cellStyleXfs>
  <cellXfs count="31">
    <xf numFmtId="0" fontId="0" fillId="0" borderId="0" xfId="0">
      <alignment vertical="center"/>
    </xf>
    <xf numFmtId="0" fontId="1" fillId="0" borderId="0" xfId="0" applyFont="1" applyFill="1">
      <alignment vertical="center"/>
    </xf>
    <xf numFmtId="0" fontId="0" fillId="0" borderId="0" xfId="0" applyFill="1">
      <alignment vertical="center"/>
    </xf>
    <xf numFmtId="0" fontId="0" fillId="0" borderId="0" xfId="0" applyFill="1" applyAlignment="1">
      <alignment horizontal="center" vertical="center"/>
    </xf>
    <xf numFmtId="0" fontId="2" fillId="0" borderId="0" xfId="0" applyFont="1" applyFill="1" applyAlignment="1">
      <alignment horizontal="center" vertical="center"/>
    </xf>
    <xf numFmtId="0" fontId="1" fillId="0" borderId="0" xfId="0" applyFont="1" applyFill="1" applyAlignment="1">
      <alignment horizontal="left"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49" fontId="5"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0" fontId="4" fillId="0" borderId="1" xfId="0" applyFont="1" applyFill="1" applyBorder="1" applyAlignment="1">
      <alignment horizontal="center" vertical="center"/>
    </xf>
    <xf numFmtId="0" fontId="6" fillId="0" borderId="1" xfId="0" applyFont="1" applyFill="1" applyBorder="1">
      <alignment vertical="center"/>
    </xf>
    <xf numFmtId="0" fontId="6" fillId="0" borderId="1" xfId="0" applyFont="1" applyFill="1" applyBorder="1" applyAlignment="1">
      <alignment horizontal="center" vertical="center"/>
    </xf>
    <xf numFmtId="0" fontId="3" fillId="0" borderId="2" xfId="0" applyNumberFormat="1" applyFont="1" applyFill="1" applyBorder="1" applyAlignment="1">
      <alignment horizontal="left" vertical="center" wrapText="1"/>
    </xf>
    <xf numFmtId="0" fontId="3" fillId="0" borderId="2"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0" fillId="0" borderId="1" xfId="0" applyFill="1" applyBorder="1" applyAlignment="1">
      <alignment horizontal="center" vertical="center"/>
    </xf>
    <xf numFmtId="0" fontId="1" fillId="0" borderId="2"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3" xfId="0"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 name="常规 4"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S61"/>
  <sheetViews>
    <sheetView tabSelected="1" workbookViewId="0">
      <selection activeCell="G61" sqref="G61"/>
    </sheetView>
  </sheetViews>
  <sheetFormatPr defaultColWidth="9" defaultRowHeight="13.5"/>
  <cols>
    <col min="1" max="1" width="7.21666666666667" style="3" customWidth="1"/>
    <col min="2" max="2" width="8.375" style="3" customWidth="1"/>
    <col min="3" max="3" width="25.7833333333333" style="2" customWidth="1"/>
    <col min="4" max="4" width="10.75" style="2" customWidth="1"/>
    <col min="5" max="5" width="9" style="2"/>
    <col min="6" max="6" width="9" style="2" customWidth="1"/>
    <col min="7" max="7" width="9.5" style="2" customWidth="1"/>
    <col min="8" max="8" width="8.125" style="2" customWidth="1"/>
    <col min="9" max="10" width="8" style="2" customWidth="1"/>
    <col min="11" max="11" width="8.5" style="3" customWidth="1"/>
    <col min="12" max="12" width="9" style="3"/>
    <col min="13" max="13" width="8" style="3" customWidth="1"/>
    <col min="14" max="14" width="9" style="3"/>
    <col min="15" max="16384" width="9" style="2"/>
  </cols>
  <sheetData>
    <row r="1" s="1" customFormat="1" ht="35.1" customHeight="1" spans="1:14">
      <c r="A1" s="4" t="s">
        <v>0</v>
      </c>
      <c r="B1" s="4"/>
      <c r="C1" s="4"/>
      <c r="D1" s="4"/>
      <c r="E1" s="4"/>
      <c r="F1" s="4"/>
      <c r="G1" s="4"/>
      <c r="H1" s="4"/>
      <c r="I1" s="4"/>
      <c r="J1" s="4"/>
      <c r="K1" s="4"/>
      <c r="L1" s="4"/>
      <c r="M1" s="4"/>
      <c r="N1" s="4"/>
    </row>
    <row r="2" s="1" customFormat="1" ht="24.95" customHeight="1" spans="1:14">
      <c r="A2" s="5" t="s">
        <v>1</v>
      </c>
      <c r="B2" s="5"/>
      <c r="C2" s="5"/>
      <c r="D2" s="5"/>
      <c r="E2" s="5"/>
      <c r="F2" s="5"/>
      <c r="G2" s="5"/>
      <c r="H2" s="5"/>
      <c r="I2" s="5"/>
      <c r="J2" s="5"/>
      <c r="K2" s="5"/>
      <c r="L2" s="5"/>
      <c r="M2" s="5"/>
      <c r="N2" s="5"/>
    </row>
    <row r="3" s="1" customFormat="1" ht="24.95" customHeight="1" spans="1:14">
      <c r="A3" s="6" t="s">
        <v>2</v>
      </c>
      <c r="B3" s="7" t="s">
        <v>3</v>
      </c>
      <c r="C3" s="8" t="s">
        <v>4</v>
      </c>
      <c r="D3" s="8" t="s">
        <v>5</v>
      </c>
      <c r="E3" s="8" t="s">
        <v>6</v>
      </c>
      <c r="F3" s="9" t="s">
        <v>7</v>
      </c>
      <c r="G3" s="9"/>
      <c r="H3" s="9" t="s">
        <v>8</v>
      </c>
      <c r="I3" s="9"/>
      <c r="J3" s="26" t="s">
        <v>9</v>
      </c>
      <c r="K3" s="27" t="s">
        <v>10</v>
      </c>
      <c r="L3" s="28" t="s">
        <v>11</v>
      </c>
      <c r="M3" s="28" t="s">
        <v>12</v>
      </c>
      <c r="N3" s="28" t="s">
        <v>13</v>
      </c>
    </row>
    <row r="4" s="1" customFormat="1" ht="76" customHeight="1" spans="1:16373">
      <c r="A4" s="6"/>
      <c r="B4" s="10"/>
      <c r="C4" s="8"/>
      <c r="D4" s="8"/>
      <c r="E4" s="8"/>
      <c r="F4" s="8" t="s">
        <v>14</v>
      </c>
      <c r="G4" s="8" t="s">
        <v>15</v>
      </c>
      <c r="H4" s="8" t="s">
        <v>14</v>
      </c>
      <c r="I4" s="8" t="s">
        <v>15</v>
      </c>
      <c r="J4" s="29"/>
      <c r="K4" s="30"/>
      <c r="L4" s="28"/>
      <c r="M4" s="28"/>
      <c r="N4" s="28"/>
      <c r="XES4" s="2"/>
    </row>
    <row r="5" s="1" customFormat="1" ht="30" customHeight="1" spans="1:14">
      <c r="A5" s="11">
        <v>1</v>
      </c>
      <c r="B5" s="11" t="s">
        <v>16</v>
      </c>
      <c r="C5" s="12" t="s">
        <v>17</v>
      </c>
      <c r="D5" s="13" t="s">
        <v>18</v>
      </c>
      <c r="E5" s="14" t="s">
        <v>19</v>
      </c>
      <c r="F5" s="13">
        <v>5</v>
      </c>
      <c r="G5" s="14"/>
      <c r="H5" s="15">
        <v>5</v>
      </c>
      <c r="I5" s="15"/>
      <c r="J5" s="19" t="s">
        <v>20</v>
      </c>
      <c r="K5" s="19">
        <f>(H5+I5)*0.3</f>
        <v>1.5</v>
      </c>
      <c r="L5" s="19"/>
      <c r="M5" s="19"/>
      <c r="N5" s="19">
        <f>K5+L5+M5</f>
        <v>1.5</v>
      </c>
    </row>
    <row r="6" s="1" customFormat="1" ht="30" customHeight="1" spans="1:14">
      <c r="A6" s="11">
        <v>2</v>
      </c>
      <c r="B6" s="11" t="s">
        <v>16</v>
      </c>
      <c r="C6" s="12" t="s">
        <v>21</v>
      </c>
      <c r="D6" s="13" t="s">
        <v>22</v>
      </c>
      <c r="E6" s="14" t="s">
        <v>19</v>
      </c>
      <c r="F6" s="13">
        <v>8</v>
      </c>
      <c r="G6" s="14"/>
      <c r="H6" s="15">
        <v>8</v>
      </c>
      <c r="I6" s="15"/>
      <c r="J6" s="19" t="s">
        <v>20</v>
      </c>
      <c r="K6" s="19">
        <f t="shared" ref="K6:K37" si="0">(H6+I6)*0.3</f>
        <v>2.4</v>
      </c>
      <c r="L6" s="19"/>
      <c r="M6" s="19"/>
      <c r="N6" s="19">
        <f t="shared" ref="N6:N39" si="1">K6+L6+M6</f>
        <v>2.4</v>
      </c>
    </row>
    <row r="7" s="1" customFormat="1" ht="30" customHeight="1" spans="1:14">
      <c r="A7" s="11">
        <v>3</v>
      </c>
      <c r="B7" s="11" t="s">
        <v>23</v>
      </c>
      <c r="C7" s="12" t="s">
        <v>24</v>
      </c>
      <c r="D7" s="13" t="s">
        <v>25</v>
      </c>
      <c r="E7" s="14" t="s">
        <v>19</v>
      </c>
      <c r="F7" s="13">
        <v>10</v>
      </c>
      <c r="G7" s="14"/>
      <c r="H7" s="15">
        <v>10</v>
      </c>
      <c r="I7" s="15"/>
      <c r="J7" s="19" t="s">
        <v>20</v>
      </c>
      <c r="K7" s="19">
        <f t="shared" si="0"/>
        <v>3</v>
      </c>
      <c r="L7" s="19"/>
      <c r="M7" s="19"/>
      <c r="N7" s="19">
        <f t="shared" si="1"/>
        <v>3</v>
      </c>
    </row>
    <row r="8" s="1" customFormat="1" ht="30" customHeight="1" spans="1:14">
      <c r="A8" s="11">
        <v>4</v>
      </c>
      <c r="B8" s="11" t="s">
        <v>23</v>
      </c>
      <c r="C8" s="12" t="s">
        <v>26</v>
      </c>
      <c r="D8" s="13" t="s">
        <v>27</v>
      </c>
      <c r="E8" s="14" t="s">
        <v>19</v>
      </c>
      <c r="F8" s="13">
        <v>50</v>
      </c>
      <c r="G8" s="14"/>
      <c r="H8" s="15">
        <v>50</v>
      </c>
      <c r="I8" s="15"/>
      <c r="J8" s="19" t="s">
        <v>20</v>
      </c>
      <c r="K8" s="19">
        <f t="shared" si="0"/>
        <v>15</v>
      </c>
      <c r="L8" s="19"/>
      <c r="M8" s="19"/>
      <c r="N8" s="19">
        <f t="shared" si="1"/>
        <v>15</v>
      </c>
    </row>
    <row r="9" s="1" customFormat="1" ht="30" customHeight="1" spans="1:14">
      <c r="A9" s="11">
        <v>5</v>
      </c>
      <c r="B9" s="11" t="s">
        <v>16</v>
      </c>
      <c r="C9" s="12" t="s">
        <v>28</v>
      </c>
      <c r="D9" s="13" t="s">
        <v>29</v>
      </c>
      <c r="E9" s="14" t="s">
        <v>19</v>
      </c>
      <c r="F9" s="13">
        <v>9</v>
      </c>
      <c r="G9" s="14"/>
      <c r="H9" s="15">
        <v>9</v>
      </c>
      <c r="I9" s="15"/>
      <c r="J9" s="19" t="s">
        <v>20</v>
      </c>
      <c r="K9" s="19">
        <f t="shared" si="0"/>
        <v>2.7</v>
      </c>
      <c r="L9" s="19"/>
      <c r="M9" s="19"/>
      <c r="N9" s="19">
        <f t="shared" si="1"/>
        <v>2.7</v>
      </c>
    </row>
    <row r="10" s="1" customFormat="1" ht="30" customHeight="1" spans="1:14">
      <c r="A10" s="11">
        <v>6</v>
      </c>
      <c r="B10" s="11" t="s">
        <v>30</v>
      </c>
      <c r="C10" s="12" t="s">
        <v>31</v>
      </c>
      <c r="D10" s="13" t="s">
        <v>32</v>
      </c>
      <c r="E10" s="14" t="s">
        <v>19</v>
      </c>
      <c r="F10" s="13">
        <v>8</v>
      </c>
      <c r="G10" s="14"/>
      <c r="H10" s="15">
        <v>8</v>
      </c>
      <c r="I10" s="15"/>
      <c r="J10" s="19" t="s">
        <v>20</v>
      </c>
      <c r="K10" s="19">
        <f t="shared" si="0"/>
        <v>2.4</v>
      </c>
      <c r="L10" s="19"/>
      <c r="M10" s="19"/>
      <c r="N10" s="19">
        <f t="shared" si="1"/>
        <v>2.4</v>
      </c>
    </row>
    <row r="11" s="1" customFormat="1" ht="30" customHeight="1" spans="1:14">
      <c r="A11" s="11">
        <v>7</v>
      </c>
      <c r="B11" s="11" t="s">
        <v>16</v>
      </c>
      <c r="C11" s="12" t="s">
        <v>33</v>
      </c>
      <c r="D11" s="13" t="s">
        <v>34</v>
      </c>
      <c r="E11" s="14" t="s">
        <v>19</v>
      </c>
      <c r="F11" s="13">
        <v>8</v>
      </c>
      <c r="G11" s="14"/>
      <c r="H11" s="15">
        <v>8</v>
      </c>
      <c r="I11" s="15"/>
      <c r="J11" s="19" t="s">
        <v>20</v>
      </c>
      <c r="K11" s="19">
        <f t="shared" si="0"/>
        <v>2.4</v>
      </c>
      <c r="L11" s="19"/>
      <c r="M11" s="19"/>
      <c r="N11" s="19">
        <f t="shared" si="1"/>
        <v>2.4</v>
      </c>
    </row>
    <row r="12" s="1" customFormat="1" ht="30" customHeight="1" spans="1:14">
      <c r="A12" s="11">
        <v>8</v>
      </c>
      <c r="B12" s="11" t="s">
        <v>30</v>
      </c>
      <c r="C12" s="12" t="s">
        <v>35</v>
      </c>
      <c r="D12" s="13" t="s">
        <v>36</v>
      </c>
      <c r="E12" s="14" t="s">
        <v>19</v>
      </c>
      <c r="F12" s="13">
        <v>4</v>
      </c>
      <c r="G12" s="15">
        <v>1</v>
      </c>
      <c r="H12" s="15">
        <v>4</v>
      </c>
      <c r="I12" s="15">
        <v>1</v>
      </c>
      <c r="J12" s="19" t="s">
        <v>20</v>
      </c>
      <c r="K12" s="19">
        <f t="shared" si="0"/>
        <v>1.5</v>
      </c>
      <c r="L12" s="19"/>
      <c r="M12" s="19"/>
      <c r="N12" s="19">
        <f t="shared" si="1"/>
        <v>1.5</v>
      </c>
    </row>
    <row r="13" s="1" customFormat="1" ht="30" customHeight="1" spans="1:14">
      <c r="A13" s="11">
        <v>9</v>
      </c>
      <c r="B13" s="11" t="s">
        <v>16</v>
      </c>
      <c r="C13" s="12" t="s">
        <v>37</v>
      </c>
      <c r="D13" s="13" t="s">
        <v>38</v>
      </c>
      <c r="E13" s="14" t="s">
        <v>19</v>
      </c>
      <c r="F13" s="13">
        <v>9</v>
      </c>
      <c r="G13" s="14"/>
      <c r="H13" s="15">
        <v>9</v>
      </c>
      <c r="I13" s="15"/>
      <c r="J13" s="19" t="s">
        <v>20</v>
      </c>
      <c r="K13" s="19">
        <f t="shared" si="0"/>
        <v>2.7</v>
      </c>
      <c r="L13" s="19"/>
      <c r="M13" s="19"/>
      <c r="N13" s="19">
        <f t="shared" si="1"/>
        <v>2.7</v>
      </c>
    </row>
    <row r="14" s="1" customFormat="1" ht="30" customHeight="1" spans="1:14">
      <c r="A14" s="11">
        <v>10</v>
      </c>
      <c r="B14" s="11" t="s">
        <v>16</v>
      </c>
      <c r="C14" s="12" t="s">
        <v>39</v>
      </c>
      <c r="D14" s="13" t="s">
        <v>40</v>
      </c>
      <c r="E14" s="14" t="s">
        <v>19</v>
      </c>
      <c r="F14" s="13">
        <v>5</v>
      </c>
      <c r="G14" s="14"/>
      <c r="H14" s="15">
        <v>5</v>
      </c>
      <c r="I14" s="15"/>
      <c r="J14" s="19" t="s">
        <v>20</v>
      </c>
      <c r="K14" s="19">
        <f t="shared" si="0"/>
        <v>1.5</v>
      </c>
      <c r="L14" s="19"/>
      <c r="M14" s="19"/>
      <c r="N14" s="19">
        <f t="shared" si="1"/>
        <v>1.5</v>
      </c>
    </row>
    <row r="15" s="1" customFormat="1" ht="30" customHeight="1" spans="1:14">
      <c r="A15" s="11">
        <v>11</v>
      </c>
      <c r="B15" s="11" t="s">
        <v>23</v>
      </c>
      <c r="C15" s="12" t="s">
        <v>41</v>
      </c>
      <c r="D15" s="13" t="s">
        <v>42</v>
      </c>
      <c r="E15" s="14" t="s">
        <v>19</v>
      </c>
      <c r="F15" s="13">
        <v>11</v>
      </c>
      <c r="G15" s="15">
        <v>3</v>
      </c>
      <c r="H15" s="15">
        <v>11</v>
      </c>
      <c r="I15" s="15">
        <v>3</v>
      </c>
      <c r="J15" s="19" t="s">
        <v>20</v>
      </c>
      <c r="K15" s="19">
        <f t="shared" si="0"/>
        <v>4.2</v>
      </c>
      <c r="L15" s="19"/>
      <c r="M15" s="19"/>
      <c r="N15" s="19">
        <f t="shared" si="1"/>
        <v>4.2</v>
      </c>
    </row>
    <row r="16" ht="30" customHeight="1" spans="1:14">
      <c r="A16" s="11">
        <v>12</v>
      </c>
      <c r="B16" s="11" t="s">
        <v>30</v>
      </c>
      <c r="C16" s="16" t="s">
        <v>43</v>
      </c>
      <c r="D16" s="17" t="s">
        <v>44</v>
      </c>
      <c r="E16" s="8" t="s">
        <v>45</v>
      </c>
      <c r="F16" s="8">
        <v>37</v>
      </c>
      <c r="G16" s="8">
        <v>15</v>
      </c>
      <c r="H16" s="8">
        <v>13</v>
      </c>
      <c r="I16" s="8">
        <v>4</v>
      </c>
      <c r="J16" s="19" t="s">
        <v>20</v>
      </c>
      <c r="K16" s="19">
        <f t="shared" si="0"/>
        <v>5.1</v>
      </c>
      <c r="L16" s="21"/>
      <c r="M16" s="21"/>
      <c r="N16" s="19">
        <f t="shared" si="1"/>
        <v>5.1</v>
      </c>
    </row>
    <row r="17" ht="30" customHeight="1" spans="1:14">
      <c r="A17" s="11">
        <v>13</v>
      </c>
      <c r="B17" s="11" t="s">
        <v>30</v>
      </c>
      <c r="C17" s="18" t="s">
        <v>46</v>
      </c>
      <c r="D17" s="17" t="s">
        <v>47</v>
      </c>
      <c r="E17" s="8" t="s">
        <v>45</v>
      </c>
      <c r="F17" s="8">
        <v>8</v>
      </c>
      <c r="G17" s="8"/>
      <c r="H17" s="8">
        <v>6</v>
      </c>
      <c r="I17" s="8"/>
      <c r="J17" s="19" t="s">
        <v>20</v>
      </c>
      <c r="K17" s="19">
        <f t="shared" si="0"/>
        <v>1.8</v>
      </c>
      <c r="L17" s="21"/>
      <c r="M17" s="21"/>
      <c r="N17" s="19">
        <f t="shared" si="1"/>
        <v>1.8</v>
      </c>
    </row>
    <row r="18" ht="30" customHeight="1" spans="1:14">
      <c r="A18" s="11">
        <v>14</v>
      </c>
      <c r="B18" s="11" t="s">
        <v>30</v>
      </c>
      <c r="C18" s="12" t="s">
        <v>48</v>
      </c>
      <c r="D18" s="13" t="s">
        <v>49</v>
      </c>
      <c r="E18" s="14" t="s">
        <v>50</v>
      </c>
      <c r="F18" s="13">
        <v>56</v>
      </c>
      <c r="G18" s="8"/>
      <c r="H18" s="8">
        <v>45</v>
      </c>
      <c r="I18" s="8"/>
      <c r="J18" s="19" t="s">
        <v>20</v>
      </c>
      <c r="K18" s="19">
        <f t="shared" si="0"/>
        <v>13.5</v>
      </c>
      <c r="L18" s="21">
        <v>4.5</v>
      </c>
      <c r="M18" s="21"/>
      <c r="N18" s="19">
        <f t="shared" si="1"/>
        <v>18</v>
      </c>
    </row>
    <row r="19" ht="30" customHeight="1" spans="1:14">
      <c r="A19" s="11">
        <v>15</v>
      </c>
      <c r="B19" s="11" t="s">
        <v>30</v>
      </c>
      <c r="C19" s="12" t="s">
        <v>51</v>
      </c>
      <c r="D19" s="13" t="s">
        <v>52</v>
      </c>
      <c r="E19" s="14" t="s">
        <v>50</v>
      </c>
      <c r="F19" s="13"/>
      <c r="G19" s="15">
        <v>12</v>
      </c>
      <c r="H19" s="15"/>
      <c r="I19" s="15">
        <v>12</v>
      </c>
      <c r="J19" s="19" t="s">
        <v>20</v>
      </c>
      <c r="K19" s="19">
        <f t="shared" si="0"/>
        <v>3.6</v>
      </c>
      <c r="L19" s="21"/>
      <c r="M19" s="21"/>
      <c r="N19" s="19">
        <f t="shared" si="1"/>
        <v>3.6</v>
      </c>
    </row>
    <row r="20" ht="30" customHeight="1" spans="1:14">
      <c r="A20" s="11">
        <v>16</v>
      </c>
      <c r="B20" s="11" t="s">
        <v>30</v>
      </c>
      <c r="C20" s="12" t="s">
        <v>53</v>
      </c>
      <c r="D20" s="13" t="s">
        <v>54</v>
      </c>
      <c r="E20" s="14" t="s">
        <v>50</v>
      </c>
      <c r="F20" s="13">
        <v>11</v>
      </c>
      <c r="G20" s="14" t="s">
        <v>55</v>
      </c>
      <c r="H20" s="15">
        <v>11</v>
      </c>
      <c r="I20" s="15">
        <v>3</v>
      </c>
      <c r="J20" s="19" t="s">
        <v>20</v>
      </c>
      <c r="K20" s="19">
        <f t="shared" si="0"/>
        <v>4.2</v>
      </c>
      <c r="L20" s="21"/>
      <c r="M20" s="21"/>
      <c r="N20" s="19">
        <f t="shared" si="1"/>
        <v>4.2</v>
      </c>
    </row>
    <row r="21" ht="30" customHeight="1" spans="1:14">
      <c r="A21" s="11">
        <v>17</v>
      </c>
      <c r="B21" s="11" t="s">
        <v>56</v>
      </c>
      <c r="C21" s="12" t="s">
        <v>57</v>
      </c>
      <c r="D21" s="14" t="s">
        <v>58</v>
      </c>
      <c r="E21" s="14" t="s">
        <v>50</v>
      </c>
      <c r="F21" s="8">
        <v>3</v>
      </c>
      <c r="G21" s="8">
        <v>6</v>
      </c>
      <c r="H21" s="8">
        <v>3</v>
      </c>
      <c r="I21" s="8">
        <v>5</v>
      </c>
      <c r="J21" s="19" t="s">
        <v>20</v>
      </c>
      <c r="K21" s="19">
        <f t="shared" si="0"/>
        <v>2.4</v>
      </c>
      <c r="L21" s="21"/>
      <c r="M21" s="21"/>
      <c r="N21" s="19">
        <f t="shared" si="1"/>
        <v>2.4</v>
      </c>
    </row>
    <row r="22" ht="30" customHeight="1" spans="1:14">
      <c r="A22" s="11">
        <v>18</v>
      </c>
      <c r="B22" s="11" t="s">
        <v>59</v>
      </c>
      <c r="C22" s="12" t="s">
        <v>60</v>
      </c>
      <c r="D22" s="14" t="s">
        <v>61</v>
      </c>
      <c r="E22" s="14" t="s">
        <v>50</v>
      </c>
      <c r="F22" s="8">
        <v>5</v>
      </c>
      <c r="G22" s="8">
        <v>1</v>
      </c>
      <c r="H22" s="8">
        <v>5</v>
      </c>
      <c r="I22" s="8">
        <v>1</v>
      </c>
      <c r="J22" s="19" t="s">
        <v>20</v>
      </c>
      <c r="K22" s="19">
        <f t="shared" si="0"/>
        <v>1.8</v>
      </c>
      <c r="L22" s="21"/>
      <c r="M22" s="21"/>
      <c r="N22" s="19">
        <f t="shared" si="1"/>
        <v>1.8</v>
      </c>
    </row>
    <row r="23" ht="30" customHeight="1" spans="1:14">
      <c r="A23" s="11">
        <v>19</v>
      </c>
      <c r="B23" s="11" t="s">
        <v>30</v>
      </c>
      <c r="C23" s="12" t="s">
        <v>62</v>
      </c>
      <c r="D23" s="13" t="s">
        <v>63</v>
      </c>
      <c r="E23" s="14" t="s">
        <v>50</v>
      </c>
      <c r="F23" s="13">
        <v>29</v>
      </c>
      <c r="G23" s="15"/>
      <c r="H23" s="15">
        <v>24</v>
      </c>
      <c r="I23" s="15"/>
      <c r="J23" s="19" t="s">
        <v>20</v>
      </c>
      <c r="K23" s="19">
        <f t="shared" si="0"/>
        <v>7.2</v>
      </c>
      <c r="L23" s="21"/>
      <c r="M23" s="21"/>
      <c r="N23" s="19">
        <f t="shared" si="1"/>
        <v>7.2</v>
      </c>
    </row>
    <row r="24" ht="30" customHeight="1" spans="1:14">
      <c r="A24" s="11">
        <v>20</v>
      </c>
      <c r="B24" s="11" t="s">
        <v>30</v>
      </c>
      <c r="C24" s="12" t="s">
        <v>64</v>
      </c>
      <c r="D24" s="14" t="s">
        <v>65</v>
      </c>
      <c r="E24" s="14" t="s">
        <v>50</v>
      </c>
      <c r="F24" s="13">
        <v>2</v>
      </c>
      <c r="G24" s="13">
        <v>5</v>
      </c>
      <c r="H24" s="15">
        <v>2</v>
      </c>
      <c r="I24" s="15">
        <v>5</v>
      </c>
      <c r="J24" s="19" t="s">
        <v>20</v>
      </c>
      <c r="K24" s="19">
        <f t="shared" si="0"/>
        <v>2.1</v>
      </c>
      <c r="L24" s="21"/>
      <c r="M24" s="21"/>
      <c r="N24" s="19">
        <f t="shared" si="1"/>
        <v>2.1</v>
      </c>
    </row>
    <row r="25" ht="30" customHeight="1" spans="1:14">
      <c r="A25" s="11">
        <v>21</v>
      </c>
      <c r="B25" s="11" t="s">
        <v>23</v>
      </c>
      <c r="C25" s="16" t="s">
        <v>66</v>
      </c>
      <c r="D25" s="8" t="s">
        <v>67</v>
      </c>
      <c r="E25" s="8" t="s">
        <v>68</v>
      </c>
      <c r="F25" s="8">
        <v>14</v>
      </c>
      <c r="G25" s="8"/>
      <c r="H25" s="8">
        <v>14</v>
      </c>
      <c r="I25" s="8"/>
      <c r="J25" s="19" t="s">
        <v>20</v>
      </c>
      <c r="K25" s="19">
        <f t="shared" si="0"/>
        <v>4.2</v>
      </c>
      <c r="L25" s="21"/>
      <c r="M25" s="21"/>
      <c r="N25" s="19">
        <f t="shared" si="1"/>
        <v>4.2</v>
      </c>
    </row>
    <row r="26" ht="30" customHeight="1" spans="1:14">
      <c r="A26" s="11">
        <v>22</v>
      </c>
      <c r="B26" s="11" t="s">
        <v>59</v>
      </c>
      <c r="C26" s="16" t="s">
        <v>69</v>
      </c>
      <c r="D26" s="8" t="s">
        <v>70</v>
      </c>
      <c r="E26" s="8" t="s">
        <v>68</v>
      </c>
      <c r="F26" s="8">
        <v>8</v>
      </c>
      <c r="G26" s="8"/>
      <c r="H26" s="8">
        <v>8</v>
      </c>
      <c r="I26" s="8"/>
      <c r="J26" s="19" t="s">
        <v>20</v>
      </c>
      <c r="K26" s="19">
        <f t="shared" si="0"/>
        <v>2.4</v>
      </c>
      <c r="L26" s="21"/>
      <c r="M26" s="21"/>
      <c r="N26" s="19">
        <f t="shared" si="1"/>
        <v>2.4</v>
      </c>
    </row>
    <row r="27" ht="30" customHeight="1" spans="1:14">
      <c r="A27" s="11">
        <v>23</v>
      </c>
      <c r="B27" s="11" t="s">
        <v>23</v>
      </c>
      <c r="C27" s="12" t="s">
        <v>71</v>
      </c>
      <c r="D27" s="13" t="s">
        <v>72</v>
      </c>
      <c r="E27" s="14" t="s">
        <v>73</v>
      </c>
      <c r="F27" s="13">
        <v>28</v>
      </c>
      <c r="G27" s="15"/>
      <c r="H27" s="13">
        <v>25</v>
      </c>
      <c r="I27" s="19"/>
      <c r="J27" s="19" t="s">
        <v>20</v>
      </c>
      <c r="K27" s="19">
        <f t="shared" si="0"/>
        <v>7.5</v>
      </c>
      <c r="L27" s="21"/>
      <c r="M27" s="21"/>
      <c r="N27" s="19">
        <f t="shared" si="1"/>
        <v>7.5</v>
      </c>
    </row>
    <row r="28" ht="30" customHeight="1" spans="1:14">
      <c r="A28" s="11">
        <v>24</v>
      </c>
      <c r="B28" s="11" t="s">
        <v>23</v>
      </c>
      <c r="C28" s="12" t="s">
        <v>74</v>
      </c>
      <c r="D28" s="13" t="s">
        <v>75</v>
      </c>
      <c r="E28" s="14" t="s">
        <v>73</v>
      </c>
      <c r="F28" s="13">
        <v>31</v>
      </c>
      <c r="G28" s="15"/>
      <c r="H28" s="13">
        <v>24</v>
      </c>
      <c r="I28" s="19"/>
      <c r="J28" s="19" t="s">
        <v>20</v>
      </c>
      <c r="K28" s="19">
        <f t="shared" si="0"/>
        <v>7.2</v>
      </c>
      <c r="L28" s="21"/>
      <c r="M28" s="21"/>
      <c r="N28" s="19">
        <f t="shared" si="1"/>
        <v>7.2</v>
      </c>
    </row>
    <row r="29" ht="30" customHeight="1" spans="1:14">
      <c r="A29" s="11">
        <v>25</v>
      </c>
      <c r="B29" s="11" t="s">
        <v>23</v>
      </c>
      <c r="C29" s="12" t="s">
        <v>76</v>
      </c>
      <c r="D29" s="13" t="s">
        <v>77</v>
      </c>
      <c r="E29" s="14" t="s">
        <v>73</v>
      </c>
      <c r="F29" s="13">
        <v>11</v>
      </c>
      <c r="G29" s="15">
        <v>2</v>
      </c>
      <c r="H29" s="19">
        <v>10</v>
      </c>
      <c r="I29" s="19">
        <v>2</v>
      </c>
      <c r="J29" s="19" t="s">
        <v>20</v>
      </c>
      <c r="K29" s="19">
        <f t="shared" si="0"/>
        <v>3.6</v>
      </c>
      <c r="L29" s="21"/>
      <c r="M29" s="21"/>
      <c r="N29" s="19">
        <f t="shared" si="1"/>
        <v>3.6</v>
      </c>
    </row>
    <row r="30" ht="30" customHeight="1" spans="1:14">
      <c r="A30" s="11">
        <v>26</v>
      </c>
      <c r="B30" s="11" t="s">
        <v>23</v>
      </c>
      <c r="C30" s="12" t="s">
        <v>78</v>
      </c>
      <c r="D30" s="14" t="s">
        <v>79</v>
      </c>
      <c r="E30" s="13" t="s">
        <v>73</v>
      </c>
      <c r="F30" s="8">
        <v>16</v>
      </c>
      <c r="G30" s="8">
        <v>4</v>
      </c>
      <c r="H30" s="8">
        <v>15</v>
      </c>
      <c r="I30" s="8">
        <v>4</v>
      </c>
      <c r="J30" s="19" t="s">
        <v>20</v>
      </c>
      <c r="K30" s="19">
        <f t="shared" si="0"/>
        <v>5.7</v>
      </c>
      <c r="L30" s="21"/>
      <c r="M30" s="21"/>
      <c r="N30" s="19">
        <f t="shared" si="1"/>
        <v>5.7</v>
      </c>
    </row>
    <row r="31" ht="30" customHeight="1" spans="1:14">
      <c r="A31" s="11">
        <v>27</v>
      </c>
      <c r="B31" s="11" t="s">
        <v>30</v>
      </c>
      <c r="C31" s="12" t="s">
        <v>80</v>
      </c>
      <c r="D31" s="13" t="s">
        <v>81</v>
      </c>
      <c r="E31" s="14" t="s">
        <v>73</v>
      </c>
      <c r="F31" s="13">
        <v>15</v>
      </c>
      <c r="G31" s="15">
        <v>2</v>
      </c>
      <c r="H31" s="15">
        <v>11</v>
      </c>
      <c r="I31" s="15">
        <v>2</v>
      </c>
      <c r="J31" s="19" t="s">
        <v>20</v>
      </c>
      <c r="K31" s="19">
        <f t="shared" si="0"/>
        <v>3.9</v>
      </c>
      <c r="L31" s="21"/>
      <c r="M31" s="21"/>
      <c r="N31" s="19">
        <f t="shared" si="1"/>
        <v>3.9</v>
      </c>
    </row>
    <row r="32" ht="30" customHeight="1" spans="1:14">
      <c r="A32" s="11">
        <v>54</v>
      </c>
      <c r="B32" s="11" t="s">
        <v>30</v>
      </c>
      <c r="C32" s="20" t="s">
        <v>82</v>
      </c>
      <c r="D32" s="21" t="s">
        <v>83</v>
      </c>
      <c r="E32" s="21" t="s">
        <v>73</v>
      </c>
      <c r="F32" s="21">
        <v>12</v>
      </c>
      <c r="G32" s="21"/>
      <c r="H32" s="21">
        <v>5</v>
      </c>
      <c r="I32" s="21"/>
      <c r="J32" s="19" t="s">
        <v>20</v>
      </c>
      <c r="K32" s="21"/>
      <c r="L32" s="21"/>
      <c r="M32" s="21">
        <f>(H32+I32)*0.3</f>
        <v>1.5</v>
      </c>
      <c r="N32" s="19">
        <f t="shared" si="1"/>
        <v>1.5</v>
      </c>
    </row>
    <row r="33" ht="30" customHeight="1" spans="1:14">
      <c r="A33" s="11">
        <v>55</v>
      </c>
      <c r="B33" s="11" t="s">
        <v>30</v>
      </c>
      <c r="C33" s="20" t="s">
        <v>84</v>
      </c>
      <c r="D33" s="21" t="s">
        <v>85</v>
      </c>
      <c r="E33" s="21" t="s">
        <v>73</v>
      </c>
      <c r="F33" s="21">
        <v>15</v>
      </c>
      <c r="G33" s="21"/>
      <c r="H33" s="21">
        <v>8</v>
      </c>
      <c r="I33" s="21"/>
      <c r="J33" s="19" t="s">
        <v>20</v>
      </c>
      <c r="K33" s="21"/>
      <c r="L33" s="21"/>
      <c r="M33" s="21">
        <f>(H33+I33)*0.3</f>
        <v>2.4</v>
      </c>
      <c r="N33" s="19">
        <f t="shared" si="1"/>
        <v>2.4</v>
      </c>
    </row>
    <row r="34" ht="30" customHeight="1" spans="1:14">
      <c r="A34" s="11">
        <v>28</v>
      </c>
      <c r="B34" s="11" t="s">
        <v>30</v>
      </c>
      <c r="C34" s="22" t="s">
        <v>86</v>
      </c>
      <c r="D34" s="23" t="s">
        <v>87</v>
      </c>
      <c r="E34" s="23" t="s">
        <v>88</v>
      </c>
      <c r="F34" s="8">
        <v>10</v>
      </c>
      <c r="G34" s="8">
        <v>0</v>
      </c>
      <c r="H34" s="8">
        <v>10</v>
      </c>
      <c r="I34" s="8">
        <v>0</v>
      </c>
      <c r="J34" s="19" t="s">
        <v>20</v>
      </c>
      <c r="K34" s="19">
        <f>(H34+I34)*0.3</f>
        <v>3</v>
      </c>
      <c r="L34" s="21"/>
      <c r="M34" s="21"/>
      <c r="N34" s="19">
        <f t="shared" si="1"/>
        <v>3</v>
      </c>
    </row>
    <row r="35" ht="30" customHeight="1" spans="1:14">
      <c r="A35" s="11">
        <v>29</v>
      </c>
      <c r="B35" s="11" t="s">
        <v>23</v>
      </c>
      <c r="C35" s="12" t="s">
        <v>89</v>
      </c>
      <c r="D35" s="13" t="s">
        <v>90</v>
      </c>
      <c r="E35" s="23" t="s">
        <v>88</v>
      </c>
      <c r="F35" s="13">
        <v>13</v>
      </c>
      <c r="G35" s="15">
        <v>0</v>
      </c>
      <c r="H35" s="15">
        <v>13</v>
      </c>
      <c r="I35" s="8">
        <v>0</v>
      </c>
      <c r="J35" s="19" t="s">
        <v>20</v>
      </c>
      <c r="K35" s="19">
        <f>(H35+I35)*0.3</f>
        <v>3.9</v>
      </c>
      <c r="L35" s="21"/>
      <c r="M35" s="21"/>
      <c r="N35" s="19">
        <f t="shared" si="1"/>
        <v>3.9</v>
      </c>
    </row>
    <row r="36" ht="30" customHeight="1" spans="1:14">
      <c r="A36" s="11">
        <v>30</v>
      </c>
      <c r="B36" s="11" t="s">
        <v>23</v>
      </c>
      <c r="C36" s="12" t="s">
        <v>91</v>
      </c>
      <c r="D36" s="13" t="s">
        <v>92</v>
      </c>
      <c r="E36" s="23" t="s">
        <v>88</v>
      </c>
      <c r="F36" s="13">
        <v>0</v>
      </c>
      <c r="G36" s="14" t="s">
        <v>93</v>
      </c>
      <c r="H36" s="15">
        <v>0</v>
      </c>
      <c r="I36" s="8">
        <v>8</v>
      </c>
      <c r="J36" s="19" t="s">
        <v>20</v>
      </c>
      <c r="K36" s="19">
        <f>(H36+I36)*0.3</f>
        <v>2.4</v>
      </c>
      <c r="L36" s="21"/>
      <c r="M36" s="21"/>
      <c r="N36" s="19">
        <f t="shared" si="1"/>
        <v>2.4</v>
      </c>
    </row>
    <row r="37" ht="30" customHeight="1" spans="1:14">
      <c r="A37" s="11">
        <v>31</v>
      </c>
      <c r="B37" s="11" t="s">
        <v>59</v>
      </c>
      <c r="C37" s="12" t="s">
        <v>94</v>
      </c>
      <c r="D37" s="14" t="s">
        <v>95</v>
      </c>
      <c r="E37" s="23" t="s">
        <v>88</v>
      </c>
      <c r="F37" s="8">
        <v>7</v>
      </c>
      <c r="G37" s="8">
        <v>0</v>
      </c>
      <c r="H37" s="8">
        <v>7</v>
      </c>
      <c r="I37" s="8">
        <v>0</v>
      </c>
      <c r="J37" s="19" t="s">
        <v>20</v>
      </c>
      <c r="K37" s="19">
        <f>(H37+I37)*0.3</f>
        <v>2.1</v>
      </c>
      <c r="L37" s="21"/>
      <c r="M37" s="21"/>
      <c r="N37" s="19">
        <f t="shared" si="1"/>
        <v>2.1</v>
      </c>
    </row>
    <row r="38" ht="30" customHeight="1" spans="1:14">
      <c r="A38" s="11">
        <v>32</v>
      </c>
      <c r="B38" s="11" t="s">
        <v>30</v>
      </c>
      <c r="C38" s="12" t="s">
        <v>96</v>
      </c>
      <c r="D38" s="13" t="s">
        <v>97</v>
      </c>
      <c r="E38" s="14" t="s">
        <v>98</v>
      </c>
      <c r="F38" s="13">
        <v>76</v>
      </c>
      <c r="G38" s="14"/>
      <c r="H38" s="15">
        <v>76</v>
      </c>
      <c r="I38" s="15"/>
      <c r="J38" s="19" t="s">
        <v>20</v>
      </c>
      <c r="K38" s="19">
        <v>20</v>
      </c>
      <c r="L38" s="21"/>
      <c r="M38" s="21"/>
      <c r="N38" s="19">
        <f t="shared" si="1"/>
        <v>20</v>
      </c>
    </row>
    <row r="39" ht="30" customHeight="1" spans="1:14">
      <c r="A39" s="11">
        <v>33</v>
      </c>
      <c r="B39" s="11" t="s">
        <v>56</v>
      </c>
      <c r="C39" s="12" t="s">
        <v>99</v>
      </c>
      <c r="D39" s="13" t="s">
        <v>100</v>
      </c>
      <c r="E39" s="14" t="s">
        <v>98</v>
      </c>
      <c r="F39" s="13"/>
      <c r="G39" s="14" t="s">
        <v>101</v>
      </c>
      <c r="H39" s="15"/>
      <c r="I39" s="15">
        <v>18</v>
      </c>
      <c r="J39" s="19" t="s">
        <v>20</v>
      </c>
      <c r="K39" s="19">
        <f>(H39+I39)*0.3</f>
        <v>5.4</v>
      </c>
      <c r="L39" s="21"/>
      <c r="M39" s="21"/>
      <c r="N39" s="19">
        <f t="shared" si="1"/>
        <v>5.4</v>
      </c>
    </row>
    <row r="40" ht="30" customHeight="1" spans="1:14">
      <c r="A40" s="11">
        <v>34</v>
      </c>
      <c r="B40" s="11" t="s">
        <v>56</v>
      </c>
      <c r="C40" s="12" t="s">
        <v>102</v>
      </c>
      <c r="D40" s="13" t="s">
        <v>103</v>
      </c>
      <c r="E40" s="14" t="s">
        <v>98</v>
      </c>
      <c r="F40" s="13"/>
      <c r="G40" s="14" t="s">
        <v>104</v>
      </c>
      <c r="H40" s="15"/>
      <c r="I40" s="15">
        <v>10</v>
      </c>
      <c r="J40" s="19" t="s">
        <v>20</v>
      </c>
      <c r="K40" s="19">
        <f t="shared" ref="K40:K60" si="2">(H40+I40)*0.3</f>
        <v>3</v>
      </c>
      <c r="L40" s="21"/>
      <c r="M40" s="21"/>
      <c r="N40" s="19">
        <f t="shared" ref="N40:N63" si="3">K40+L40+M40</f>
        <v>3</v>
      </c>
    </row>
    <row r="41" ht="30" customHeight="1" spans="1:14">
      <c r="A41" s="11">
        <v>35</v>
      </c>
      <c r="B41" s="11" t="s">
        <v>59</v>
      </c>
      <c r="C41" s="12" t="s">
        <v>105</v>
      </c>
      <c r="D41" s="13" t="s">
        <v>106</v>
      </c>
      <c r="E41" s="14" t="s">
        <v>98</v>
      </c>
      <c r="F41" s="13"/>
      <c r="G41" s="14">
        <v>7</v>
      </c>
      <c r="H41" s="15"/>
      <c r="I41" s="15">
        <v>7</v>
      </c>
      <c r="J41" s="19" t="s">
        <v>20</v>
      </c>
      <c r="K41" s="19">
        <f t="shared" si="2"/>
        <v>2.1</v>
      </c>
      <c r="L41" s="21"/>
      <c r="M41" s="21"/>
      <c r="N41" s="19">
        <f t="shared" si="3"/>
        <v>2.1</v>
      </c>
    </row>
    <row r="42" ht="30" customHeight="1" spans="1:14">
      <c r="A42" s="11">
        <v>36</v>
      </c>
      <c r="B42" s="11" t="s">
        <v>59</v>
      </c>
      <c r="C42" s="12" t="s">
        <v>107</v>
      </c>
      <c r="D42" s="13" t="s">
        <v>108</v>
      </c>
      <c r="E42" s="14" t="s">
        <v>98</v>
      </c>
      <c r="F42" s="13"/>
      <c r="G42" s="14">
        <v>9</v>
      </c>
      <c r="H42" s="15"/>
      <c r="I42" s="15">
        <v>9</v>
      </c>
      <c r="J42" s="19" t="s">
        <v>20</v>
      </c>
      <c r="K42" s="19">
        <f t="shared" si="2"/>
        <v>2.7</v>
      </c>
      <c r="L42" s="21"/>
      <c r="M42" s="21"/>
      <c r="N42" s="19">
        <f t="shared" si="3"/>
        <v>2.7</v>
      </c>
    </row>
    <row r="43" ht="30" customHeight="1" spans="1:14">
      <c r="A43" s="11">
        <v>37</v>
      </c>
      <c r="B43" s="11" t="s">
        <v>59</v>
      </c>
      <c r="C43" s="12" t="s">
        <v>109</v>
      </c>
      <c r="D43" s="13" t="s">
        <v>110</v>
      </c>
      <c r="E43" s="14" t="s">
        <v>98</v>
      </c>
      <c r="F43" s="13"/>
      <c r="G43" s="14" t="s">
        <v>111</v>
      </c>
      <c r="H43" s="15"/>
      <c r="I43" s="15">
        <v>7</v>
      </c>
      <c r="J43" s="19" t="s">
        <v>20</v>
      </c>
      <c r="K43" s="19">
        <f t="shared" si="2"/>
        <v>2.1</v>
      </c>
      <c r="L43" s="21"/>
      <c r="M43" s="21"/>
      <c r="N43" s="19">
        <f t="shared" si="3"/>
        <v>2.1</v>
      </c>
    </row>
    <row r="44" ht="30" customHeight="1" spans="1:14">
      <c r="A44" s="11">
        <v>38</v>
      </c>
      <c r="B44" s="11" t="s">
        <v>23</v>
      </c>
      <c r="C44" s="12" t="s">
        <v>112</v>
      </c>
      <c r="D44" s="13" t="s">
        <v>113</v>
      </c>
      <c r="E44" s="14" t="s">
        <v>98</v>
      </c>
      <c r="F44" s="13">
        <v>11</v>
      </c>
      <c r="G44" s="14">
        <v>8</v>
      </c>
      <c r="H44" s="13">
        <v>11</v>
      </c>
      <c r="I44" s="14">
        <v>8</v>
      </c>
      <c r="J44" s="19" t="s">
        <v>20</v>
      </c>
      <c r="K44" s="19">
        <f t="shared" si="2"/>
        <v>5.7</v>
      </c>
      <c r="L44" s="21"/>
      <c r="M44" s="21"/>
      <c r="N44" s="19">
        <f t="shared" si="3"/>
        <v>5.7</v>
      </c>
    </row>
    <row r="45" ht="30" customHeight="1" spans="1:14">
      <c r="A45" s="11">
        <v>39</v>
      </c>
      <c r="B45" s="11" t="s">
        <v>30</v>
      </c>
      <c r="C45" s="12" t="s">
        <v>114</v>
      </c>
      <c r="D45" s="13" t="s">
        <v>115</v>
      </c>
      <c r="E45" s="14" t="s">
        <v>98</v>
      </c>
      <c r="F45" s="13">
        <v>24</v>
      </c>
      <c r="G45" s="14"/>
      <c r="H45" s="15">
        <v>22</v>
      </c>
      <c r="I45" s="15"/>
      <c r="J45" s="19" t="s">
        <v>20</v>
      </c>
      <c r="K45" s="19">
        <f t="shared" si="2"/>
        <v>6.6</v>
      </c>
      <c r="L45" s="21"/>
      <c r="M45" s="21"/>
      <c r="N45" s="19">
        <f t="shared" si="3"/>
        <v>6.6</v>
      </c>
    </row>
    <row r="46" ht="30" customHeight="1" spans="1:14">
      <c r="A46" s="11">
        <v>40</v>
      </c>
      <c r="B46" s="11" t="s">
        <v>30</v>
      </c>
      <c r="C46" s="12" t="s">
        <v>116</v>
      </c>
      <c r="D46" s="13" t="s">
        <v>117</v>
      </c>
      <c r="E46" s="14" t="s">
        <v>98</v>
      </c>
      <c r="F46" s="13">
        <v>8</v>
      </c>
      <c r="G46" s="14"/>
      <c r="H46" s="15">
        <v>7</v>
      </c>
      <c r="I46" s="15"/>
      <c r="J46" s="19" t="s">
        <v>20</v>
      </c>
      <c r="K46" s="19">
        <f t="shared" si="2"/>
        <v>2.1</v>
      </c>
      <c r="L46" s="21"/>
      <c r="M46" s="21"/>
      <c r="N46" s="19">
        <f t="shared" si="3"/>
        <v>2.1</v>
      </c>
    </row>
    <row r="47" ht="30" customHeight="1" spans="1:14">
      <c r="A47" s="11">
        <v>41</v>
      </c>
      <c r="B47" s="11" t="s">
        <v>59</v>
      </c>
      <c r="C47" s="12" t="s">
        <v>118</v>
      </c>
      <c r="D47" s="13" t="s">
        <v>119</v>
      </c>
      <c r="E47" s="14" t="s">
        <v>98</v>
      </c>
      <c r="F47" s="13">
        <v>8</v>
      </c>
      <c r="G47" s="14"/>
      <c r="H47" s="15">
        <v>8</v>
      </c>
      <c r="I47" s="15"/>
      <c r="J47" s="19" t="s">
        <v>20</v>
      </c>
      <c r="K47" s="19">
        <f t="shared" si="2"/>
        <v>2.4</v>
      </c>
      <c r="L47" s="21"/>
      <c r="M47" s="21"/>
      <c r="N47" s="19">
        <f t="shared" si="3"/>
        <v>2.4</v>
      </c>
    </row>
    <row r="48" ht="30" customHeight="1" spans="1:14">
      <c r="A48" s="11">
        <v>42</v>
      </c>
      <c r="B48" s="11" t="s">
        <v>30</v>
      </c>
      <c r="C48" s="12" t="s">
        <v>120</v>
      </c>
      <c r="D48" s="13" t="s">
        <v>121</v>
      </c>
      <c r="E48" s="14" t="s">
        <v>98</v>
      </c>
      <c r="F48" s="13">
        <v>19</v>
      </c>
      <c r="G48" s="14"/>
      <c r="H48" s="15">
        <v>19</v>
      </c>
      <c r="I48" s="15"/>
      <c r="J48" s="19" t="s">
        <v>20</v>
      </c>
      <c r="K48" s="19">
        <f t="shared" si="2"/>
        <v>5.7</v>
      </c>
      <c r="L48" s="21"/>
      <c r="M48" s="21"/>
      <c r="N48" s="19">
        <f t="shared" si="3"/>
        <v>5.7</v>
      </c>
    </row>
    <row r="49" ht="30" customHeight="1" spans="1:14">
      <c r="A49" s="11">
        <v>43</v>
      </c>
      <c r="B49" s="11" t="s">
        <v>59</v>
      </c>
      <c r="C49" s="12" t="s">
        <v>122</v>
      </c>
      <c r="D49" s="13" t="s">
        <v>123</v>
      </c>
      <c r="E49" s="14" t="s">
        <v>98</v>
      </c>
      <c r="F49" s="13">
        <v>10</v>
      </c>
      <c r="G49" s="14"/>
      <c r="H49" s="15">
        <v>10</v>
      </c>
      <c r="I49" s="15"/>
      <c r="J49" s="19" t="s">
        <v>20</v>
      </c>
      <c r="K49" s="19">
        <f t="shared" si="2"/>
        <v>3</v>
      </c>
      <c r="L49" s="21"/>
      <c r="M49" s="21"/>
      <c r="N49" s="19">
        <f t="shared" si="3"/>
        <v>3</v>
      </c>
    </row>
    <row r="50" ht="30" customHeight="1" spans="1:14">
      <c r="A50" s="11">
        <v>44</v>
      </c>
      <c r="B50" s="11" t="s">
        <v>59</v>
      </c>
      <c r="C50" s="12" t="s">
        <v>124</v>
      </c>
      <c r="D50" s="13" t="s">
        <v>125</v>
      </c>
      <c r="E50" s="14" t="s">
        <v>98</v>
      </c>
      <c r="F50" s="13">
        <v>6</v>
      </c>
      <c r="G50" s="14"/>
      <c r="H50" s="15">
        <v>6</v>
      </c>
      <c r="I50" s="15"/>
      <c r="J50" s="19" t="s">
        <v>20</v>
      </c>
      <c r="K50" s="19">
        <f t="shared" si="2"/>
        <v>1.8</v>
      </c>
      <c r="L50" s="21"/>
      <c r="M50" s="21"/>
      <c r="N50" s="19">
        <f t="shared" si="3"/>
        <v>1.8</v>
      </c>
    </row>
    <row r="51" ht="30" customHeight="1" spans="1:14">
      <c r="A51" s="11">
        <v>45</v>
      </c>
      <c r="B51" s="11" t="s">
        <v>23</v>
      </c>
      <c r="C51" s="24" t="s">
        <v>126</v>
      </c>
      <c r="D51" s="11" t="s">
        <v>127</v>
      </c>
      <c r="E51" s="11" t="s">
        <v>128</v>
      </c>
      <c r="F51" s="11">
        <v>4</v>
      </c>
      <c r="G51" s="11"/>
      <c r="H51" s="11">
        <v>4</v>
      </c>
      <c r="I51" s="11"/>
      <c r="J51" s="19" t="s">
        <v>20</v>
      </c>
      <c r="K51" s="19">
        <f t="shared" si="2"/>
        <v>1.2</v>
      </c>
      <c r="L51" s="21">
        <v>7.2</v>
      </c>
      <c r="M51" s="21"/>
      <c r="N51" s="19">
        <f t="shared" si="3"/>
        <v>8.4</v>
      </c>
    </row>
    <row r="52" ht="30" customHeight="1" spans="1:14">
      <c r="A52" s="11">
        <v>46</v>
      </c>
      <c r="B52" s="11" t="s">
        <v>23</v>
      </c>
      <c r="C52" s="24" t="s">
        <v>129</v>
      </c>
      <c r="D52" s="11" t="s">
        <v>130</v>
      </c>
      <c r="E52" s="11" t="s">
        <v>128</v>
      </c>
      <c r="F52" s="11">
        <v>50</v>
      </c>
      <c r="G52" s="11"/>
      <c r="H52" s="11">
        <v>50</v>
      </c>
      <c r="I52" s="11"/>
      <c r="J52" s="19" t="s">
        <v>20</v>
      </c>
      <c r="K52" s="19">
        <f t="shared" si="2"/>
        <v>15</v>
      </c>
      <c r="L52" s="21"/>
      <c r="M52" s="21"/>
      <c r="N52" s="19">
        <f t="shared" si="3"/>
        <v>15</v>
      </c>
    </row>
    <row r="53" ht="30" customHeight="1" spans="1:14">
      <c r="A53" s="11">
        <v>47</v>
      </c>
      <c r="B53" s="11" t="s">
        <v>30</v>
      </c>
      <c r="C53" s="24" t="s">
        <v>131</v>
      </c>
      <c r="D53" s="11" t="s">
        <v>132</v>
      </c>
      <c r="E53" s="11" t="s">
        <v>128</v>
      </c>
      <c r="F53" s="11">
        <v>18</v>
      </c>
      <c r="G53" s="11"/>
      <c r="H53" s="11">
        <v>18</v>
      </c>
      <c r="I53" s="11"/>
      <c r="J53" s="19" t="s">
        <v>20</v>
      </c>
      <c r="K53" s="19">
        <f t="shared" si="2"/>
        <v>5.4</v>
      </c>
      <c r="L53" s="21">
        <v>7.2</v>
      </c>
      <c r="M53" s="21"/>
      <c r="N53" s="19">
        <f t="shared" si="3"/>
        <v>12.6</v>
      </c>
    </row>
    <row r="54" ht="30" customHeight="1" spans="1:14">
      <c r="A54" s="11">
        <v>48</v>
      </c>
      <c r="B54" s="11" t="s">
        <v>23</v>
      </c>
      <c r="C54" s="24" t="s">
        <v>133</v>
      </c>
      <c r="D54" s="11" t="s">
        <v>134</v>
      </c>
      <c r="E54" s="11" t="s">
        <v>128</v>
      </c>
      <c r="F54" s="11">
        <v>16</v>
      </c>
      <c r="G54" s="11"/>
      <c r="H54" s="11">
        <v>16</v>
      </c>
      <c r="I54" s="11"/>
      <c r="J54" s="19" t="s">
        <v>20</v>
      </c>
      <c r="K54" s="19">
        <f t="shared" si="2"/>
        <v>4.8</v>
      </c>
      <c r="L54" s="21"/>
      <c r="M54" s="21"/>
      <c r="N54" s="19">
        <f t="shared" si="3"/>
        <v>4.8</v>
      </c>
    </row>
    <row r="55" ht="30" customHeight="1" spans="1:14">
      <c r="A55" s="11">
        <v>49</v>
      </c>
      <c r="B55" s="11" t="s">
        <v>30</v>
      </c>
      <c r="C55" s="24" t="s">
        <v>135</v>
      </c>
      <c r="D55" s="11" t="s">
        <v>136</v>
      </c>
      <c r="E55" s="11" t="s">
        <v>128</v>
      </c>
      <c r="F55" s="11">
        <v>11</v>
      </c>
      <c r="G55" s="11"/>
      <c r="H55" s="11">
        <v>11</v>
      </c>
      <c r="I55" s="11"/>
      <c r="J55" s="19" t="s">
        <v>20</v>
      </c>
      <c r="K55" s="19">
        <f t="shared" si="2"/>
        <v>3.3</v>
      </c>
      <c r="L55" s="21"/>
      <c r="M55" s="21"/>
      <c r="N55" s="19">
        <f t="shared" si="3"/>
        <v>3.3</v>
      </c>
    </row>
    <row r="56" s="2" customFormat="1" ht="30" customHeight="1" spans="1:14">
      <c r="A56" s="11">
        <v>50</v>
      </c>
      <c r="B56" s="11" t="s">
        <v>16</v>
      </c>
      <c r="C56" s="24" t="s">
        <v>137</v>
      </c>
      <c r="D56" s="11" t="s">
        <v>138</v>
      </c>
      <c r="E56" s="11" t="s">
        <v>128</v>
      </c>
      <c r="F56" s="11">
        <v>16</v>
      </c>
      <c r="G56" s="11"/>
      <c r="H56" s="11">
        <v>16</v>
      </c>
      <c r="I56" s="11"/>
      <c r="J56" s="19" t="s">
        <v>20</v>
      </c>
      <c r="K56" s="19">
        <f t="shared" si="2"/>
        <v>4.8</v>
      </c>
      <c r="L56" s="21"/>
      <c r="M56" s="21"/>
      <c r="N56" s="19">
        <f t="shared" si="3"/>
        <v>4.8</v>
      </c>
    </row>
    <row r="57" ht="30" customHeight="1" spans="1:14">
      <c r="A57" s="11">
        <v>51</v>
      </c>
      <c r="B57" s="11" t="s">
        <v>23</v>
      </c>
      <c r="C57" s="24" t="s">
        <v>139</v>
      </c>
      <c r="D57" s="11" t="s">
        <v>140</v>
      </c>
      <c r="E57" s="11" t="s">
        <v>128</v>
      </c>
      <c r="F57" s="11">
        <v>60</v>
      </c>
      <c r="G57" s="11"/>
      <c r="H57" s="11">
        <v>60</v>
      </c>
      <c r="I57" s="11"/>
      <c r="J57" s="19" t="s">
        <v>20</v>
      </c>
      <c r="K57" s="19">
        <f t="shared" si="2"/>
        <v>18</v>
      </c>
      <c r="L57" s="21"/>
      <c r="M57" s="21"/>
      <c r="N57" s="19">
        <f t="shared" si="3"/>
        <v>18</v>
      </c>
    </row>
    <row r="58" ht="30" customHeight="1" spans="1:14">
      <c r="A58" s="11">
        <v>52</v>
      </c>
      <c r="B58" s="11" t="s">
        <v>59</v>
      </c>
      <c r="C58" s="24" t="s">
        <v>141</v>
      </c>
      <c r="D58" s="11" t="s">
        <v>142</v>
      </c>
      <c r="E58" s="11" t="s">
        <v>128</v>
      </c>
      <c r="F58" s="11">
        <v>25</v>
      </c>
      <c r="G58" s="11"/>
      <c r="H58" s="11">
        <v>25</v>
      </c>
      <c r="I58" s="11"/>
      <c r="J58" s="19" t="s">
        <v>20</v>
      </c>
      <c r="K58" s="19">
        <f t="shared" si="2"/>
        <v>7.5</v>
      </c>
      <c r="L58" s="21"/>
      <c r="M58" s="21"/>
      <c r="N58" s="19">
        <f t="shared" si="3"/>
        <v>7.5</v>
      </c>
    </row>
    <row r="59" ht="30" customHeight="1" spans="1:14">
      <c r="A59" s="11">
        <v>53</v>
      </c>
      <c r="B59" s="11" t="s">
        <v>30</v>
      </c>
      <c r="C59" s="24" t="s">
        <v>143</v>
      </c>
      <c r="D59" s="11" t="s">
        <v>144</v>
      </c>
      <c r="E59" s="11" t="s">
        <v>128</v>
      </c>
      <c r="F59" s="11">
        <v>17</v>
      </c>
      <c r="G59" s="11"/>
      <c r="H59" s="11">
        <v>17</v>
      </c>
      <c r="I59" s="11"/>
      <c r="J59" s="19" t="s">
        <v>20</v>
      </c>
      <c r="K59" s="19">
        <f t="shared" si="2"/>
        <v>5.1</v>
      </c>
      <c r="L59" s="21"/>
      <c r="M59" s="21"/>
      <c r="N59" s="19">
        <f t="shared" si="3"/>
        <v>5.1</v>
      </c>
    </row>
    <row r="60" ht="30" customHeight="1" spans="1:14">
      <c r="A60" s="11">
        <v>56</v>
      </c>
      <c r="B60" s="11" t="s">
        <v>30</v>
      </c>
      <c r="C60" s="20" t="s">
        <v>145</v>
      </c>
      <c r="D60" s="21" t="s">
        <v>146</v>
      </c>
      <c r="E60" s="21" t="s">
        <v>147</v>
      </c>
      <c r="F60" s="21">
        <v>3</v>
      </c>
      <c r="G60" s="21">
        <v>7</v>
      </c>
      <c r="H60" s="21">
        <v>2</v>
      </c>
      <c r="I60" s="21">
        <v>6</v>
      </c>
      <c r="J60" s="19" t="s">
        <v>20</v>
      </c>
      <c r="K60" s="21"/>
      <c r="L60" s="21"/>
      <c r="M60" s="21">
        <f>(H60+I60)*0.3</f>
        <v>2.4</v>
      </c>
      <c r="N60" s="19">
        <f t="shared" si="3"/>
        <v>2.4</v>
      </c>
    </row>
    <row r="61" ht="30" customHeight="1" spans="1:14">
      <c r="A61" s="25" t="s">
        <v>148</v>
      </c>
      <c r="B61" s="25"/>
      <c r="C61" s="25"/>
      <c r="D61" s="25"/>
      <c r="E61" s="25"/>
      <c r="F61" s="25">
        <f>SUM(F5:F60)</f>
        <v>840</v>
      </c>
      <c r="G61" s="25">
        <f>SUM(G5:G60)</f>
        <v>82</v>
      </c>
      <c r="H61" s="25">
        <f>SUM(H5:H60)</f>
        <v>764</v>
      </c>
      <c r="I61" s="25">
        <f>SUM(I5:I60)</f>
        <v>115</v>
      </c>
      <c r="J61" s="9"/>
      <c r="K61" s="25">
        <f>SUM(K5:K60)</f>
        <v>254.6</v>
      </c>
      <c r="L61" s="25">
        <f>SUM(L5:L60)</f>
        <v>18.9</v>
      </c>
      <c r="M61" s="25">
        <f>SUM(M5:M60)</f>
        <v>6.3</v>
      </c>
      <c r="N61" s="9">
        <f t="shared" si="3"/>
        <v>279.8</v>
      </c>
    </row>
  </sheetData>
  <autoFilter ref="A4:XES61">
    <extLst/>
  </autoFilter>
  <mergeCells count="14">
    <mergeCell ref="A1:N1"/>
    <mergeCell ref="A2:N2"/>
    <mergeCell ref="F3:G3"/>
    <mergeCell ref="H3:I3"/>
    <mergeCell ref="A3:A4"/>
    <mergeCell ref="B3:B4"/>
    <mergeCell ref="C3:C4"/>
    <mergeCell ref="D3:D4"/>
    <mergeCell ref="E3:E4"/>
    <mergeCell ref="J3:J4"/>
    <mergeCell ref="K3:K4"/>
    <mergeCell ref="L3:L4"/>
    <mergeCell ref="M3:M4"/>
    <mergeCell ref="N3:N4"/>
  </mergeCells>
  <printOptions horizontalCentered="1"/>
  <pageMargins left="0.393055555555556" right="0.393055555555556" top="0.432638888888889" bottom="0.354166666666667" header="0.302777777777778" footer="0.302777777777778"/>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Company>德宏州芒市党政机关单位</Company>
  <Application>WPS 表格</Application>
  <HeadingPairs>
    <vt:vector size="2" baseType="variant">
      <vt:variant>
        <vt:lpstr>工作表</vt:lpstr>
      </vt:variant>
      <vt:variant>
        <vt:i4>1</vt:i4>
      </vt:variant>
    </vt:vector>
  </HeadingPairs>
  <TitlesOfParts>
    <vt:vector size="1" baseType="lpstr">
      <vt:lpstr>2021年第二批奖补资金公示表（279.8万元）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dc:creator>
  <cp:lastModifiedBy>Administrator</cp:lastModifiedBy>
  <dcterms:created xsi:type="dcterms:W3CDTF">2021-07-21T01:35:00Z</dcterms:created>
  <dcterms:modified xsi:type="dcterms:W3CDTF">2021-12-20T07:32:51Z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2052-11.8.6.8810</vt:lpwstr>
  </property>
  <property fmtid="{D5CDD505-2E9C-101B-9397-08002B2CF9AE}" pid="3" name="ICV">
    <vt:lpwstr>A52C846206AA4D2A9DEAEE3291488BEA</vt:lpwstr>
  </property>
</Properties>
</file>