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<sst xmlns="http://schemas.openxmlformats.org/spreadsheetml/2006/main" count="1791" uniqueCount="508">
  <si>
    <t>预算01-1表</t>
  </si>
  <si>
    <t>2026年部门财务收支预算总表</t>
  </si>
  <si>
    <t>单位名称：芒市勐焕街道办事处</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</si>
  <si>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</si>
  <si>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</si>
  <si>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</si>
  <si>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</si>
  <si>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</si>
  <si>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</si>
  <si>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</si>
  <si>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</si>
  <si>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</si>
  <si>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</si>
  <si>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</si>
  <si>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</si>
  <si>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</si>
  <si>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</si>
  <si>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</si>
  <si>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</si>
  <si>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</si>
  <si>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</si>
  <si>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</si>
  <si>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</si>
  <si>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</si>
  <si>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</si>
  <si>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</si>
  <si>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</si>
  <si>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</si>
  <si>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</si>
  <si>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</si>
  <si>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</si>
  <si>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</si>
  <si>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</si>
  <si>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</si>
  <si>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</si>
  <si>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</si>
  <si>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</si>
  <si>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</si>
  <si>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</si>
  <si>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</si>
  <si>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</si>
  <si>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</si>
  <si>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</si>
  <si>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</si>
  <si>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</si>
  <si>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</si>
  <si>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551001</t>
  </si>
  <si>
    <t>芒市勐焕街道办事处</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</si>
  <si>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</si>
  <si>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</si>
  <si>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</si>
  <si>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</si>
  <si>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</si>
  <si>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</si>
  <si>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</si>
  <si>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</si>
  <si>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</si>
  <si>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</si>
  <si>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</si>
  <si>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</si>
  <si>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</si>
  <si>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</si>
  <si>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</si>
  <si>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</si>
  <si>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</si>
  <si>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</si>
  <si>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</si>
  <si>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</si>
  <si>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</si>
  <si>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</si>
  <si>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</si>
  <si>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20131</t>
  </si>
  <si>
    <t>党委办公厅（室）及相关机构事务</t>
  </si>
  <si>
    <t>2013101</t>
  </si>
  <si>
    <t>2013150</t>
  </si>
  <si>
    <t>事业运行</t>
  </si>
  <si>
    <t>20136</t>
  </si>
  <si>
    <t>其他共产党事务支出</t>
  </si>
  <si>
    <t>2013699</t>
  </si>
  <si>
    <t>208</t>
  </si>
  <si>
    <t>社会保障和就业支出</t>
  </si>
  <si>
    <t>20801</t>
  </si>
  <si>
    <t>人力资源和社会保障管理事务</t>
  </si>
  <si>
    <t>2080150</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</si>
  <si>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</si>
  <si>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</si>
  <si>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</si>
  <si>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</si>
  <si>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</si>
  <si>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</si>
  <si>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</si>
  <si>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</si>
  <si>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</si>
  <si>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</si>
  <si>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</si>
  <si>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</si>
  <si>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</si>
  <si>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</si>
  <si>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</si>
  <si>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</si>
  <si>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</si>
  <si>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</si>
  <si>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</si>
  <si>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</si>
  <si>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</si>
  <si>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</si>
  <si>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</si>
  <si>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</si>
  <si>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</si>
  <si>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</si>
  <si>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</si>
  <si>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</si>
  <si>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</si>
  <si>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21201</t>
  </si>
  <si>
    <t>城乡社区管理事务</t>
  </si>
  <si>
    <t>2120103</t>
  </si>
  <si>
    <t>机关服务</t>
  </si>
  <si>
    <t>2120104</t>
  </si>
  <si>
    <t>城管执法</t>
  </si>
  <si>
    <t>21299</t>
  </si>
  <si>
    <t>其他城乡社区支出</t>
  </si>
  <si>
    <t>2129999</t>
  </si>
  <si>
    <t>213</t>
  </si>
  <si>
    <t>农林水支出</t>
  </si>
  <si>
    <t>21301</t>
  </si>
  <si>
    <t>农业农村</t>
  </si>
  <si>
    <t>2130104</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</si>
  <si>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</si>
  <si>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</si>
  <si>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</si>
  <si>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</si>
  <si>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</si>
  <si>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</si>
  <si>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</si>
  <si>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</si>
  <si>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</si>
  <si>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</si>
  <si>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</si>
  <si>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</si>
  <si>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</si>
  <si>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</si>
  <si>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</si>
  <si>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</si>
  <si>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</si>
  <si>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</si>
  <si>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</si>
  <si>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</si>
  <si>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</si>
  <si>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</si>
  <si>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</si>
  <si>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</si>
  <si>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</si>
  <si>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</si>
  <si>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</si>
  <si>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</si>
  <si>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</si>
  <si>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</si>
  <si>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</si>
  <si>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</si>
  <si>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</si>
  <si>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</si>
  <si>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</si>
  <si>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</si>
  <si>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</si>
  <si>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</si>
  <si>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</si>
  <si>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</si>
  <si>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</si>
  <si>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</si>
  <si>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</si>
  <si>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</si>
  <si>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</si>
  <si>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</si>
  <si>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</si>
  <si>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</si>
  <si>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</si>
  <si>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</si>
  <si>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</si>
  <si>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</si>
  <si>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</si>
  <si>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</si>
  <si>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</si>
  <si>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</si>
  <si>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</si>
  <si>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</si>
  <si>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</si>
  <si>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</si>
  <si>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533103261100004985219</t>
  </si>
  <si>
    <t>编内聘用临时人员社会保险单位缴费</t>
  </si>
  <si>
    <t>30199</t>
  </si>
  <si>
    <t>其他工资福利支出</t>
  </si>
  <si>
    <t>533103221100000359175</t>
  </si>
  <si>
    <t>事业人员支出工资</t>
  </si>
  <si>
    <t>30101</t>
  </si>
  <si>
    <t>基本工资</t>
  </si>
  <si>
    <t>533103210000000019367</t>
  </si>
  <si>
    <t>行政人员支出工资</t>
  </si>
  <si>
    <t>30102</t>
  </si>
  <si>
    <t>津贴补贴</t>
  </si>
  <si>
    <t>30103</t>
  </si>
  <si>
    <t>奖金</t>
  </si>
  <si>
    <t>30107</t>
  </si>
  <si>
    <t>绩效工资</t>
  </si>
  <si>
    <t>533103210000000019369</t>
  </si>
  <si>
    <t>社会保障缴费</t>
  </si>
  <si>
    <t>30108</t>
  </si>
  <si>
    <t>机关事业单位基本养老保险缴费</t>
  </si>
  <si>
    <t>30109</t>
  </si>
  <si>
    <t>职业年金缴费</t>
  </si>
  <si>
    <t>533103261100004985203</t>
  </si>
  <si>
    <t>职业年金缴费（非三保）</t>
  </si>
  <si>
    <t>30110</t>
  </si>
  <si>
    <t>职工基本医疗保险缴费</t>
  </si>
  <si>
    <t>30112</t>
  </si>
  <si>
    <t>其他社会保障缴费</t>
  </si>
  <si>
    <t>533103210000000019370</t>
  </si>
  <si>
    <t>30113</t>
  </si>
  <si>
    <t>533103210000000019402</t>
  </si>
  <si>
    <t>一般公用经费</t>
  </si>
  <si>
    <t>30207</t>
  </si>
  <si>
    <t>邮电费</t>
  </si>
  <si>
    <t>30299</t>
  </si>
  <si>
    <t>其他商品和服务支出</t>
  </si>
  <si>
    <t>30211</t>
  </si>
  <si>
    <t>差旅费</t>
  </si>
  <si>
    <t>30201</t>
  </si>
  <si>
    <t>办公费</t>
  </si>
  <si>
    <t>533103221100000359201</t>
  </si>
  <si>
    <t>公用经费安排的公务接待费</t>
  </si>
  <si>
    <t>30217</t>
  </si>
  <si>
    <t>30209</t>
  </si>
  <si>
    <t>物业管理费</t>
  </si>
  <si>
    <t>30226</t>
  </si>
  <si>
    <t>劳务费</t>
  </si>
  <si>
    <t>30205</t>
  </si>
  <si>
    <t>水费</t>
  </si>
  <si>
    <t>30206</t>
  </si>
  <si>
    <t>电费</t>
  </si>
  <si>
    <t>533103221100000458389</t>
  </si>
  <si>
    <t>退休公用经费</t>
  </si>
  <si>
    <t>533103221100000359176</t>
  </si>
  <si>
    <t>公用经费安排的对个人和家庭的补助</t>
  </si>
  <si>
    <t>30305</t>
  </si>
  <si>
    <t>生活补助</t>
  </si>
  <si>
    <t>533103210000000019393</t>
  </si>
  <si>
    <t>工会经费</t>
  </si>
  <si>
    <t>30228</t>
  </si>
  <si>
    <t>533103210000000019392</t>
  </si>
  <si>
    <t>公务交通补贴</t>
  </si>
  <si>
    <t>30239</t>
  </si>
  <si>
    <t>其他交通费用</t>
  </si>
  <si>
    <t>533103231100001446090</t>
  </si>
  <si>
    <t>乡镇禁毒经费</t>
  </si>
  <si>
    <t>533103231100001446070</t>
  </si>
  <si>
    <t>乡镇党风廉政建设工作站</t>
  </si>
  <si>
    <t>533103210000000019398</t>
  </si>
  <si>
    <t>乡镇党建经费</t>
  </si>
  <si>
    <t>533103210000000019400</t>
  </si>
  <si>
    <t>乡镇党总支经费</t>
  </si>
  <si>
    <t>533103210000000019394</t>
  </si>
  <si>
    <t>街道群众工作经费</t>
  </si>
  <si>
    <t>31002</t>
  </si>
  <si>
    <t>办公设备购置</t>
  </si>
  <si>
    <t>30214</t>
  </si>
  <si>
    <t>租赁费</t>
  </si>
  <si>
    <t>30213</t>
  </si>
  <si>
    <t>维修（护）费</t>
  </si>
  <si>
    <t>533103231100001543556</t>
  </si>
  <si>
    <t>森林防火经费</t>
  </si>
  <si>
    <t>533103210000000019395</t>
  </si>
  <si>
    <t>老干部党支部工作经费</t>
  </si>
  <si>
    <t>533103210000000019399</t>
  </si>
  <si>
    <t>乡镇党支部经费</t>
  </si>
  <si>
    <t>533103231100001446074</t>
  </si>
  <si>
    <t>乡镇农村老年人活动经费</t>
  </si>
  <si>
    <t>533103231100001446071</t>
  </si>
  <si>
    <t>乡镇防艾工作经费</t>
  </si>
  <si>
    <t>533103231100001446088</t>
  </si>
  <si>
    <t>乡镇计生工作经费</t>
  </si>
  <si>
    <t>533103251100003758281</t>
  </si>
  <si>
    <t>乡镇农村老党员补助</t>
  </si>
  <si>
    <t>533103261100004985205</t>
  </si>
  <si>
    <t>村（居）民小组团支部书记</t>
  </si>
  <si>
    <t>533103231100001220448</t>
  </si>
  <si>
    <t>五级为民体系服务代办员补助</t>
  </si>
  <si>
    <t>533103221100000379557</t>
  </si>
  <si>
    <t>食品安全联络员</t>
  </si>
  <si>
    <t>533103261100005046743</t>
  </si>
  <si>
    <t>华侨农场工作35年边疆补贴</t>
  </si>
  <si>
    <t>533103261100005095762</t>
  </si>
  <si>
    <t>土地协管员</t>
  </si>
  <si>
    <t>533103261100005046742</t>
  </si>
  <si>
    <t>城乡社区服务岗人员</t>
  </si>
  <si>
    <t>533103241100002317845</t>
  </si>
  <si>
    <t>临时人员</t>
  </si>
  <si>
    <t>533103261100004985218</t>
  </si>
  <si>
    <t>村（居）民小组干部“一肩挑”</t>
  </si>
  <si>
    <t>533103210000000019373</t>
  </si>
  <si>
    <t>村（居）民小组党支部书记</t>
  </si>
  <si>
    <t>533103210000000019372</t>
  </si>
  <si>
    <t>村（居）民小组长</t>
  </si>
  <si>
    <t>533103210000000019374</t>
  </si>
  <si>
    <t>村（居）民小组副组长</t>
  </si>
  <si>
    <t>533103261100004968099</t>
  </si>
  <si>
    <t>小乡干部人员退休补助经费</t>
  </si>
  <si>
    <t>533103261100004990627</t>
  </si>
  <si>
    <t>原小乡干部和村聘干部每月生活补助资金</t>
  </si>
  <si>
    <t>533103261100005064484</t>
  </si>
  <si>
    <t>事业单位工作人员及机关工勤人员年度考核结果奖励资金</t>
  </si>
  <si>
    <t>533103261100004967133</t>
  </si>
  <si>
    <t>遗属补助资金</t>
  </si>
  <si>
    <t>533103261100004976175</t>
  </si>
  <si>
    <t>社区干部岗位补贴资金</t>
  </si>
  <si>
    <t>533103261100004976334</t>
  </si>
  <si>
    <t>勐焕街道社区工作经费</t>
  </si>
  <si>
    <t>预算05-1表</t>
  </si>
  <si>
    <t>2026年部门项目支出预算表</t>
  </si>
  <si>
    <t>单位名称：云南省自然资源厅</t>
  </si>
  <si>
    <t>项目分类</t>
  </si>
  <si>
    <t>项目单位</t>
  </si>
  <si>
    <t>本年拨款</t>
  </si>
  <si>
    <t>其中：本次下达</t>
  </si>
  <si>
    <t>2026年国有企业退休人员社会化管理中央补助资金</t>
  </si>
  <si>
    <t>专项业务类</t>
  </si>
  <si>
    <t>533103261100005276545</t>
  </si>
  <si>
    <t>7个被征地小组集体预留地租金补助资金</t>
  </si>
  <si>
    <t>民生类</t>
  </si>
  <si>
    <t>533103210000000017552</t>
  </si>
  <si>
    <t>31009</t>
  </si>
  <si>
    <t>土地补偿</t>
  </si>
  <si>
    <t>创建第八届全国文明城市经费</t>
  </si>
  <si>
    <t>533103261100005074071</t>
  </si>
  <si>
    <t>单位资金安排项目经费</t>
  </si>
  <si>
    <t>事业发展类</t>
  </si>
  <si>
    <t>533103261100004968206</t>
  </si>
  <si>
    <t>31005</t>
  </si>
  <si>
    <t>基础设施建设</t>
  </si>
  <si>
    <t>非税征管成本补助经费</t>
  </si>
  <si>
    <t>533103261100004967750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</si>
  <si>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</si>
  <si>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</si>
  <si>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</si>
  <si>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</si>
  <si>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</si>
  <si>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</si>
  <si>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</si>
  <si>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</si>
  <si>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</si>
  <si>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</si>
  <si>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</si>
  <si>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</si>
  <si>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共驻共建单位帮助改善社区日常工作运转，保障单位各项工作顺利开展。</t>
  </si>
  <si>
    <t>产出指标</t>
  </si>
  <si>
    <t>质量指标</t>
  </si>
  <si>
    <t>资金使用合规性</t>
  </si>
  <si>
    <t>=</t>
  </si>
  <si>
    <t>100</t>
  </si>
  <si>
    <t>%</t>
  </si>
  <si>
    <t>定量指标</t>
  </si>
  <si>
    <t>反映相遇实施预期达到的效果</t>
  </si>
  <si>
    <t>时效指标</t>
  </si>
  <si>
    <t>资金拨付及时率</t>
  </si>
  <si>
    <t>反映资金拨付的及时程度</t>
  </si>
  <si>
    <t>效益指标</t>
  </si>
  <si>
    <t>社会效益</t>
  </si>
  <si>
    <t>提升社区治理治理</t>
  </si>
  <si>
    <t>有效提升</t>
  </si>
  <si>
    <t>定性指标</t>
  </si>
  <si>
    <t>反映项目实施达到的社会效益</t>
  </si>
  <si>
    <t>满意度指标</t>
  </si>
  <si>
    <t>服务对象满意度</t>
  </si>
  <si>
    <t>工作人员满意度</t>
  </si>
  <si>
    <t>&gt;=</t>
  </si>
  <si>
    <t>95</t>
  </si>
  <si>
    <t>反映项目实施受益人的满意程度</t>
  </si>
  <si>
    <t>创建第八届全国文明城市经费保障</t>
  </si>
  <si>
    <t>验收通过率</t>
  </si>
  <si>
    <t>反映项目实施计划达到的预期效果</t>
  </si>
  <si>
    <t>资金下达及时率</t>
  </si>
  <si>
    <t>反映资金下达的及时程度</t>
  </si>
  <si>
    <t>推进文明城市建设</t>
  </si>
  <si>
    <t>反映项目实施带来的社会效益</t>
  </si>
  <si>
    <t>生态效益</t>
  </si>
  <si>
    <t>改善城市环境率</t>
  </si>
  <si>
    <t>90</t>
  </si>
  <si>
    <t>收益群众满意度</t>
  </si>
  <si>
    <t>92</t>
  </si>
  <si>
    <t>反映项目实施相关收益群体的满意程度</t>
  </si>
  <si>
    <t>完成上缴非税任务，保障单位事业发展、专项工作开展、正常运转</t>
  </si>
  <si>
    <t>完成时间</t>
  </si>
  <si>
    <t>当年</t>
  </si>
  <si>
    <t>反映项目完成的时效</t>
  </si>
  <si>
    <t>保障街道事业发展</t>
  </si>
  <si>
    <t>群众满意度</t>
  </si>
  <si>
    <t>93</t>
  </si>
  <si>
    <t>反映项目实施区群众满意度</t>
  </si>
  <si>
    <t>成本指标</t>
  </si>
  <si>
    <t>经济成本指标</t>
  </si>
  <si>
    <t>项目成本</t>
  </si>
  <si>
    <t>&lt;=</t>
  </si>
  <si>
    <t>40</t>
  </si>
  <si>
    <t>万元</t>
  </si>
  <si>
    <t>反映项目实施所需成本的开展程度</t>
  </si>
  <si>
    <t>2026年国有企业退休人员社会化</t>
  </si>
  <si>
    <t>数量指标</t>
  </si>
  <si>
    <t>国有企业社会化管理</t>
  </si>
  <si>
    <t>经济效益</t>
  </si>
  <si>
    <t>满意度</t>
  </si>
  <si>
    <t>200000</t>
  </si>
  <si>
    <t>元</t>
  </si>
  <si>
    <t>完成7个被征地小组170.88亩集体预留用地租金兑付，进一步加快推进芒市重大项目建设土地征收工作及促进芒市招商引资和城市建设。</t>
  </si>
  <si>
    <t>7个被征地小组集体预留用地面积</t>
  </si>
  <si>
    <t>170.879</t>
  </si>
  <si>
    <t>平方米</t>
  </si>
  <si>
    <t>集体预留用地面积</t>
  </si>
  <si>
    <t>年租金兑付完成率</t>
  </si>
  <si>
    <t>100%完成</t>
  </si>
  <si>
    <t>年租金兑付及时率</t>
  </si>
  <si>
    <t>兑付时间</t>
  </si>
  <si>
    <t>促进土地征收和招商引资项目建设</t>
  </si>
  <si>
    <t>土地征收目的</t>
  </si>
  <si>
    <t>促进土地资源合理、高效利用率</t>
  </si>
  <si>
    <t>不能有闲置土地</t>
  </si>
  <si>
    <t>保护生态效益从而达到环保指标</t>
  </si>
  <si>
    <t>开发的同时注意生态</t>
  </si>
  <si>
    <t>被征地小组居民满意度</t>
  </si>
  <si>
    <t>99</t>
  </si>
  <si>
    <t>居民满意程度</t>
  </si>
  <si>
    <t>预留地租金</t>
  </si>
  <si>
    <t>反映项目实施所需成本的控制程度</t>
  </si>
  <si>
    <t>预算06表</t>
  </si>
  <si>
    <t>2026年部门政府性基金预算支出预算表</t>
  </si>
  <si>
    <t>政府性基金预算支出</t>
  </si>
  <si>
    <t>合  计</t>
  </si>
  <si>
    <t>备注：本部门无政府性基金预算，本表无数据，公开空表。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</si>
  <si>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</si>
  <si>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</si>
  <si>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</si>
  <si>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</si>
  <si>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</si>
  <si>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</si>
  <si>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</si>
  <si>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</si>
  <si>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</si>
  <si>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</si>
  <si>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</si>
  <si>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</si>
  <si>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办公椅</t>
  </si>
  <si>
    <t>张</t>
  </si>
  <si>
    <t>办公桌</t>
  </si>
  <si>
    <t>台式计算机</t>
  </si>
  <si>
    <t>台</t>
  </si>
  <si>
    <t>保安管理费</t>
  </si>
  <si>
    <t>物业管理服务</t>
  </si>
  <si>
    <t>年</t>
  </si>
  <si>
    <t>预算08表</t>
  </si>
  <si>
    <t>2026年部门政府购买服务预算表</t>
  </si>
  <si>
    <t>政府购买服务项目</t>
  </si>
  <si>
    <t>政府购买服务目录</t>
  </si>
  <si>
    <t>备注：本部门无部门政府购买服务预算，本表无数据，公开空表。</t>
  </si>
  <si>
    <t>预算09-1表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</si>
  <si>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</si>
  <si>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</si>
  <si>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</si>
  <si>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</si>
  <si>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</si>
  <si>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</si>
  <si>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</si>
  <si>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</si>
  <si>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</si>
  <si>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</si>
  <si>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</si>
  <si>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</si>
  <si>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</si>
  <si>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</si>
  <si>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</si>
  <si>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备注：本部门无市对下转移支付预算，本表无数据，公开空表。</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</si>
  <si>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</si>
  <si>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</si>
  <si>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</si>
  <si>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</si>
  <si>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</si>
  <si>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</si>
  <si>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</si>
  <si>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</si>
  <si>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</si>
  <si>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</si>
  <si>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</si>
  <si>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</si>
  <si>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</si>
  <si>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注：1.涉及土地使用权、房屋、公务用车购置，按照现行相关管理制度规定报批，以职能部门审批意见为准。
    2.本部门无新增资产配置预算，本表无数据，公开空表。</t>
  </si>
  <si>
    <t>预算11表</t>
  </si>
  <si>
    <t>2026年上级转移支付补助项目支出预算表</t>
  </si>
  <si>
    <t>上级补助</t>
  </si>
  <si>
    <t>备注：本部门无上级转移支付补助项目支出预算，本表无数据，公开空表。</t>
  </si>
  <si>
    <t>预算12表</t>
  </si>
  <si>
    <t>2026年部门项目支出中期规划预算表</t>
  </si>
  <si>
    <t>项目级次</t>
  </si>
  <si>
    <t>2026年</t>
  </si>
  <si>
    <t>2027年</t>
  </si>
  <si>
    <t>2028年</t>
  </si>
  <si>
    <t>114 对个人和家庭的补助</t>
  </si>
  <si>
    <t>本级</t>
  </si>
  <si>
    <t>115 其他工资福利支出</t>
  </si>
  <si>
    <t>216 其他公用支出</t>
  </si>
  <si>
    <t>311 专项业务类</t>
  </si>
  <si>
    <t>312 民生类</t>
  </si>
  <si>
    <t>313 事业发展类</t>
  </si>
</sst>
</file>

<file path=xl/styles.xml><?xml version="1.0" encoding="utf-8"?>
<styleSheet xmlns="http://schemas.openxmlformats.org/spreadsheetml/2006/main">
  <numFmts count="9">
    <numFmt numFmtId="176" formatCode="yyyy\-mm\-dd"/>
    <numFmt numFmtId="177" formatCode="yyyy\-mm\-dd\ hh:mm:ss"/>
    <numFmt numFmtId="178" formatCode="hh:mm:ss"/>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9" formatCode="#,##0.00;\-#,##0.00;;@"/>
    <numFmt numFmtId="180" formatCode="#,##0;\-#,##0;;@"/>
  </numFmts>
  <fonts count="55">
    <font>
      <sz val="11"/>
      <color theme="1"/>
      <name val="宋体"/>
      <charset val="134"/>
      <scheme val="minor"/>
    </font>
    <font>
      <sz val="11"/>
      <color rgb="FF000000"/>
      <name val="Calibri"/>
      <charset val="134"/>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9"/>
      <color theme="1"/>
      <name val="宋体"/>
      <charset val="134"/>
    </font>
    <font>
      <b/>
      <sz val="11"/>
      <color theme="1"/>
      <name val="宋体"/>
      <charset val="134"/>
      <scheme val="minor"/>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sz val="10"/>
      <name val="宋体"/>
      <charset val="134"/>
    </font>
    <font>
      <b/>
      <sz val="9"/>
      <color rgb="FF000000"/>
      <name val="宋体"/>
      <charset val="134"/>
    </font>
    <font>
      <sz val="9"/>
      <name val="宋体"/>
      <charset val="1"/>
    </font>
    <font>
      <sz val="10"/>
      <name val="宋体"/>
      <charset val="1"/>
    </font>
    <font>
      <b/>
      <sz val="10"/>
      <color rgb="FFFF0000"/>
      <name val="宋体"/>
      <charset val="1"/>
    </font>
    <font>
      <b/>
      <sz val="10"/>
      <color rgb="FF000000"/>
      <name val="宋体"/>
      <charset val="134"/>
    </font>
    <font>
      <b/>
      <sz val="9"/>
      <color theme="1"/>
      <name val="宋体"/>
      <charset val="134"/>
    </font>
    <font>
      <sz val="9"/>
      <color rgb="FF000000"/>
      <name val="SimSun"/>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sz val="10"/>
      <color theme="1"/>
      <name val="宋体"/>
      <charset val="134"/>
    </font>
    <font>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9"/>
      <name val="Microsoft YaHei UI"/>
      <charset val="134"/>
    </font>
  </fonts>
  <fills count="33">
    <fill>
      <patternFill patternType="none"/>
    </fill>
    <fill>
      <patternFill patternType="gray125"/>
    </fill>
    <fill>
      <patternFill patternType="solid">
        <fgColor theme="8"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35" fillId="10" borderId="0" applyNumberFormat="0" applyBorder="0" applyAlignment="0" applyProtection="0">
      <alignment vertical="center"/>
    </xf>
    <xf numFmtId="0" fontId="47" fillId="1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6" fillId="0" borderId="7">
      <alignment horizontal="right" vertical="center"/>
    </xf>
    <xf numFmtId="0" fontId="35" fillId="18" borderId="0" applyNumberFormat="0" applyBorder="0" applyAlignment="0" applyProtection="0">
      <alignment vertical="center"/>
    </xf>
    <xf numFmtId="0" fontId="40" fillId="3" borderId="0" applyNumberFormat="0" applyBorder="0" applyAlignment="0" applyProtection="0">
      <alignment vertical="center"/>
    </xf>
    <xf numFmtId="43" fontId="0" fillId="0" borderId="0" applyFont="0" applyFill="0" applyBorder="0" applyAlignment="0" applyProtection="0">
      <alignment vertical="center"/>
    </xf>
    <xf numFmtId="0" fontId="44" fillId="13"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176" fontId="6" fillId="0" borderId="7">
      <alignment horizontal="right" vertical="center"/>
    </xf>
    <xf numFmtId="0" fontId="52" fillId="0" borderId="0" applyNumberFormat="0" applyFill="0" applyBorder="0" applyAlignment="0" applyProtection="0">
      <alignment vertical="center"/>
    </xf>
    <xf numFmtId="0" fontId="0" fillId="9" borderId="19" applyNumberFormat="0" applyFont="0" applyAlignment="0" applyProtection="0">
      <alignment vertical="center"/>
    </xf>
    <xf numFmtId="0" fontId="44" fillId="25" borderId="0" applyNumberFormat="0" applyBorder="0" applyAlignment="0" applyProtection="0">
      <alignment vertical="center"/>
    </xf>
    <xf numFmtId="0" fontId="3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3" fillId="0" borderId="18" applyNumberFormat="0" applyFill="0" applyAlignment="0" applyProtection="0">
      <alignment vertical="center"/>
    </xf>
    <xf numFmtId="0" fontId="45" fillId="0" borderId="18" applyNumberFormat="0" applyFill="0" applyAlignment="0" applyProtection="0">
      <alignment vertical="center"/>
    </xf>
    <xf numFmtId="0" fontId="44" fillId="21" borderId="0" applyNumberFormat="0" applyBorder="0" applyAlignment="0" applyProtection="0">
      <alignment vertical="center"/>
    </xf>
    <xf numFmtId="0" fontId="37" fillId="0" borderId="16" applyNumberFormat="0" applyFill="0" applyAlignment="0" applyProtection="0">
      <alignment vertical="center"/>
    </xf>
    <xf numFmtId="0" fontId="44" fillId="17" borderId="0" applyNumberFormat="0" applyBorder="0" applyAlignment="0" applyProtection="0">
      <alignment vertical="center"/>
    </xf>
    <xf numFmtId="0" fontId="48" fillId="8" borderId="20" applyNumberFormat="0" applyAlignment="0" applyProtection="0">
      <alignment vertical="center"/>
    </xf>
    <xf numFmtId="0" fontId="42" fillId="8" borderId="17" applyNumberFormat="0" applyAlignment="0" applyProtection="0">
      <alignment vertical="center"/>
    </xf>
    <xf numFmtId="0" fontId="50" fillId="24" borderId="21" applyNumberFormat="0" applyAlignment="0" applyProtection="0">
      <alignment vertical="center"/>
    </xf>
    <xf numFmtId="0" fontId="35" fillId="23" borderId="0" applyNumberFormat="0" applyBorder="0" applyAlignment="0" applyProtection="0">
      <alignment vertical="center"/>
    </xf>
    <xf numFmtId="0" fontId="44" fillId="12" borderId="0" applyNumberFormat="0" applyBorder="0" applyAlignment="0" applyProtection="0">
      <alignment vertical="center"/>
    </xf>
    <xf numFmtId="0" fontId="36" fillId="0" borderId="15" applyNumberFormat="0" applyFill="0" applyAlignment="0" applyProtection="0">
      <alignment vertical="center"/>
    </xf>
    <xf numFmtId="0" fontId="53" fillId="0" borderId="22" applyNumberFormat="0" applyFill="0" applyAlignment="0" applyProtection="0">
      <alignment vertical="center"/>
    </xf>
    <xf numFmtId="0" fontId="49" fillId="20" borderId="0" applyNumberFormat="0" applyBorder="0" applyAlignment="0" applyProtection="0">
      <alignment vertical="center"/>
    </xf>
    <xf numFmtId="0" fontId="41" fillId="6" borderId="0" applyNumberFormat="0" applyBorder="0" applyAlignment="0" applyProtection="0">
      <alignment vertical="center"/>
    </xf>
    <xf numFmtId="10" fontId="6" fillId="0" borderId="7">
      <alignment horizontal="right" vertical="center"/>
    </xf>
    <xf numFmtId="0" fontId="35" fillId="2" borderId="0" applyNumberFormat="0" applyBorder="0" applyAlignment="0" applyProtection="0">
      <alignment vertical="center"/>
    </xf>
    <xf numFmtId="0" fontId="44" fillId="11" borderId="0" applyNumberFormat="0" applyBorder="0" applyAlignment="0" applyProtection="0">
      <alignment vertical="center"/>
    </xf>
    <xf numFmtId="0" fontId="35" fillId="28" borderId="0" applyNumberFormat="0" applyBorder="0" applyAlignment="0" applyProtection="0">
      <alignment vertical="center"/>
    </xf>
    <xf numFmtId="0" fontId="35" fillId="16" borderId="0" applyNumberFormat="0" applyBorder="0" applyAlignment="0" applyProtection="0">
      <alignment vertical="center"/>
    </xf>
    <xf numFmtId="0" fontId="35" fillId="5" borderId="0" applyNumberFormat="0" applyBorder="0" applyAlignment="0" applyProtection="0">
      <alignment vertical="center"/>
    </xf>
    <xf numFmtId="0" fontId="35" fillId="19" borderId="0" applyNumberFormat="0" applyBorder="0" applyAlignment="0" applyProtection="0">
      <alignment vertical="center"/>
    </xf>
    <xf numFmtId="0" fontId="44" fillId="27" borderId="0" applyNumberFormat="0" applyBorder="0" applyAlignment="0" applyProtection="0">
      <alignment vertical="center"/>
    </xf>
    <xf numFmtId="0" fontId="44" fillId="29" borderId="0" applyNumberFormat="0" applyBorder="0" applyAlignment="0" applyProtection="0">
      <alignment vertical="center"/>
    </xf>
    <xf numFmtId="0" fontId="35" fillId="30" borderId="0" applyNumberFormat="0" applyBorder="0" applyAlignment="0" applyProtection="0">
      <alignment vertical="center"/>
    </xf>
    <xf numFmtId="0" fontId="35" fillId="15" borderId="0" applyNumberFormat="0" applyBorder="0" applyAlignment="0" applyProtection="0">
      <alignment vertical="center"/>
    </xf>
    <xf numFmtId="0" fontId="44" fillId="31" borderId="0" applyNumberFormat="0" applyBorder="0" applyAlignment="0" applyProtection="0">
      <alignment vertical="center"/>
    </xf>
    <xf numFmtId="0" fontId="35" fillId="4" borderId="0" applyNumberFormat="0" applyBorder="0" applyAlignment="0" applyProtection="0">
      <alignment vertical="center"/>
    </xf>
    <xf numFmtId="0" fontId="44" fillId="22" borderId="0" applyNumberFormat="0" applyBorder="0" applyAlignment="0" applyProtection="0">
      <alignment vertical="center"/>
    </xf>
    <xf numFmtId="0" fontId="44" fillId="32" borderId="0" applyNumberFormat="0" applyBorder="0" applyAlignment="0" applyProtection="0">
      <alignment vertical="center"/>
    </xf>
    <xf numFmtId="0" fontId="35" fillId="7" borderId="0" applyNumberFormat="0" applyBorder="0" applyAlignment="0" applyProtection="0">
      <alignment vertical="center"/>
    </xf>
    <xf numFmtId="0" fontId="44" fillId="26" borderId="0" applyNumberFormat="0" applyBorder="0" applyAlignment="0" applyProtection="0">
      <alignment vertical="center"/>
    </xf>
    <xf numFmtId="179" fontId="6" fillId="0" borderId="7">
      <alignment horizontal="right" vertical="center"/>
    </xf>
    <xf numFmtId="49" fontId="6" fillId="0" borderId="7">
      <alignment horizontal="left" vertical="center" wrapText="1"/>
    </xf>
    <xf numFmtId="179" fontId="6" fillId="0" borderId="7">
      <alignment horizontal="right" vertical="center"/>
    </xf>
    <xf numFmtId="178" fontId="6" fillId="0" borderId="7">
      <alignment horizontal="right" vertical="center"/>
    </xf>
    <xf numFmtId="180" fontId="6" fillId="0" borderId="7">
      <alignment horizontal="right" vertical="center"/>
    </xf>
    <xf numFmtId="0" fontId="54" fillId="0" borderId="0">
      <alignment vertical="top"/>
      <protection locked="0"/>
    </xf>
  </cellStyleXfs>
  <cellXfs count="225">
    <xf numFmtId="0" fontId="0" fillId="0" borderId="0" xfId="0" applyFont="1" applyBorder="1"/>
    <xf numFmtId="0" fontId="1" fillId="0" borderId="0" xfId="0" applyFont="1" applyFill="1" applyBorder="1" applyAlignment="1">
      <alignment vertical="top"/>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9" fontId="6" fillId="0" borderId="7" xfId="54" applyProtection="1">
      <alignment horizontal="right" vertical="center"/>
      <protection locked="0"/>
    </xf>
    <xf numFmtId="0" fontId="2" fillId="0" borderId="7" xfId="0" applyFont="1" applyFill="1" applyBorder="1" applyAlignment="1"/>
    <xf numFmtId="49" fontId="6" fillId="0" borderId="7" xfId="53"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9" fontId="8"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7" xfId="0" applyFont="1" applyBorder="1" applyAlignment="1" applyProtection="1">
      <alignment horizontal="center" vertical="center"/>
      <protection locked="0"/>
    </xf>
    <xf numFmtId="0" fontId="9" fillId="0" borderId="0" xfId="0" applyFont="1" applyBorder="1"/>
    <xf numFmtId="0" fontId="10" fillId="0" borderId="0" xfId="0" applyFont="1" applyBorder="1"/>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pplyAlignment="1">
      <alignment horizontal="left" vertical="center" wrapText="1" indent="1"/>
    </xf>
    <xf numFmtId="49" fontId="12" fillId="0" borderId="7" xfId="53" applyNumberFormat="1" applyFont="1" applyBorder="1">
      <alignment horizontal="left" vertical="center" wrapText="1"/>
    </xf>
    <xf numFmtId="180" fontId="6" fillId="0" borderId="7" xfId="56" applyNumberFormat="1" applyFont="1" applyBorder="1">
      <alignment horizontal="right" vertical="center"/>
    </xf>
    <xf numFmtId="179" fontId="6" fillId="0" borderId="7" xfId="54" applyNumberFormat="1" applyFont="1" applyBorder="1">
      <alignment horizontal="right" vertical="center"/>
    </xf>
    <xf numFmtId="49" fontId="14" fillId="0" borderId="7" xfId="53" applyNumberFormat="1" applyFont="1" applyBorder="1" applyAlignment="1">
      <alignment horizontal="center" vertical="center" wrapText="1"/>
    </xf>
    <xf numFmtId="180" fontId="15" fillId="0" borderId="7" xfId="56" applyNumberFormat="1" applyFont="1" applyBorder="1">
      <alignment horizontal="right" vertical="center"/>
    </xf>
    <xf numFmtId="179" fontId="15" fillId="0" borderId="7" xfId="54" applyNumberFormat="1" applyFont="1" applyBorder="1">
      <alignment horizontal="right" vertical="center"/>
    </xf>
    <xf numFmtId="0" fontId="16" fillId="0" borderId="0" xfId="0" applyFont="1" applyAlignment="1">
      <alignment horizontal="left" vertical="center" wrapText="1"/>
    </xf>
    <xf numFmtId="0" fontId="16" fillId="0" borderId="0" xfId="0" applyFont="1" applyBorder="1" applyAlignment="1">
      <alignment horizontal="left" vertical="center"/>
    </xf>
    <xf numFmtId="0" fontId="1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8" fillId="0" borderId="7" xfId="0" applyFont="1" applyBorder="1" applyAlignment="1">
      <alignment vertical="center" wrapText="1"/>
    </xf>
    <xf numFmtId="0" fontId="18" fillId="0" borderId="7" xfId="0" applyFont="1" applyBorder="1" applyAlignment="1" applyProtection="1">
      <alignment vertical="center" wrapText="1"/>
      <protection locked="0"/>
    </xf>
    <xf numFmtId="0" fontId="4" fillId="0" borderId="0" xfId="0" applyFont="1" applyBorder="1" applyAlignment="1" applyProtection="1">
      <alignment horizontal="right" vertical="center"/>
      <protection locked="0"/>
    </xf>
    <xf numFmtId="0" fontId="6" fillId="0" borderId="0" xfId="57" applyFont="1" applyFill="1" applyBorder="1" applyAlignment="1" applyProtection="1">
      <alignment vertical="top"/>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17" fillId="0" borderId="0" xfId="0" applyFont="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79" fontId="8"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19" fillId="0" borderId="0" xfId="57" applyFont="1" applyFill="1" applyBorder="1" applyAlignment="1" applyProtection="1"/>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179" fontId="8" fillId="0" borderId="6" xfId="54" applyNumberFormat="1" applyFont="1" applyBorder="1" applyAlignment="1">
      <alignment horizontal="right" vertical="center" wrapText="1"/>
    </xf>
    <xf numFmtId="0" fontId="4" fillId="0" borderId="0" xfId="0" applyFont="1" applyBorder="1" applyAlignment="1" applyProtection="1">
      <alignment vertical="top" wrapText="1"/>
      <protection locked="0"/>
    </xf>
    <xf numFmtId="0" fontId="7" fillId="0" borderId="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2" xfId="0" applyFont="1" applyBorder="1" applyAlignment="1">
      <alignment horizontal="left" vertical="center" wrapText="1"/>
    </xf>
    <xf numFmtId="4" fontId="4" fillId="0" borderId="12" xfId="0" applyNumberFormat="1" applyFont="1" applyBorder="1" applyAlignment="1" applyProtection="1">
      <alignment horizontal="right" vertical="center"/>
      <protection locked="0"/>
    </xf>
    <xf numFmtId="0" fontId="20" fillId="0" borderId="13" xfId="0" applyFont="1" applyBorder="1" applyAlignment="1">
      <alignment horizontal="center" vertical="center"/>
    </xf>
    <xf numFmtId="0" fontId="20" fillId="0" borderId="14" xfId="0" applyFont="1" applyBorder="1" applyAlignment="1">
      <alignment horizontal="left" vertical="center"/>
    </xf>
    <xf numFmtId="0" fontId="20" fillId="0" borderId="12" xfId="0" applyFont="1" applyBorder="1" applyAlignment="1">
      <alignment horizontal="left" vertical="center"/>
    </xf>
    <xf numFmtId="4" fontId="20" fillId="0" borderId="12" xfId="0" applyNumberFormat="1" applyFont="1" applyBorder="1" applyAlignment="1" applyProtection="1">
      <alignment horizontal="right" vertical="center"/>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20" fillId="0" borderId="7" xfId="0" applyNumberFormat="1" applyFont="1" applyBorder="1" applyAlignment="1" applyProtection="1">
      <alignment horizontal="right" vertical="center"/>
      <protection locked="0"/>
    </xf>
    <xf numFmtId="0" fontId="21" fillId="0" borderId="0" xfId="57" applyFont="1" applyFill="1" applyBorder="1" applyAlignment="1" applyProtection="1">
      <alignment vertical="top"/>
      <protection locked="0"/>
    </xf>
    <xf numFmtId="0" fontId="4" fillId="0" borderId="0" xfId="0" applyFont="1" applyBorder="1" applyAlignment="1">
      <alignment horizontal="left" vertical="center"/>
    </xf>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right" vertical="center"/>
    </xf>
    <xf numFmtId="0" fontId="4" fillId="0" borderId="13" xfId="0" applyFont="1" applyFill="1" applyBorder="1" applyAlignment="1">
      <alignment horizontal="center" vertical="center"/>
    </xf>
    <xf numFmtId="0" fontId="4" fillId="0" borderId="14" xfId="0" applyFont="1" applyFill="1" applyBorder="1" applyAlignment="1">
      <alignment horizontal="left" vertical="center"/>
    </xf>
    <xf numFmtId="0" fontId="22" fillId="0" borderId="0" xfId="57" applyFont="1" applyFill="1" applyBorder="1" applyAlignment="1" applyProtection="1"/>
    <xf numFmtId="0" fontId="23" fillId="0" borderId="0" xfId="57" applyFont="1" applyFill="1" applyBorder="1" applyAlignment="1" applyProtection="1"/>
    <xf numFmtId="0" fontId="4" fillId="0" borderId="0" xfId="0" applyFont="1" applyBorder="1" applyAlignment="1">
      <alignment horizontal="right" vertical="center"/>
    </xf>
    <xf numFmtId="0" fontId="4" fillId="0" borderId="0" xfId="0" applyFont="1" applyBorder="1" applyAlignment="1">
      <alignment horizontal="right"/>
    </xf>
    <xf numFmtId="0" fontId="2"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179" fontId="8" fillId="0" borderId="7" xfId="54" applyNumberFormat="1" applyFont="1" applyBorder="1">
      <alignment horizontal="right" vertical="center"/>
    </xf>
    <xf numFmtId="0" fontId="24" fillId="0" borderId="7"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179" fontId="25" fillId="0" borderId="7" xfId="54" applyNumberFormat="1" applyFont="1" applyBorder="1">
      <alignment horizontal="right" vertical="center"/>
    </xf>
    <xf numFmtId="49" fontId="22" fillId="0" borderId="0" xfId="57" applyNumberFormat="1" applyFont="1" applyFill="1" applyBorder="1" applyAlignment="1" applyProtection="1"/>
    <xf numFmtId="0" fontId="1" fillId="0" borderId="0" xfId="0" applyFont="1" applyFill="1" applyBorder="1" applyAlignment="1">
      <alignment horizontal="center" vertical="top"/>
    </xf>
    <xf numFmtId="49" fontId="26" fillId="0" borderId="7" xfId="53" applyFont="1" applyAlignment="1">
      <alignment horizontal="center" vertical="center" wrapText="1"/>
    </xf>
    <xf numFmtId="49" fontId="26" fillId="0" borderId="7" xfId="53" applyFont="1" applyAlignment="1">
      <alignment horizontal="center" vertical="center" wrapText="1"/>
    </xf>
    <xf numFmtId="0" fontId="0" fillId="0" borderId="0" xfId="0" applyFont="1" applyBorder="1" applyAlignment="1">
      <alignment horizontal="center"/>
    </xf>
    <xf numFmtId="49" fontId="2" fillId="0" borderId="0" xfId="0" applyNumberFormat="1" applyFont="1" applyBorder="1" applyAlignment="1">
      <alignment horizontal="center"/>
    </xf>
    <xf numFmtId="0" fontId="8" fillId="0" borderId="0" xfId="0" applyFont="1" applyBorder="1" applyAlignment="1">
      <alignment horizontal="left" vertical="center"/>
    </xf>
    <xf numFmtId="49" fontId="4" fillId="0" borderId="7" xfId="53" applyFont="1" applyAlignment="1">
      <alignment horizontal="center" vertical="center" wrapText="1"/>
    </xf>
    <xf numFmtId="49" fontId="4" fillId="0" borderId="7" xfId="53" applyFont="1" applyAlignment="1">
      <alignment horizontal="center" vertical="center" wrapText="1"/>
    </xf>
    <xf numFmtId="0" fontId="5" fillId="0" borderId="0" xfId="0" applyFont="1" applyBorder="1" applyAlignment="1">
      <alignment horizontal="center"/>
    </xf>
    <xf numFmtId="0" fontId="27" fillId="0" borderId="7" xfId="0" applyFont="1" applyBorder="1" applyAlignment="1">
      <alignment horizontal="center" vertical="center"/>
    </xf>
    <xf numFmtId="0" fontId="27" fillId="0" borderId="1" xfId="0" applyFont="1" applyBorder="1" applyAlignment="1">
      <alignment horizontal="center" vertical="center" wrapText="1"/>
    </xf>
    <xf numFmtId="179" fontId="4" fillId="0" borderId="7" xfId="54" applyFont="1" applyAlignment="1">
      <alignment horizontal="center" vertical="center"/>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2" fillId="0" borderId="0" xfId="0" applyFont="1" applyBorder="1" applyAlignment="1">
      <alignment horizontal="center"/>
    </xf>
    <xf numFmtId="0" fontId="0" fillId="0" borderId="0" xfId="0" applyFont="1" applyBorder="1" applyAlignment="1">
      <alignment vertical="center"/>
    </xf>
    <xf numFmtId="0" fontId="28" fillId="0" borderId="7" xfId="0" applyFont="1" applyBorder="1" applyAlignment="1">
      <alignment horizontal="center" vertical="center"/>
    </xf>
    <xf numFmtId="0" fontId="27" fillId="0" borderId="7" xfId="0" applyFont="1" applyBorder="1" applyAlignment="1">
      <alignment horizontal="center" vertical="center" wrapText="1"/>
    </xf>
    <xf numFmtId="0" fontId="2" fillId="0" borderId="0" xfId="0" applyFont="1" applyBorder="1" applyAlignment="1">
      <alignment vertical="top"/>
    </xf>
    <xf numFmtId="0" fontId="1" fillId="0" borderId="7" xfId="0" applyFont="1" applyFill="1" applyBorder="1" applyAlignment="1">
      <alignment horizontal="center" vertical="center"/>
    </xf>
    <xf numFmtId="0" fontId="2" fillId="0" borderId="0" xfId="0" applyFont="1" applyBorder="1" applyAlignment="1">
      <alignment horizontal="center" wrapText="1"/>
    </xf>
    <xf numFmtId="0" fontId="29" fillId="0" borderId="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 xfId="0" applyFont="1" applyBorder="1" applyAlignment="1">
      <alignment horizontal="center" vertical="center" wrapText="1"/>
    </xf>
    <xf numFmtId="4" fontId="30" fillId="0" borderId="7" xfId="0" applyNumberFormat="1" applyFont="1" applyFill="1" applyBorder="1" applyAlignment="1">
      <alignment vertical="center"/>
    </xf>
    <xf numFmtId="4" fontId="30" fillId="0" borderId="2" xfId="0" applyNumberFormat="1" applyFont="1" applyFill="1" applyBorder="1" applyAlignment="1">
      <alignmen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0"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31" fillId="0" borderId="7" xfId="53" applyFont="1">
      <alignment horizontal="left" vertical="center" wrapText="1"/>
    </xf>
    <xf numFmtId="179" fontId="31" fillId="0" borderId="7" xfId="54" applyFont="1">
      <alignment horizontal="right" vertical="center"/>
    </xf>
    <xf numFmtId="49" fontId="31" fillId="0" borderId="7" xfId="53" applyFont="1" applyAlignment="1">
      <alignment horizontal="left" vertical="center" wrapText="1" indent="1"/>
    </xf>
    <xf numFmtId="49" fontId="31" fillId="0" borderId="7" xfId="53" applyFont="1" applyAlignment="1">
      <alignment horizontal="left" vertical="center" wrapText="1" indent="2"/>
    </xf>
    <xf numFmtId="49" fontId="31" fillId="0" borderId="7" xfId="53" applyFont="1" applyAlignment="1">
      <alignment horizontal="center" vertical="center" wrapText="1"/>
    </xf>
    <xf numFmtId="0" fontId="32" fillId="0" borderId="0" xfId="0" applyFont="1" applyBorder="1" applyAlignment="1">
      <alignment horizontal="center" vertical="center"/>
    </xf>
    <xf numFmtId="0" fontId="33"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0" fillId="0" borderId="7" xfId="0" applyFont="1" applyBorder="1" applyAlignment="1">
      <alignment vertical="center"/>
    </xf>
    <xf numFmtId="49" fontId="20" fillId="0" borderId="7" xfId="53" applyNumberFormat="1" applyFont="1" applyBorder="1">
      <alignment horizontal="left" vertical="center" wrapText="1"/>
    </xf>
    <xf numFmtId="0" fontId="8" fillId="0" borderId="7" xfId="0" applyFont="1" applyBorder="1" applyAlignment="1">
      <alignment vertical="center"/>
    </xf>
    <xf numFmtId="0" fontId="1" fillId="0" borderId="7" xfId="0" applyFont="1" applyFill="1" applyBorder="1" applyAlignment="1">
      <alignment horizontal="left" vertical="center"/>
    </xf>
    <xf numFmtId="0" fontId="4" fillId="0" borderId="7" xfId="0" applyFont="1" applyBorder="1" applyAlignment="1">
      <alignment vertical="center"/>
    </xf>
    <xf numFmtId="4" fontId="20"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8"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20"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179" fontId="4" fillId="0" borderId="7" xfId="54" applyFont="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7" xfId="0" applyFont="1" applyFill="1" applyBorder="1" applyAlignment="1">
      <alignment horizontal="center" vertical="center"/>
    </xf>
    <xf numFmtId="179" fontId="8" fillId="0" borderId="0" xfId="0" applyNumberFormat="1" applyFont="1" applyBorder="1" applyAlignment="1">
      <alignment horizontal="right" vertical="center"/>
    </xf>
    <xf numFmtId="0" fontId="17"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6" fillId="0" borderId="7" xfId="0" applyFont="1" applyFill="1" applyBorder="1" applyAlignment="1">
      <alignment vertical="center" wrapText="1"/>
    </xf>
    <xf numFmtId="179" fontId="6" fillId="0" borderId="7" xfId="54" applyAlignment="1" applyProtection="1">
      <alignment horizontal="center" vertical="center"/>
      <protection locked="0"/>
    </xf>
    <xf numFmtId="179" fontId="8" fillId="0" borderId="7" xfId="54" applyNumberFormat="1" applyFont="1" applyBorder="1" applyAlignment="1">
      <alignment horizontal="center" vertical="center"/>
    </xf>
    <xf numFmtId="4" fontId="4" fillId="0" borderId="7" xfId="0" applyNumberFormat="1" applyFont="1" applyBorder="1" applyAlignment="1">
      <alignment horizontal="center" vertical="center"/>
    </xf>
    <xf numFmtId="4" fontId="4" fillId="0" borderId="7" xfId="0" applyNumberFormat="1" applyFont="1" applyBorder="1" applyAlignment="1" applyProtection="1">
      <alignment horizontal="center" vertical="center"/>
      <protection locked="0"/>
    </xf>
    <xf numFmtId="0" fontId="20" fillId="0" borderId="7" xfId="0" applyFont="1" applyBorder="1" applyAlignment="1" applyProtection="1">
      <alignment horizontal="right" vertical="center"/>
      <protection locked="0"/>
    </xf>
    <xf numFmtId="179" fontId="6" fillId="0" borderId="7" xfId="0" applyNumberFormat="1" applyFont="1" applyFill="1" applyBorder="1" applyAlignment="1" applyProtection="1">
      <alignment horizontal="center"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34" fillId="0" borderId="1"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49" fontId="4" fillId="0" borderId="7" xfId="53" applyFont="1">
      <alignment horizontal="left" vertical="center" wrapText="1"/>
    </xf>
    <xf numFmtId="49" fontId="8" fillId="0" borderId="7" xfId="53" applyNumberFormat="1" applyFont="1" applyBorder="1">
      <alignment horizontal="left" vertical="center" wrapText="1"/>
    </xf>
    <xf numFmtId="0" fontId="4"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8"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8" fillId="0" borderId="0" xfId="0" applyFont="1" applyBorder="1" applyAlignment="1" quotePrefix="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20" t="s">
        <v>0</v>
      </c>
    </row>
    <row r="2" ht="36" customHeight="1" spans="1:4">
      <c r="A2" s="54" t="s">
        <v>1</v>
      </c>
      <c r="B2" s="216"/>
      <c r="C2" s="216"/>
      <c r="D2" s="216"/>
    </row>
    <row r="3" ht="21" customHeight="1" spans="1:4">
      <c r="A3" s="108" t="s">
        <v>2</v>
      </c>
      <c r="B3" s="169"/>
      <c r="C3" s="169"/>
      <c r="D3" s="119"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80" t="s">
        <v>9</v>
      </c>
      <c r="B7" s="184">
        <v>45675965.47</v>
      </c>
      <c r="C7" s="217" t="str">
        <f>"一"&amp;"、"&amp;"一般公共服务支出"</f>
        <v>一、一般公共服务支出</v>
      </c>
      <c r="D7" s="184">
        <v>35092738.34</v>
      </c>
    </row>
    <row r="8" ht="25.4" customHeight="1" spans="1:4">
      <c r="A8" s="180" t="s">
        <v>10</v>
      </c>
      <c r="B8" s="184"/>
      <c r="C8" s="217" t="str">
        <f>"二"&amp;"、"&amp;"社会保障和就业支出"</f>
        <v>二、社会保障和就业支出</v>
      </c>
      <c r="D8" s="184">
        <v>5925463.71</v>
      </c>
    </row>
    <row r="9" ht="25.4" customHeight="1" spans="1:4">
      <c r="A9" s="180" t="s">
        <v>11</v>
      </c>
      <c r="B9" s="184">
        <v>200000</v>
      </c>
      <c r="C9" s="217" t="str">
        <f>"三"&amp;"、"&amp;"卫生健康支出"</f>
        <v>三、卫生健康支出</v>
      </c>
      <c r="D9" s="184">
        <v>519077.62</v>
      </c>
    </row>
    <row r="10" ht="25.4" customHeight="1" spans="1:4">
      <c r="A10" s="180" t="s">
        <v>12</v>
      </c>
      <c r="B10" s="184"/>
      <c r="C10" s="217" t="str">
        <f>"四"&amp;"、"&amp;"城乡社区支出"</f>
        <v>四、城乡社区支出</v>
      </c>
      <c r="D10" s="184">
        <v>3450274.88</v>
      </c>
    </row>
    <row r="11" ht="25.4" customHeight="1" spans="1:4">
      <c r="A11" s="180" t="s">
        <v>13</v>
      </c>
      <c r="B11" s="184">
        <v>350000</v>
      </c>
      <c r="C11" s="217" t="str">
        <f>"五"&amp;"、"&amp;"农林水支出"</f>
        <v>五、农林水支出</v>
      </c>
      <c r="D11" s="184">
        <v>98421.64</v>
      </c>
    </row>
    <row r="12" ht="25.4" customHeight="1" spans="1:4">
      <c r="A12" s="180" t="s">
        <v>14</v>
      </c>
      <c r="B12" s="184"/>
      <c r="C12" s="217" t="str">
        <f>"六"&amp;"、"&amp;"住房保障支出"</f>
        <v>六、住房保障支出</v>
      </c>
      <c r="D12" s="184">
        <v>939989.28</v>
      </c>
    </row>
    <row r="13" ht="25.4" customHeight="1" spans="1:4">
      <c r="A13" s="180" t="s">
        <v>15</v>
      </c>
      <c r="B13" s="184"/>
      <c r="C13" s="217" t="str">
        <f>"七"&amp;"、"&amp;"国有资本经营预算支出"</f>
        <v>七、国有资本经营预算支出</v>
      </c>
      <c r="D13" s="184">
        <v>200000</v>
      </c>
    </row>
    <row r="14" ht="25.4" customHeight="1" spans="1:4">
      <c r="A14" s="180" t="s">
        <v>16</v>
      </c>
      <c r="B14" s="184"/>
      <c r="C14" s="218"/>
      <c r="D14" s="177"/>
    </row>
    <row r="15" ht="25.4" customHeight="1" spans="1:4">
      <c r="A15" s="219" t="s">
        <v>17</v>
      </c>
      <c r="B15" s="184"/>
      <c r="C15" s="218"/>
      <c r="D15" s="177"/>
    </row>
    <row r="16" ht="25.4" customHeight="1" spans="1:4">
      <c r="A16" s="219" t="s">
        <v>18</v>
      </c>
      <c r="B16" s="184">
        <v>350000</v>
      </c>
      <c r="C16" s="218"/>
      <c r="D16" s="177"/>
    </row>
    <row r="17" ht="25.4" customHeight="1" spans="1:4">
      <c r="A17" s="220" t="s">
        <v>19</v>
      </c>
      <c r="B17" s="184">
        <v>46225965.47</v>
      </c>
      <c r="C17" s="181" t="s">
        <v>20</v>
      </c>
      <c r="D17" s="184">
        <v>46225965.47</v>
      </c>
    </row>
    <row r="18" ht="25.4" customHeight="1" spans="1:4">
      <c r="A18" s="221" t="s">
        <v>21</v>
      </c>
      <c r="B18" s="184"/>
      <c r="C18" s="222" t="s">
        <v>22</v>
      </c>
      <c r="D18" s="184"/>
    </row>
    <row r="19" ht="25.4" customHeight="1" spans="1:4">
      <c r="A19" s="223" t="s">
        <v>23</v>
      </c>
      <c r="B19" s="184"/>
      <c r="C19" s="178" t="s">
        <v>23</v>
      </c>
      <c r="D19" s="184"/>
    </row>
    <row r="20" ht="25.4" customHeight="1" spans="1:4">
      <c r="A20" s="223" t="s">
        <v>24</v>
      </c>
      <c r="B20" s="184"/>
      <c r="C20" s="178" t="s">
        <v>25</v>
      </c>
      <c r="D20" s="184"/>
    </row>
    <row r="21" ht="25.4" customHeight="1" spans="1:4">
      <c r="A21" s="224" t="s">
        <v>26</v>
      </c>
      <c r="B21" s="184">
        <v>46225965.47</v>
      </c>
      <c r="C21" s="181" t="s">
        <v>27</v>
      </c>
      <c r="D21" s="184">
        <v>46225965.47</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3" sqref="A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121" t="s">
        <v>430</v>
      </c>
    </row>
    <row r="2" ht="28.5" customHeight="1" spans="1:6">
      <c r="A2" s="29" t="s">
        <v>431</v>
      </c>
      <c r="B2" s="29"/>
      <c r="C2" s="29"/>
      <c r="D2" s="29"/>
      <c r="E2" s="29"/>
      <c r="F2" s="29"/>
    </row>
    <row r="3" ht="15" customHeight="1" spans="1:6">
      <c r="A3" s="122" t="s">
        <v>2</v>
      </c>
      <c r="B3" s="123"/>
      <c r="C3" s="123"/>
      <c r="D3" s="67"/>
      <c r="E3" s="67"/>
      <c r="F3" s="124" t="s">
        <v>3</v>
      </c>
    </row>
    <row r="4" ht="18.75" customHeight="1" spans="1:6">
      <c r="A4" s="10" t="s">
        <v>172</v>
      </c>
      <c r="B4" s="10" t="s">
        <v>50</v>
      </c>
      <c r="C4" s="10" t="s">
        <v>51</v>
      </c>
      <c r="D4" s="16" t="s">
        <v>432</v>
      </c>
      <c r="E4" s="125"/>
      <c r="F4" s="125"/>
    </row>
    <row r="5" ht="30" customHeight="1" spans="1:6">
      <c r="A5" s="19"/>
      <c r="B5" s="19"/>
      <c r="C5" s="19"/>
      <c r="D5" s="16" t="s">
        <v>32</v>
      </c>
      <c r="E5" s="125" t="s">
        <v>59</v>
      </c>
      <c r="F5" s="125" t="s">
        <v>60</v>
      </c>
    </row>
    <row r="6" ht="16.5" customHeight="1" spans="1:6">
      <c r="A6" s="125">
        <v>1</v>
      </c>
      <c r="B6" s="125">
        <v>2</v>
      </c>
      <c r="C6" s="125">
        <v>3</v>
      </c>
      <c r="D6" s="125">
        <v>4</v>
      </c>
      <c r="E6" s="125">
        <v>5</v>
      </c>
      <c r="F6" s="125">
        <v>6</v>
      </c>
    </row>
    <row r="7" ht="24" customHeight="1" spans="1:6">
      <c r="A7" s="125"/>
      <c r="B7" s="125"/>
      <c r="C7" s="125"/>
      <c r="D7" s="125"/>
      <c r="E7" s="125"/>
      <c r="F7" s="125"/>
    </row>
    <row r="8" ht="24" customHeight="1" spans="1:6">
      <c r="A8" s="125"/>
      <c r="B8" s="125"/>
      <c r="C8" s="125"/>
      <c r="D8" s="125"/>
      <c r="E8" s="125"/>
      <c r="F8" s="125"/>
    </row>
    <row r="9" ht="24" customHeight="1" spans="1:6">
      <c r="A9" s="125"/>
      <c r="B9" s="125"/>
      <c r="C9" s="125"/>
      <c r="D9" s="125"/>
      <c r="E9" s="125"/>
      <c r="F9" s="125"/>
    </row>
    <row r="10" ht="24" customHeight="1" spans="1:6">
      <c r="A10" s="125"/>
      <c r="B10" s="125"/>
      <c r="C10" s="125"/>
      <c r="D10" s="125"/>
      <c r="E10" s="125"/>
      <c r="F10" s="125"/>
    </row>
    <row r="11" ht="24" customHeight="1" spans="1:6">
      <c r="A11" s="125"/>
      <c r="B11" s="125"/>
      <c r="C11" s="125"/>
      <c r="D11" s="125"/>
      <c r="E11" s="125"/>
      <c r="F11" s="125"/>
    </row>
    <row r="12" ht="24" customHeight="1" spans="1:6">
      <c r="A12" s="31"/>
      <c r="B12" s="31"/>
      <c r="C12" s="31"/>
      <c r="D12" s="126"/>
      <c r="E12" s="126"/>
      <c r="F12" s="126"/>
    </row>
    <row r="13" s="38" customFormat="1" ht="17.25" customHeight="1" spans="1:6">
      <c r="A13" s="127" t="s">
        <v>433</v>
      </c>
      <c r="B13" s="128"/>
      <c r="C13" s="128" t="s">
        <v>433</v>
      </c>
      <c r="D13" s="129"/>
      <c r="E13" s="129"/>
      <c r="F13" s="129"/>
    </row>
    <row r="14" s="117" customFormat="1" customHeight="1" spans="1:2">
      <c r="A14" s="77" t="s">
        <v>434</v>
      </c>
      <c r="B14" s="130"/>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4"/>
  <sheetViews>
    <sheetView showZeros="0" workbookViewId="0">
      <selection activeCell="L19" sqref="L19"/>
    </sheetView>
  </sheetViews>
  <sheetFormatPr defaultColWidth="10.3833333333333" defaultRowHeight="14.25" customHeight="1"/>
  <cols>
    <col min="1" max="16384" width="10.3833333333333" customWidth="1"/>
  </cols>
  <sheetData>
    <row r="1" ht="13.5" customHeight="1" spans="15:17">
      <c r="O1" s="60"/>
      <c r="P1" s="60"/>
      <c r="Q1" s="119" t="s">
        <v>435</v>
      </c>
    </row>
    <row r="2" ht="27.75" customHeight="1" spans="1:17">
      <c r="A2" s="64" t="s">
        <v>436</v>
      </c>
      <c r="B2" s="29"/>
      <c r="C2" s="29"/>
      <c r="D2" s="29"/>
      <c r="E2" s="29"/>
      <c r="F2" s="29"/>
      <c r="G2" s="29"/>
      <c r="H2" s="29"/>
      <c r="I2" s="29"/>
      <c r="J2" s="29"/>
      <c r="K2" s="55"/>
      <c r="L2" s="29"/>
      <c r="M2" s="29"/>
      <c r="N2" s="29"/>
      <c r="O2" s="55"/>
      <c r="P2" s="55"/>
      <c r="Q2" s="29"/>
    </row>
    <row r="3" ht="18.75" customHeight="1" spans="1:17">
      <c r="A3" s="108" t="s">
        <v>2</v>
      </c>
      <c r="B3" s="7"/>
      <c r="C3" s="7"/>
      <c r="D3" s="7"/>
      <c r="E3" s="7"/>
      <c r="F3" s="7"/>
      <c r="G3" s="7"/>
      <c r="H3" s="7"/>
      <c r="I3" s="7"/>
      <c r="J3" s="7"/>
      <c r="O3" s="97"/>
      <c r="P3" s="97"/>
      <c r="Q3" s="120" t="s">
        <v>163</v>
      </c>
    </row>
    <row r="4" ht="15.75" customHeight="1" spans="1:17">
      <c r="A4" s="10" t="s">
        <v>437</v>
      </c>
      <c r="B4" s="83" t="s">
        <v>438</v>
      </c>
      <c r="C4" s="83" t="s">
        <v>439</v>
      </c>
      <c r="D4" s="83" t="s">
        <v>440</v>
      </c>
      <c r="E4" s="83" t="s">
        <v>441</v>
      </c>
      <c r="F4" s="83" t="s">
        <v>442</v>
      </c>
      <c r="G4" s="71" t="s">
        <v>179</v>
      </c>
      <c r="H4" s="71"/>
      <c r="I4" s="71"/>
      <c r="J4" s="71"/>
      <c r="K4" s="84"/>
      <c r="L4" s="71"/>
      <c r="M4" s="71"/>
      <c r="N4" s="71"/>
      <c r="O4" s="99"/>
      <c r="P4" s="84"/>
      <c r="Q4" s="100"/>
    </row>
    <row r="5" ht="17.25" customHeight="1" spans="1:17">
      <c r="A5" s="15"/>
      <c r="B5" s="85"/>
      <c r="C5" s="85"/>
      <c r="D5" s="85"/>
      <c r="E5" s="85"/>
      <c r="F5" s="85"/>
      <c r="G5" s="85" t="s">
        <v>32</v>
      </c>
      <c r="H5" s="85" t="s">
        <v>35</v>
      </c>
      <c r="I5" s="85" t="s">
        <v>443</v>
      </c>
      <c r="J5" s="85" t="s">
        <v>444</v>
      </c>
      <c r="K5" s="86" t="s">
        <v>445</v>
      </c>
      <c r="L5" s="101" t="s">
        <v>446</v>
      </c>
      <c r="M5" s="101"/>
      <c r="N5" s="101"/>
      <c r="O5" s="102"/>
      <c r="P5" s="103"/>
      <c r="Q5" s="87"/>
    </row>
    <row r="6" ht="54" customHeight="1" spans="1:17">
      <c r="A6" s="18"/>
      <c r="B6" s="87"/>
      <c r="C6" s="87"/>
      <c r="D6" s="87"/>
      <c r="E6" s="87"/>
      <c r="F6" s="87"/>
      <c r="G6" s="87"/>
      <c r="H6" s="87" t="s">
        <v>34</v>
      </c>
      <c r="I6" s="87"/>
      <c r="J6" s="87"/>
      <c r="K6" s="88"/>
      <c r="L6" s="87" t="s">
        <v>34</v>
      </c>
      <c r="M6" s="87" t="s">
        <v>45</v>
      </c>
      <c r="N6" s="87" t="s">
        <v>186</v>
      </c>
      <c r="O6" s="104" t="s">
        <v>41</v>
      </c>
      <c r="P6" s="88" t="s">
        <v>42</v>
      </c>
      <c r="Q6" s="87" t="s">
        <v>43</v>
      </c>
    </row>
    <row r="7" ht="15" customHeight="1" spans="1:17">
      <c r="A7" s="19">
        <v>1</v>
      </c>
      <c r="B7" s="109">
        <v>2</v>
      </c>
      <c r="C7" s="109">
        <v>3</v>
      </c>
      <c r="D7" s="109">
        <v>4</v>
      </c>
      <c r="E7" s="109">
        <v>5</v>
      </c>
      <c r="F7" s="109">
        <v>6</v>
      </c>
      <c r="G7" s="110">
        <v>7</v>
      </c>
      <c r="H7" s="110">
        <v>8</v>
      </c>
      <c r="I7" s="110">
        <v>9</v>
      </c>
      <c r="J7" s="110">
        <v>10</v>
      </c>
      <c r="K7" s="110">
        <v>11</v>
      </c>
      <c r="L7" s="110">
        <v>12</v>
      </c>
      <c r="M7" s="110">
        <v>13</v>
      </c>
      <c r="N7" s="110">
        <v>14</v>
      </c>
      <c r="O7" s="110">
        <v>15</v>
      </c>
      <c r="P7" s="110">
        <v>16</v>
      </c>
      <c r="Q7" s="110">
        <v>17</v>
      </c>
    </row>
    <row r="8" s="1" customFormat="1" ht="52.5" customHeight="1" spans="1:17">
      <c r="A8" s="111" t="s">
        <v>47</v>
      </c>
      <c r="B8" s="112"/>
      <c r="C8" s="112"/>
      <c r="D8" s="113"/>
      <c r="E8" s="114"/>
      <c r="F8" s="23">
        <v>82000</v>
      </c>
      <c r="G8" s="23">
        <v>112000</v>
      </c>
      <c r="H8" s="23">
        <v>112000</v>
      </c>
      <c r="I8" s="23"/>
      <c r="J8" s="23"/>
      <c r="K8" s="23"/>
      <c r="L8" s="23"/>
      <c r="M8" s="23"/>
      <c r="N8" s="23"/>
      <c r="O8" s="23"/>
      <c r="P8" s="23"/>
      <c r="Q8" s="23"/>
    </row>
    <row r="9" s="1" customFormat="1" ht="52.5" customHeight="1" spans="1:17">
      <c r="A9" s="111" t="str">
        <f t="shared" ref="A9:A11" si="0">"     "&amp;"街道群众工作经费"</f>
        <v>     街道群众工作经费</v>
      </c>
      <c r="B9" s="112" t="s">
        <v>447</v>
      </c>
      <c r="C9" s="112" t="s">
        <v>447</v>
      </c>
      <c r="D9" s="113" t="s">
        <v>448</v>
      </c>
      <c r="E9" s="114">
        <v>10</v>
      </c>
      <c r="F9" s="23">
        <v>10000</v>
      </c>
      <c r="G9" s="23">
        <v>10000</v>
      </c>
      <c r="H9" s="23">
        <v>10000</v>
      </c>
      <c r="I9" s="23"/>
      <c r="J9" s="23"/>
      <c r="K9" s="23"/>
      <c r="L9" s="23"/>
      <c r="M9" s="23"/>
      <c r="N9" s="23"/>
      <c r="O9" s="23"/>
      <c r="P9" s="23"/>
      <c r="Q9" s="23"/>
    </row>
    <row r="10" s="1" customFormat="1" ht="52.5" customHeight="1" spans="1:17">
      <c r="A10" s="111" t="str">
        <f t="shared" si="0"/>
        <v>     街道群众工作经费</v>
      </c>
      <c r="B10" s="112" t="s">
        <v>449</v>
      </c>
      <c r="C10" s="112" t="s">
        <v>449</v>
      </c>
      <c r="D10" s="113" t="s">
        <v>448</v>
      </c>
      <c r="E10" s="114">
        <v>10</v>
      </c>
      <c r="F10" s="23">
        <v>12000</v>
      </c>
      <c r="G10" s="23">
        <v>12000</v>
      </c>
      <c r="H10" s="23">
        <v>12000</v>
      </c>
      <c r="I10" s="23"/>
      <c r="J10" s="23"/>
      <c r="K10" s="23"/>
      <c r="L10" s="23"/>
      <c r="M10" s="23"/>
      <c r="N10" s="23"/>
      <c r="O10" s="23"/>
      <c r="P10" s="23"/>
      <c r="Q10" s="23"/>
    </row>
    <row r="11" s="1" customFormat="1" ht="52.5" customHeight="1" spans="1:17">
      <c r="A11" s="111" t="str">
        <f t="shared" si="0"/>
        <v>     街道群众工作经费</v>
      </c>
      <c r="B11" s="112" t="s">
        <v>450</v>
      </c>
      <c r="C11" s="112" t="s">
        <v>450</v>
      </c>
      <c r="D11" s="113" t="s">
        <v>451</v>
      </c>
      <c r="E11" s="114">
        <v>5</v>
      </c>
      <c r="F11" s="23"/>
      <c r="G11" s="23">
        <v>30000</v>
      </c>
      <c r="H11" s="23">
        <v>30000</v>
      </c>
      <c r="I11" s="23"/>
      <c r="J11" s="23"/>
      <c r="K11" s="23"/>
      <c r="L11" s="23"/>
      <c r="M11" s="23"/>
      <c r="N11" s="23"/>
      <c r="O11" s="23"/>
      <c r="P11" s="23"/>
      <c r="Q11" s="23"/>
    </row>
    <row r="12" s="1" customFormat="1" ht="52.5" customHeight="1" spans="1:17">
      <c r="A12" s="111" t="str">
        <f>"     "&amp;"一般公用经费"</f>
        <v>     一般公用经费</v>
      </c>
      <c r="B12" s="112" t="s">
        <v>452</v>
      </c>
      <c r="C12" s="112" t="s">
        <v>453</v>
      </c>
      <c r="D12" s="113" t="s">
        <v>454</v>
      </c>
      <c r="E12" s="114">
        <v>1</v>
      </c>
      <c r="F12" s="23">
        <v>60000</v>
      </c>
      <c r="G12" s="23">
        <v>60000</v>
      </c>
      <c r="H12" s="23">
        <v>60000</v>
      </c>
      <c r="I12" s="23"/>
      <c r="J12" s="23"/>
      <c r="K12" s="23"/>
      <c r="L12" s="23"/>
      <c r="M12" s="23"/>
      <c r="N12" s="23"/>
      <c r="O12" s="23"/>
      <c r="P12" s="23"/>
      <c r="Q12" s="23"/>
    </row>
    <row r="13" s="1" customFormat="1" ht="30" customHeight="1" spans="1:17">
      <c r="A13" s="115" t="s">
        <v>433</v>
      </c>
      <c r="B13" s="116"/>
      <c r="C13" s="116"/>
      <c r="D13" s="116"/>
      <c r="E13" s="114"/>
      <c r="F13" s="23">
        <v>82000</v>
      </c>
      <c r="G13" s="23">
        <v>112000</v>
      </c>
      <c r="H13" s="23">
        <v>112000</v>
      </c>
      <c r="I13" s="23"/>
      <c r="J13" s="23"/>
      <c r="K13" s="23"/>
      <c r="L13" s="23"/>
      <c r="M13" s="23"/>
      <c r="N13" s="23"/>
      <c r="O13" s="23"/>
      <c r="P13" s="23"/>
      <c r="Q13" s="23"/>
    </row>
    <row r="14" s="107" customFormat="1" customHeight="1" spans="1:18">
      <c r="A14" s="117"/>
      <c r="B14" s="118"/>
      <c r="C14" s="117"/>
      <c r="D14" s="117"/>
      <c r="E14" s="117"/>
      <c r="F14" s="117"/>
      <c r="G14" s="117"/>
      <c r="H14" s="117"/>
      <c r="I14" s="117"/>
      <c r="J14" s="117"/>
      <c r="L14" s="117"/>
      <c r="M14" s="117"/>
      <c r="N14" s="117"/>
      <c r="R14" s="117"/>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8"/>
  <sheetViews>
    <sheetView showZeros="0" workbookViewId="0">
      <selection activeCell="A3" sqref="A3:C3"/>
    </sheetView>
  </sheetViews>
  <sheetFormatPr defaultColWidth="10.3833333333333" defaultRowHeight="14.25" customHeight="1"/>
  <cols>
    <col min="1" max="16384" width="10.3833333333333" customWidth="1"/>
  </cols>
  <sheetData>
    <row r="1" ht="13.5" customHeight="1" spans="1:14">
      <c r="A1" s="69"/>
      <c r="B1" s="69"/>
      <c r="C1" s="69"/>
      <c r="D1" s="69"/>
      <c r="E1" s="69"/>
      <c r="F1" s="69"/>
      <c r="G1" s="69"/>
      <c r="H1" s="81"/>
      <c r="I1" s="69"/>
      <c r="J1" s="69"/>
      <c r="K1" s="69"/>
      <c r="L1" s="60"/>
      <c r="M1" s="78"/>
      <c r="N1" s="96" t="s">
        <v>455</v>
      </c>
    </row>
    <row r="2" ht="27.75" customHeight="1" spans="1:14">
      <c r="A2" s="64" t="s">
        <v>456</v>
      </c>
      <c r="B2" s="65"/>
      <c r="C2" s="65"/>
      <c r="D2" s="65"/>
      <c r="E2" s="65"/>
      <c r="F2" s="65"/>
      <c r="G2" s="65"/>
      <c r="H2" s="82"/>
      <c r="I2" s="65"/>
      <c r="J2" s="65"/>
      <c r="K2" s="65"/>
      <c r="L2" s="55"/>
      <c r="M2" s="82"/>
      <c r="N2" s="65"/>
    </row>
    <row r="3" ht="18.75" customHeight="1" spans="1:14">
      <c r="A3" s="66" t="s">
        <v>2</v>
      </c>
      <c r="B3" s="67"/>
      <c r="C3" s="67"/>
      <c r="D3" s="67"/>
      <c r="E3" s="67"/>
      <c r="F3" s="67"/>
      <c r="G3" s="67"/>
      <c r="H3" s="81"/>
      <c r="I3" s="69"/>
      <c r="J3" s="69"/>
      <c r="K3" s="69"/>
      <c r="L3" s="97"/>
      <c r="M3" s="79"/>
      <c r="N3" s="98" t="s">
        <v>163</v>
      </c>
    </row>
    <row r="4" ht="15.75" customHeight="1" spans="1:14">
      <c r="A4" s="10" t="s">
        <v>437</v>
      </c>
      <c r="B4" s="83" t="s">
        <v>457</v>
      </c>
      <c r="C4" s="83" t="s">
        <v>458</v>
      </c>
      <c r="D4" s="71" t="s">
        <v>179</v>
      </c>
      <c r="E4" s="71"/>
      <c r="F4" s="71"/>
      <c r="G4" s="71"/>
      <c r="H4" s="84"/>
      <c r="I4" s="71"/>
      <c r="J4" s="71"/>
      <c r="K4" s="71"/>
      <c r="L4" s="99"/>
      <c r="M4" s="84"/>
      <c r="N4" s="100"/>
    </row>
    <row r="5" ht="17.25" customHeight="1" spans="1:14">
      <c r="A5" s="15"/>
      <c r="B5" s="85"/>
      <c r="C5" s="85"/>
      <c r="D5" s="85" t="s">
        <v>32</v>
      </c>
      <c r="E5" s="85" t="s">
        <v>35</v>
      </c>
      <c r="F5" s="85" t="s">
        <v>443</v>
      </c>
      <c r="G5" s="85" t="s">
        <v>444</v>
      </c>
      <c r="H5" s="86" t="s">
        <v>445</v>
      </c>
      <c r="I5" s="101" t="s">
        <v>446</v>
      </c>
      <c r="J5" s="101"/>
      <c r="K5" s="101"/>
      <c r="L5" s="102"/>
      <c r="M5" s="103"/>
      <c r="N5" s="87"/>
    </row>
    <row r="6" ht="54" customHeight="1" spans="1:14">
      <c r="A6" s="18"/>
      <c r="B6" s="87"/>
      <c r="C6" s="87"/>
      <c r="D6" s="87"/>
      <c r="E6" s="87"/>
      <c r="F6" s="87"/>
      <c r="G6" s="87"/>
      <c r="H6" s="88"/>
      <c r="I6" s="87" t="s">
        <v>34</v>
      </c>
      <c r="J6" s="87" t="s">
        <v>45</v>
      </c>
      <c r="K6" s="87" t="s">
        <v>186</v>
      </c>
      <c r="L6" s="104" t="s">
        <v>41</v>
      </c>
      <c r="M6" s="88" t="s">
        <v>42</v>
      </c>
      <c r="N6" s="87" t="s">
        <v>43</v>
      </c>
    </row>
    <row r="7" ht="15" customHeight="1" spans="1:14">
      <c r="A7" s="18">
        <v>1</v>
      </c>
      <c r="B7" s="87">
        <v>2</v>
      </c>
      <c r="C7" s="87">
        <v>3</v>
      </c>
      <c r="D7" s="88">
        <v>4</v>
      </c>
      <c r="E7" s="88">
        <v>5</v>
      </c>
      <c r="F7" s="88">
        <v>6</v>
      </c>
      <c r="G7" s="88">
        <v>7</v>
      </c>
      <c r="H7" s="88">
        <v>8</v>
      </c>
      <c r="I7" s="88">
        <v>9</v>
      </c>
      <c r="J7" s="88">
        <v>10</v>
      </c>
      <c r="K7" s="88">
        <v>11</v>
      </c>
      <c r="L7" s="88">
        <v>12</v>
      </c>
      <c r="M7" s="88">
        <v>13</v>
      </c>
      <c r="N7" s="88">
        <v>14</v>
      </c>
    </row>
    <row r="8" ht="21" customHeight="1" spans="1:14">
      <c r="A8" s="89"/>
      <c r="B8" s="90"/>
      <c r="C8" s="90"/>
      <c r="D8" s="91"/>
      <c r="E8" s="91"/>
      <c r="F8" s="91"/>
      <c r="G8" s="91"/>
      <c r="H8" s="91"/>
      <c r="I8" s="91"/>
      <c r="J8" s="91"/>
      <c r="K8" s="91"/>
      <c r="L8" s="105"/>
      <c r="M8" s="91"/>
      <c r="N8" s="91"/>
    </row>
    <row r="9" ht="21" customHeight="1" spans="1:14">
      <c r="A9" s="89"/>
      <c r="B9" s="90"/>
      <c r="C9" s="90"/>
      <c r="D9" s="91"/>
      <c r="E9" s="91"/>
      <c r="F9" s="91"/>
      <c r="G9" s="91"/>
      <c r="H9" s="91"/>
      <c r="I9" s="91"/>
      <c r="J9" s="91"/>
      <c r="K9" s="91"/>
      <c r="L9" s="105"/>
      <c r="M9" s="91"/>
      <c r="N9" s="91"/>
    </row>
    <row r="10" ht="21" customHeight="1" spans="1:14">
      <c r="A10" s="89"/>
      <c r="B10" s="90"/>
      <c r="C10" s="90"/>
      <c r="D10" s="91"/>
      <c r="E10" s="91"/>
      <c r="F10" s="91"/>
      <c r="G10" s="91"/>
      <c r="H10" s="91"/>
      <c r="I10" s="91"/>
      <c r="J10" s="91"/>
      <c r="K10" s="91"/>
      <c r="L10" s="105"/>
      <c r="M10" s="91"/>
      <c r="N10" s="91"/>
    </row>
    <row r="11" ht="21" customHeight="1" spans="1:14">
      <c r="A11" s="89"/>
      <c r="B11" s="90"/>
      <c r="C11" s="90"/>
      <c r="D11" s="91"/>
      <c r="E11" s="91"/>
      <c r="F11" s="91"/>
      <c r="G11" s="91"/>
      <c r="H11" s="91"/>
      <c r="I11" s="91"/>
      <c r="J11" s="91"/>
      <c r="K11" s="91"/>
      <c r="L11" s="105"/>
      <c r="M11" s="91"/>
      <c r="N11" s="91"/>
    </row>
    <row r="12" ht="21" customHeight="1" spans="1:14">
      <c r="A12" s="89"/>
      <c r="B12" s="90"/>
      <c r="C12" s="90"/>
      <c r="D12" s="91"/>
      <c r="E12" s="91"/>
      <c r="F12" s="91"/>
      <c r="G12" s="91"/>
      <c r="H12" s="91"/>
      <c r="I12" s="91"/>
      <c r="J12" s="91"/>
      <c r="K12" s="91"/>
      <c r="L12" s="105"/>
      <c r="M12" s="91"/>
      <c r="N12" s="91"/>
    </row>
    <row r="13" ht="21" customHeight="1" spans="1:14">
      <c r="A13" s="89"/>
      <c r="B13" s="90"/>
      <c r="C13" s="90"/>
      <c r="D13" s="91"/>
      <c r="E13" s="91"/>
      <c r="F13" s="91"/>
      <c r="G13" s="91"/>
      <c r="H13" s="91"/>
      <c r="I13" s="91"/>
      <c r="J13" s="91"/>
      <c r="K13" s="91"/>
      <c r="L13" s="105"/>
      <c r="M13" s="91"/>
      <c r="N13" s="91"/>
    </row>
    <row r="14" ht="21" customHeight="1" spans="1:14">
      <c r="A14" s="89"/>
      <c r="B14" s="90"/>
      <c r="C14" s="90"/>
      <c r="D14" s="91"/>
      <c r="E14" s="91"/>
      <c r="F14" s="91"/>
      <c r="G14" s="91"/>
      <c r="H14" s="91"/>
      <c r="I14" s="91"/>
      <c r="J14" s="91"/>
      <c r="K14" s="91"/>
      <c r="L14" s="105"/>
      <c r="M14" s="91"/>
      <c r="N14" s="91"/>
    </row>
    <row r="15" ht="21" customHeight="1" spans="1:14">
      <c r="A15" s="89"/>
      <c r="B15" s="90"/>
      <c r="C15" s="90"/>
      <c r="D15" s="91"/>
      <c r="E15" s="91"/>
      <c r="F15" s="91"/>
      <c r="G15" s="91"/>
      <c r="H15" s="91"/>
      <c r="I15" s="91"/>
      <c r="J15" s="91"/>
      <c r="K15" s="91"/>
      <c r="L15" s="105"/>
      <c r="M15" s="91"/>
      <c r="N15" s="91"/>
    </row>
    <row r="16" ht="21" customHeight="1" spans="1:14">
      <c r="A16" s="89"/>
      <c r="B16" s="90"/>
      <c r="C16" s="90"/>
      <c r="D16" s="91"/>
      <c r="E16" s="91"/>
      <c r="F16" s="91"/>
      <c r="G16" s="91"/>
      <c r="H16" s="91"/>
      <c r="I16" s="91"/>
      <c r="J16" s="91"/>
      <c r="K16" s="91"/>
      <c r="L16" s="105"/>
      <c r="M16" s="91"/>
      <c r="N16" s="91"/>
    </row>
    <row r="17" s="38" customFormat="1" ht="21" customHeight="1" spans="1:14">
      <c r="A17" s="92" t="s">
        <v>433</v>
      </c>
      <c r="B17" s="93"/>
      <c r="C17" s="94"/>
      <c r="D17" s="95"/>
      <c r="E17" s="95"/>
      <c r="F17" s="95"/>
      <c r="G17" s="95"/>
      <c r="H17" s="95"/>
      <c r="I17" s="95"/>
      <c r="J17" s="95"/>
      <c r="K17" s="95"/>
      <c r="L17" s="106"/>
      <c r="M17" s="95"/>
      <c r="N17" s="95"/>
    </row>
    <row r="18" s="61" customFormat="1" ht="17" customHeight="1" spans="1:18">
      <c r="A18" s="77" t="s">
        <v>459</v>
      </c>
      <c r="B18" s="77"/>
      <c r="C18" s="77"/>
      <c r="G18" s="77"/>
      <c r="H18" s="77"/>
      <c r="I18" s="77"/>
      <c r="J18" s="77"/>
      <c r="L18" s="77"/>
      <c r="M18" s="77"/>
      <c r="N18" s="77"/>
      <c r="R18" s="77"/>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4"/>
  <sheetViews>
    <sheetView showZeros="0" workbookViewId="0">
      <selection activeCell="A3" sqref="A3:I3"/>
    </sheetView>
  </sheetViews>
  <sheetFormatPr defaultColWidth="10" defaultRowHeight="14.25" customHeight="1"/>
  <cols>
    <col min="1" max="1" width="19.1333333333333" style="62" customWidth="1"/>
    <col min="2" max="2" width="10" style="62" customWidth="1"/>
    <col min="3" max="3" width="13.25" style="62" customWidth="1"/>
    <col min="4" max="16375" width="10" style="62" customWidth="1"/>
    <col min="16376" max="16384" width="10" style="62"/>
  </cols>
  <sheetData>
    <row r="1" ht="13.5" customHeight="1" spans="4:15">
      <c r="D1" s="63"/>
      <c r="O1" s="78" t="s">
        <v>460</v>
      </c>
    </row>
    <row r="2" ht="27.75" customHeight="1" spans="1:15">
      <c r="A2" s="64" t="s">
        <v>461</v>
      </c>
      <c r="B2" s="65"/>
      <c r="C2" s="65"/>
      <c r="D2" s="65"/>
      <c r="E2" s="65"/>
      <c r="F2" s="65"/>
      <c r="G2" s="65"/>
      <c r="H2" s="65"/>
      <c r="I2" s="65"/>
      <c r="J2" s="65"/>
      <c r="K2" s="65"/>
      <c r="L2" s="65"/>
      <c r="M2" s="65"/>
      <c r="N2" s="65"/>
      <c r="O2" s="65"/>
    </row>
    <row r="3" ht="18" customHeight="1" spans="1:15">
      <c r="A3" s="66" t="s">
        <v>2</v>
      </c>
      <c r="B3" s="67"/>
      <c r="C3" s="67"/>
      <c r="D3" s="68"/>
      <c r="E3" s="69"/>
      <c r="F3" s="69"/>
      <c r="G3" s="69"/>
      <c r="H3" s="69"/>
      <c r="I3" s="69"/>
      <c r="O3" s="79" t="s">
        <v>163</v>
      </c>
    </row>
    <row r="4" ht="19.5" customHeight="1" spans="1:15">
      <c r="A4" s="10" t="s">
        <v>462</v>
      </c>
      <c r="B4" s="70" t="s">
        <v>179</v>
      </c>
      <c r="C4" s="71"/>
      <c r="D4" s="71"/>
      <c r="E4" s="72" t="s">
        <v>463</v>
      </c>
      <c r="F4" s="72"/>
      <c r="G4" s="72"/>
      <c r="H4" s="72"/>
      <c r="I4" s="72"/>
      <c r="J4" s="72"/>
      <c r="K4" s="72"/>
      <c r="L4" s="72"/>
      <c r="M4" s="72"/>
      <c r="N4" s="72"/>
      <c r="O4" s="72"/>
    </row>
    <row r="5" ht="40.5" customHeight="1" spans="1:15">
      <c r="A5" s="18"/>
      <c r="B5" s="15" t="s">
        <v>32</v>
      </c>
      <c r="C5" s="10" t="s">
        <v>35</v>
      </c>
      <c r="D5" s="73" t="s">
        <v>464</v>
      </c>
      <c r="E5" s="18" t="s">
        <v>465</v>
      </c>
      <c r="F5" s="18" t="s">
        <v>466</v>
      </c>
      <c r="G5" s="18" t="s">
        <v>467</v>
      </c>
      <c r="H5" s="18" t="s">
        <v>468</v>
      </c>
      <c r="I5" s="18" t="s">
        <v>469</v>
      </c>
      <c r="J5" s="18" t="s">
        <v>470</v>
      </c>
      <c r="K5" s="18" t="s">
        <v>471</v>
      </c>
      <c r="L5" s="18" t="s">
        <v>472</v>
      </c>
      <c r="M5" s="18" t="s">
        <v>473</v>
      </c>
      <c r="N5" s="18" t="s">
        <v>474</v>
      </c>
      <c r="O5" s="15" t="s">
        <v>475</v>
      </c>
    </row>
    <row r="6" ht="19.5" customHeight="1" spans="1:15">
      <c r="A6" s="56">
        <v>1</v>
      </c>
      <c r="B6" s="56">
        <v>2</v>
      </c>
      <c r="C6" s="56">
        <v>3</v>
      </c>
      <c r="D6" s="70">
        <v>4</v>
      </c>
      <c r="E6" s="56">
        <v>5</v>
      </c>
      <c r="F6" s="56">
        <v>6</v>
      </c>
      <c r="G6" s="56">
        <v>7</v>
      </c>
      <c r="H6" s="70">
        <v>8</v>
      </c>
      <c r="I6" s="56">
        <v>9</v>
      </c>
      <c r="J6" s="56">
        <v>10</v>
      </c>
      <c r="K6" s="56">
        <v>11</v>
      </c>
      <c r="L6" s="70">
        <v>12</v>
      </c>
      <c r="M6" s="56">
        <v>13</v>
      </c>
      <c r="N6" s="70">
        <v>14</v>
      </c>
      <c r="O6" s="72">
        <v>15</v>
      </c>
    </row>
    <row r="7" ht="28.4" customHeight="1" spans="1:15">
      <c r="A7" s="31"/>
      <c r="B7" s="74"/>
      <c r="C7" s="74"/>
      <c r="D7" s="74"/>
      <c r="E7" s="74"/>
      <c r="F7" s="74"/>
      <c r="G7" s="74"/>
      <c r="H7" s="74"/>
      <c r="I7" s="74"/>
      <c r="J7" s="74"/>
      <c r="K7" s="74"/>
      <c r="L7" s="74"/>
      <c r="M7" s="74"/>
      <c r="N7" s="74"/>
      <c r="O7" s="80"/>
    </row>
    <row r="8" ht="29.9" customHeight="1" spans="1:15">
      <c r="A8" s="75"/>
      <c r="B8" s="74"/>
      <c r="C8" s="74"/>
      <c r="D8" s="74"/>
      <c r="E8" s="74"/>
      <c r="F8" s="74"/>
      <c r="G8" s="74"/>
      <c r="H8" s="74"/>
      <c r="I8" s="74"/>
      <c r="J8" s="74"/>
      <c r="K8" s="74"/>
      <c r="L8" s="74"/>
      <c r="M8" s="74"/>
      <c r="N8" s="74"/>
      <c r="O8" s="74"/>
    </row>
    <row r="9" ht="29.9" customHeight="1" spans="1:15">
      <c r="A9" s="76"/>
      <c r="B9" s="74"/>
      <c r="C9" s="74"/>
      <c r="D9" s="74"/>
      <c r="E9" s="74"/>
      <c r="F9" s="74"/>
      <c r="G9" s="74"/>
      <c r="H9" s="74"/>
      <c r="I9" s="74"/>
      <c r="J9" s="74"/>
      <c r="K9" s="74"/>
      <c r="L9" s="74"/>
      <c r="M9" s="74"/>
      <c r="N9" s="74"/>
      <c r="O9" s="74"/>
    </row>
    <row r="10" ht="29.9" customHeight="1" spans="1:15">
      <c r="A10" s="76"/>
      <c r="B10" s="74"/>
      <c r="C10" s="74"/>
      <c r="D10" s="74"/>
      <c r="E10" s="74"/>
      <c r="F10" s="74"/>
      <c r="G10" s="74"/>
      <c r="H10" s="74"/>
      <c r="I10" s="74"/>
      <c r="J10" s="74"/>
      <c r="K10" s="74"/>
      <c r="L10" s="74"/>
      <c r="M10" s="74"/>
      <c r="N10" s="74"/>
      <c r="O10" s="74"/>
    </row>
    <row r="11" ht="29.9" customHeight="1" spans="1:15">
      <c r="A11" s="76"/>
      <c r="B11" s="74"/>
      <c r="C11" s="74"/>
      <c r="D11" s="74"/>
      <c r="E11" s="74"/>
      <c r="F11" s="74"/>
      <c r="G11" s="74"/>
      <c r="H11" s="74"/>
      <c r="I11" s="74"/>
      <c r="J11" s="74"/>
      <c r="K11" s="74"/>
      <c r="L11" s="74"/>
      <c r="M11" s="74"/>
      <c r="N11" s="74"/>
      <c r="O11" s="74"/>
    </row>
    <row r="12" ht="29.9" customHeight="1" spans="1:15">
      <c r="A12" s="76"/>
      <c r="B12" s="74"/>
      <c r="C12" s="74"/>
      <c r="D12" s="74"/>
      <c r="E12" s="74"/>
      <c r="F12" s="74"/>
      <c r="G12" s="74"/>
      <c r="H12" s="74"/>
      <c r="I12" s="74"/>
      <c r="J12" s="74"/>
      <c r="K12" s="74"/>
      <c r="L12" s="74"/>
      <c r="M12" s="74"/>
      <c r="N12" s="74"/>
      <c r="O12" s="74"/>
    </row>
    <row r="13" ht="29.9" customHeight="1" spans="1:15">
      <c r="A13" s="76"/>
      <c r="B13" s="74"/>
      <c r="C13" s="74"/>
      <c r="D13" s="74"/>
      <c r="E13" s="74"/>
      <c r="F13" s="74"/>
      <c r="G13" s="74"/>
      <c r="H13" s="74"/>
      <c r="I13" s="74"/>
      <c r="J13" s="74"/>
      <c r="K13" s="74"/>
      <c r="L13" s="74"/>
      <c r="M13" s="74"/>
      <c r="N13" s="74"/>
      <c r="O13" s="74"/>
    </row>
    <row r="14" s="61" customFormat="1" customHeight="1" spans="1:4">
      <c r="A14" s="77" t="s">
        <v>476</v>
      </c>
      <c r="B14" s="77"/>
      <c r="C14" s="77"/>
      <c r="D14" s="77"/>
    </row>
  </sheetData>
  <mergeCells count="5">
    <mergeCell ref="A2:O2"/>
    <mergeCell ref="A3:I3"/>
    <mergeCell ref="B4:D4"/>
    <mergeCell ref="E4:O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A12" sqref="A12"/>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60" t="s">
        <v>477</v>
      </c>
    </row>
    <row r="2" ht="28.5" customHeight="1" spans="1:10">
      <c r="A2" s="54" t="s">
        <v>478</v>
      </c>
      <c r="B2" s="29"/>
      <c r="C2" s="29"/>
      <c r="D2" s="29"/>
      <c r="E2" s="29"/>
      <c r="F2" s="55"/>
      <c r="G2" s="29"/>
      <c r="H2" s="55"/>
      <c r="I2" s="55"/>
      <c r="J2" s="29"/>
    </row>
    <row r="3" ht="17.25" customHeight="1" spans="1:1">
      <c r="A3" s="5" t="s">
        <v>2</v>
      </c>
    </row>
    <row r="4" ht="44.25" customHeight="1" spans="1:10">
      <c r="A4" s="56" t="s">
        <v>341</v>
      </c>
      <c r="B4" s="56" t="s">
        <v>342</v>
      </c>
      <c r="C4" s="56" t="s">
        <v>343</v>
      </c>
      <c r="D4" s="56" t="s">
        <v>344</v>
      </c>
      <c r="E4" s="56" t="s">
        <v>345</v>
      </c>
      <c r="F4" s="57" t="s">
        <v>346</v>
      </c>
      <c r="G4" s="56" t="s">
        <v>347</v>
      </c>
      <c r="H4" s="57" t="s">
        <v>348</v>
      </c>
      <c r="I4" s="57" t="s">
        <v>349</v>
      </c>
      <c r="J4" s="56" t="s">
        <v>350</v>
      </c>
    </row>
    <row r="5" ht="14.25" customHeight="1" spans="1:10">
      <c r="A5" s="56">
        <v>1</v>
      </c>
      <c r="B5" s="56">
        <v>2</v>
      </c>
      <c r="C5" s="56">
        <v>3</v>
      </c>
      <c r="D5" s="56">
        <v>4</v>
      </c>
      <c r="E5" s="56">
        <v>5</v>
      </c>
      <c r="F5" s="57">
        <v>6</v>
      </c>
      <c r="G5" s="56">
        <v>7</v>
      </c>
      <c r="H5" s="57">
        <v>8</v>
      </c>
      <c r="I5" s="57">
        <v>9</v>
      </c>
      <c r="J5" s="56">
        <v>10</v>
      </c>
    </row>
    <row r="6" ht="42" customHeight="1" spans="1:10">
      <c r="A6" s="58"/>
      <c r="B6" s="59"/>
      <c r="C6" s="59"/>
      <c r="D6" s="59"/>
      <c r="E6" s="58"/>
      <c r="F6" s="59"/>
      <c r="G6" s="58"/>
      <c r="H6" s="59"/>
      <c r="I6" s="59"/>
      <c r="J6" s="58"/>
    </row>
    <row r="7" ht="42" customHeight="1" spans="1:10">
      <c r="A7" s="58"/>
      <c r="B7" s="59"/>
      <c r="C7" s="59"/>
      <c r="D7" s="59"/>
      <c r="E7" s="58"/>
      <c r="F7" s="59"/>
      <c r="G7" s="58"/>
      <c r="H7" s="59"/>
      <c r="I7" s="59"/>
      <c r="J7" s="58"/>
    </row>
    <row r="8" ht="42" customHeight="1" spans="1:10">
      <c r="A8" s="58"/>
      <c r="B8" s="59"/>
      <c r="C8" s="59"/>
      <c r="D8" s="59"/>
      <c r="E8" s="58"/>
      <c r="F8" s="59"/>
      <c r="G8" s="58"/>
      <c r="H8" s="59"/>
      <c r="I8" s="59"/>
      <c r="J8" s="58"/>
    </row>
    <row r="9" ht="42" customHeight="1" spans="1:10">
      <c r="A9" s="58"/>
      <c r="B9" s="59"/>
      <c r="C9" s="59"/>
      <c r="D9" s="59"/>
      <c r="E9" s="58"/>
      <c r="F9" s="59"/>
      <c r="G9" s="58"/>
      <c r="H9" s="59"/>
      <c r="I9" s="59"/>
      <c r="J9" s="58"/>
    </row>
    <row r="10" ht="42" customHeight="1" spans="1:10">
      <c r="A10" s="58"/>
      <c r="B10" s="59"/>
      <c r="C10" s="59"/>
      <c r="D10" s="59"/>
      <c r="E10" s="58"/>
      <c r="F10" s="59"/>
      <c r="G10" s="58"/>
      <c r="H10" s="59"/>
      <c r="I10" s="59"/>
      <c r="J10" s="58"/>
    </row>
    <row r="11" ht="42" customHeight="1" spans="1:10">
      <c r="A11" s="58"/>
      <c r="B11" s="59"/>
      <c r="C11" s="59"/>
      <c r="D11" s="59"/>
      <c r="E11" s="58"/>
      <c r="F11" s="59"/>
      <c r="G11" s="58"/>
      <c r="H11" s="59"/>
      <c r="I11" s="59"/>
      <c r="J11" s="58"/>
    </row>
    <row r="12" ht="20" customHeight="1" spans="1:1">
      <c r="A12" t="s">
        <v>476</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F14" sqref="F14"/>
    </sheetView>
  </sheetViews>
  <sheetFormatPr defaultColWidth="20" defaultRowHeight="15" customHeight="1" outlineLevelCol="7"/>
  <cols>
    <col min="1" max="1" width="24.375" customWidth="1"/>
    <col min="2" max="16384" width="20" customWidth="1"/>
  </cols>
  <sheetData>
    <row r="1" ht="18.75" customHeight="1" spans="1:8">
      <c r="A1" s="40"/>
      <c r="B1" s="40"/>
      <c r="C1" s="40"/>
      <c r="D1" s="40"/>
      <c r="E1" s="40"/>
      <c r="F1" s="40"/>
      <c r="G1" s="40"/>
      <c r="H1" s="41" t="s">
        <v>479</v>
      </c>
    </row>
    <row r="2" ht="30.65" customHeight="1" spans="1:8">
      <c r="A2" s="42" t="s">
        <v>480</v>
      </c>
      <c r="B2" s="42"/>
      <c r="C2" s="42"/>
      <c r="D2" s="42"/>
      <c r="E2" s="42"/>
      <c r="F2" s="42"/>
      <c r="G2" s="42"/>
      <c r="H2" s="42"/>
    </row>
    <row r="3" ht="18.75" customHeight="1" spans="1:8">
      <c r="A3" s="40" t="s">
        <v>2</v>
      </c>
      <c r="B3" s="40"/>
      <c r="C3" s="40"/>
      <c r="D3" s="40"/>
      <c r="E3" s="40"/>
      <c r="F3" s="40"/>
      <c r="G3" s="40"/>
      <c r="H3" s="40"/>
    </row>
    <row r="4" ht="18.75" customHeight="1" spans="1:8">
      <c r="A4" s="43" t="s">
        <v>172</v>
      </c>
      <c r="B4" s="43" t="s">
        <v>481</v>
      </c>
      <c r="C4" s="43" t="s">
        <v>482</v>
      </c>
      <c r="D4" s="43" t="s">
        <v>483</v>
      </c>
      <c r="E4" s="43" t="s">
        <v>484</v>
      </c>
      <c r="F4" s="43" t="s">
        <v>485</v>
      </c>
      <c r="G4" s="43"/>
      <c r="H4" s="43"/>
    </row>
    <row r="5" ht="18.75" customHeight="1" spans="1:8">
      <c r="A5" s="43"/>
      <c r="B5" s="43"/>
      <c r="C5" s="43"/>
      <c r="D5" s="43"/>
      <c r="E5" s="43"/>
      <c r="F5" s="43" t="s">
        <v>441</v>
      </c>
      <c r="G5" s="43" t="s">
        <v>486</v>
      </c>
      <c r="H5" s="43" t="s">
        <v>487</v>
      </c>
    </row>
    <row r="6" ht="18.75" customHeight="1" spans="1:8">
      <c r="A6" s="44" t="s">
        <v>155</v>
      </c>
      <c r="B6" s="44" t="s">
        <v>156</v>
      </c>
      <c r="C6" s="44" t="s">
        <v>157</v>
      </c>
      <c r="D6" s="44" t="s">
        <v>158</v>
      </c>
      <c r="E6" s="44" t="s">
        <v>159</v>
      </c>
      <c r="F6" s="44" t="s">
        <v>160</v>
      </c>
      <c r="G6" s="44" t="s">
        <v>488</v>
      </c>
      <c r="H6" s="44" t="s">
        <v>489</v>
      </c>
    </row>
    <row r="7" ht="29.9" customHeight="1" spans="1:8">
      <c r="A7" s="45"/>
      <c r="B7" s="46"/>
      <c r="C7" s="46"/>
      <c r="D7" s="46"/>
      <c r="E7" s="43"/>
      <c r="F7" s="47"/>
      <c r="G7" s="48"/>
      <c r="H7" s="48"/>
    </row>
    <row r="8" ht="29.9" customHeight="1" spans="1:8">
      <c r="A8" s="45"/>
      <c r="B8" s="46"/>
      <c r="C8" s="46"/>
      <c r="D8" s="46"/>
      <c r="E8" s="43"/>
      <c r="F8" s="47"/>
      <c r="G8" s="48"/>
      <c r="H8" s="48"/>
    </row>
    <row r="9" ht="29.9" customHeight="1" spans="1:8">
      <c r="A9" s="45"/>
      <c r="B9" s="46"/>
      <c r="C9" s="46"/>
      <c r="D9" s="46"/>
      <c r="E9" s="43"/>
      <c r="F9" s="47"/>
      <c r="G9" s="48"/>
      <c r="H9" s="48"/>
    </row>
    <row r="10" ht="29.9" customHeight="1" spans="1:8">
      <c r="A10" s="45"/>
      <c r="B10" s="46"/>
      <c r="C10" s="46"/>
      <c r="D10" s="46"/>
      <c r="E10" s="43"/>
      <c r="F10" s="47"/>
      <c r="G10" s="48"/>
      <c r="H10" s="48"/>
    </row>
    <row r="11" ht="29.9" customHeight="1" spans="1:8">
      <c r="A11" s="45"/>
      <c r="B11" s="46"/>
      <c r="C11" s="46"/>
      <c r="D11" s="46"/>
      <c r="E11" s="43"/>
      <c r="F11" s="47"/>
      <c r="G11" s="48"/>
      <c r="H11" s="48"/>
    </row>
    <row r="12" ht="29.9" customHeight="1" spans="1:8">
      <c r="A12" s="45"/>
      <c r="B12" s="46"/>
      <c r="C12" s="46"/>
      <c r="D12" s="46"/>
      <c r="E12" s="43"/>
      <c r="F12" s="47"/>
      <c r="G12" s="48"/>
      <c r="H12" s="48"/>
    </row>
    <row r="13" ht="29.9" customHeight="1" spans="1:8">
      <c r="A13" s="45"/>
      <c r="B13" s="46"/>
      <c r="C13" s="46"/>
      <c r="D13" s="46"/>
      <c r="E13" s="43"/>
      <c r="F13" s="47"/>
      <c r="G13" s="48"/>
      <c r="H13" s="48"/>
    </row>
    <row r="14" ht="29.9" customHeight="1" spans="1:8">
      <c r="A14" s="45"/>
      <c r="B14" s="46"/>
      <c r="C14" s="46"/>
      <c r="D14" s="46"/>
      <c r="E14" s="43"/>
      <c r="F14" s="47"/>
      <c r="G14" s="48"/>
      <c r="H14" s="48"/>
    </row>
    <row r="15" ht="29.9" customHeight="1" spans="1:8">
      <c r="A15" s="45"/>
      <c r="B15" s="46"/>
      <c r="C15" s="46"/>
      <c r="D15" s="46"/>
      <c r="E15" s="43"/>
      <c r="F15" s="47"/>
      <c r="G15" s="48"/>
      <c r="H15" s="48"/>
    </row>
    <row r="16" s="38" customFormat="1" ht="20.15" customHeight="1" spans="1:8">
      <c r="A16" s="49" t="s">
        <v>32</v>
      </c>
      <c r="B16" s="49"/>
      <c r="C16" s="49"/>
      <c r="D16" s="49"/>
      <c r="E16" s="49"/>
      <c r="F16" s="50"/>
      <c r="G16" s="51"/>
      <c r="H16" s="51"/>
    </row>
    <row r="17" s="39" customFormat="1" ht="39" customHeight="1" spans="1:8">
      <c r="A17" s="52" t="s">
        <v>490</v>
      </c>
      <c r="B17" s="53"/>
      <c r="C17" s="53"/>
      <c r="D17" s="53"/>
      <c r="E17" s="53"/>
      <c r="F17" s="53"/>
      <c r="G17" s="53"/>
      <c r="H17" s="53"/>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D23" sqref="D23"/>
    </sheetView>
  </sheetViews>
  <sheetFormatPr defaultColWidth="18.1333333333333" defaultRowHeight="14.25" customHeight="1"/>
  <cols>
    <col min="1" max="16384" width="18.1333333333333" customWidth="1"/>
  </cols>
  <sheetData>
    <row r="1" ht="13.5" customHeight="1" spans="4:11">
      <c r="D1" s="2"/>
      <c r="E1" s="2"/>
      <c r="F1" s="2"/>
      <c r="G1" s="2"/>
      <c r="K1" s="3" t="s">
        <v>491</v>
      </c>
    </row>
    <row r="2" ht="27.75" customHeight="1" spans="1:11">
      <c r="A2" s="29" t="s">
        <v>492</v>
      </c>
      <c r="B2" s="29"/>
      <c r="C2" s="29"/>
      <c r="D2" s="29"/>
      <c r="E2" s="29"/>
      <c r="F2" s="29"/>
      <c r="G2" s="29"/>
      <c r="H2" s="29"/>
      <c r="I2" s="29"/>
      <c r="J2" s="29"/>
      <c r="K2" s="29"/>
    </row>
    <row r="3" ht="13.5" customHeight="1" spans="1:11">
      <c r="A3" s="5" t="s">
        <v>2</v>
      </c>
      <c r="B3" s="6"/>
      <c r="C3" s="6"/>
      <c r="D3" s="6"/>
      <c r="E3" s="6"/>
      <c r="F3" s="6"/>
      <c r="G3" s="6"/>
      <c r="H3" s="7"/>
      <c r="I3" s="7"/>
      <c r="J3" s="7"/>
      <c r="K3" s="8" t="s">
        <v>163</v>
      </c>
    </row>
    <row r="4" ht="21.75" customHeight="1" spans="1:11">
      <c r="A4" s="9" t="s">
        <v>318</v>
      </c>
      <c r="B4" s="9" t="s">
        <v>174</v>
      </c>
      <c r="C4" s="9" t="s">
        <v>319</v>
      </c>
      <c r="D4" s="10" t="s">
        <v>175</v>
      </c>
      <c r="E4" s="10" t="s">
        <v>176</v>
      </c>
      <c r="F4" s="10" t="s">
        <v>177</v>
      </c>
      <c r="G4" s="10" t="s">
        <v>178</v>
      </c>
      <c r="H4" s="16" t="s">
        <v>32</v>
      </c>
      <c r="I4" s="11" t="s">
        <v>493</v>
      </c>
      <c r="J4" s="12"/>
      <c r="K4" s="13"/>
    </row>
    <row r="5" ht="21.75" customHeight="1" spans="1:11">
      <c r="A5" s="14"/>
      <c r="B5" s="14"/>
      <c r="C5" s="14"/>
      <c r="D5" s="15"/>
      <c r="E5" s="15"/>
      <c r="F5" s="15"/>
      <c r="G5" s="15"/>
      <c r="H5" s="30"/>
      <c r="I5" s="10" t="s">
        <v>35</v>
      </c>
      <c r="J5" s="10" t="s">
        <v>36</v>
      </c>
      <c r="K5" s="10" t="s">
        <v>37</v>
      </c>
    </row>
    <row r="6" ht="40.5" customHeight="1" spans="1:11">
      <c r="A6" s="17"/>
      <c r="B6" s="17"/>
      <c r="C6" s="17"/>
      <c r="D6" s="18"/>
      <c r="E6" s="18"/>
      <c r="F6" s="18"/>
      <c r="G6" s="18"/>
      <c r="H6" s="19"/>
      <c r="I6" s="18" t="s">
        <v>34</v>
      </c>
      <c r="J6" s="18"/>
      <c r="K6" s="18"/>
    </row>
    <row r="7" ht="15" customHeight="1" spans="1:11">
      <c r="A7" s="20">
        <v>1</v>
      </c>
      <c r="B7" s="20">
        <v>2</v>
      </c>
      <c r="C7" s="20">
        <v>3</v>
      </c>
      <c r="D7" s="20">
        <v>4</v>
      </c>
      <c r="E7" s="20">
        <v>5</v>
      </c>
      <c r="F7" s="20">
        <v>6</v>
      </c>
      <c r="G7" s="20">
        <v>7</v>
      </c>
      <c r="H7" s="20">
        <v>8</v>
      </c>
      <c r="I7" s="20">
        <v>9</v>
      </c>
      <c r="J7" s="37">
        <v>10</v>
      </c>
      <c r="K7" s="37">
        <v>11</v>
      </c>
    </row>
    <row r="8" ht="36" customHeight="1" spans="1:11">
      <c r="A8" s="20"/>
      <c r="B8" s="20"/>
      <c r="C8" s="20"/>
      <c r="D8" s="20"/>
      <c r="E8" s="20"/>
      <c r="F8" s="20"/>
      <c r="G8" s="20"/>
      <c r="H8" s="20"/>
      <c r="I8" s="20"/>
      <c r="J8" s="37"/>
      <c r="K8" s="37"/>
    </row>
    <row r="9" ht="36" customHeight="1" spans="1:11">
      <c r="A9" s="20"/>
      <c r="B9" s="20"/>
      <c r="C9" s="20"/>
      <c r="D9" s="20"/>
      <c r="E9" s="20"/>
      <c r="F9" s="20"/>
      <c r="G9" s="20"/>
      <c r="H9" s="20"/>
      <c r="I9" s="20"/>
      <c r="J9" s="37"/>
      <c r="K9" s="37"/>
    </row>
    <row r="10" ht="36" customHeight="1" spans="1:11">
      <c r="A10" s="20"/>
      <c r="B10" s="20"/>
      <c r="C10" s="20"/>
      <c r="D10" s="20"/>
      <c r="E10" s="20"/>
      <c r="F10" s="20"/>
      <c r="G10" s="20"/>
      <c r="H10" s="20"/>
      <c r="I10" s="20"/>
      <c r="J10" s="37"/>
      <c r="K10" s="37"/>
    </row>
    <row r="11" ht="36" customHeight="1" spans="1:11">
      <c r="A11" s="20"/>
      <c r="B11" s="20"/>
      <c r="C11" s="20"/>
      <c r="D11" s="20"/>
      <c r="E11" s="20"/>
      <c r="F11" s="20"/>
      <c r="G11" s="20"/>
      <c r="H11" s="20"/>
      <c r="I11" s="20"/>
      <c r="J11" s="37"/>
      <c r="K11" s="37"/>
    </row>
    <row r="12" ht="36" customHeight="1" spans="1:11">
      <c r="A12" s="20"/>
      <c r="B12" s="20"/>
      <c r="C12" s="20"/>
      <c r="D12" s="20"/>
      <c r="E12" s="20"/>
      <c r="F12" s="20"/>
      <c r="G12" s="20"/>
      <c r="H12" s="20"/>
      <c r="I12" s="20"/>
      <c r="J12" s="37"/>
      <c r="K12" s="37"/>
    </row>
    <row r="13" ht="36" customHeight="1" spans="1:11">
      <c r="A13" s="20"/>
      <c r="B13" s="20"/>
      <c r="C13" s="20"/>
      <c r="D13" s="20"/>
      <c r="E13" s="20"/>
      <c r="F13" s="20"/>
      <c r="G13" s="20"/>
      <c r="H13" s="20"/>
      <c r="I13" s="20"/>
      <c r="J13" s="37"/>
      <c r="K13" s="37"/>
    </row>
    <row r="14" ht="36" customHeight="1" spans="1:11">
      <c r="A14" s="31"/>
      <c r="B14" s="32"/>
      <c r="C14" s="31"/>
      <c r="D14" s="31"/>
      <c r="E14" s="31"/>
      <c r="F14" s="31"/>
      <c r="G14" s="31"/>
      <c r="H14" s="33"/>
      <c r="I14" s="33"/>
      <c r="J14" s="33"/>
      <c r="K14" s="33"/>
    </row>
    <row r="15" ht="36" customHeight="1" spans="1:11">
      <c r="A15" s="32"/>
      <c r="B15" s="32"/>
      <c r="C15" s="32"/>
      <c r="D15" s="32"/>
      <c r="E15" s="32"/>
      <c r="F15" s="32"/>
      <c r="G15" s="32"/>
      <c r="H15" s="33"/>
      <c r="I15" s="33"/>
      <c r="J15" s="33"/>
      <c r="K15" s="33"/>
    </row>
    <row r="16" ht="18.75" customHeight="1" spans="1:11">
      <c r="A16" s="34" t="s">
        <v>433</v>
      </c>
      <c r="B16" s="35"/>
      <c r="C16" s="35"/>
      <c r="D16" s="35"/>
      <c r="E16" s="35"/>
      <c r="F16" s="35"/>
      <c r="G16" s="36"/>
      <c r="H16" s="33"/>
      <c r="I16" s="33"/>
      <c r="J16" s="33"/>
      <c r="K16" s="33"/>
    </row>
    <row r="17" customHeight="1" spans="1:1">
      <c r="A17" t="s">
        <v>494</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B4" sqref="B4:B6"/>
    </sheetView>
  </sheetViews>
  <sheetFormatPr defaultColWidth="23.6333333333333" defaultRowHeight="14.25" customHeight="1" outlineLevelCol="6"/>
  <cols>
    <col min="1" max="16384" width="23.6333333333333" customWidth="1"/>
  </cols>
  <sheetData>
    <row r="1" ht="13.5" customHeight="1" spans="4:7">
      <c r="D1" s="2"/>
      <c r="G1" s="3" t="s">
        <v>495</v>
      </c>
    </row>
    <row r="2" ht="27.75" customHeight="1" spans="1:7">
      <c r="A2" s="4" t="s">
        <v>496</v>
      </c>
      <c r="B2" s="4"/>
      <c r="C2" s="4"/>
      <c r="D2" s="4"/>
      <c r="E2" s="4"/>
      <c r="F2" s="4"/>
      <c r="G2" s="4"/>
    </row>
    <row r="3" ht="25" customHeight="1" spans="1:7">
      <c r="A3" s="5" t="s">
        <v>2</v>
      </c>
      <c r="B3" s="6"/>
      <c r="C3" s="6"/>
      <c r="D3" s="6"/>
      <c r="E3" s="7"/>
      <c r="F3" s="7"/>
      <c r="G3" s="8" t="s">
        <v>163</v>
      </c>
    </row>
    <row r="4" ht="21.75" customHeight="1" spans="1:7">
      <c r="A4" s="9" t="s">
        <v>319</v>
      </c>
      <c r="B4" s="9" t="s">
        <v>318</v>
      </c>
      <c r="C4" s="9" t="s">
        <v>174</v>
      </c>
      <c r="D4" s="10" t="s">
        <v>497</v>
      </c>
      <c r="E4" s="11" t="s">
        <v>35</v>
      </c>
      <c r="F4" s="12"/>
      <c r="G4" s="13"/>
    </row>
    <row r="5" ht="21.75" customHeight="1" spans="1:7">
      <c r="A5" s="14"/>
      <c r="B5" s="14"/>
      <c r="C5" s="14"/>
      <c r="D5" s="15"/>
      <c r="E5" s="16" t="s">
        <v>498</v>
      </c>
      <c r="F5" s="10" t="s">
        <v>499</v>
      </c>
      <c r="G5" s="10" t="s">
        <v>500</v>
      </c>
    </row>
    <row r="6" ht="40.5" customHeight="1" spans="1:7">
      <c r="A6" s="17"/>
      <c r="B6" s="17"/>
      <c r="C6" s="17"/>
      <c r="D6" s="18"/>
      <c r="E6" s="19"/>
      <c r="F6" s="18" t="s">
        <v>34</v>
      </c>
      <c r="G6" s="18"/>
    </row>
    <row r="7" ht="15" customHeight="1" spans="1:7">
      <c r="A7" s="20">
        <v>1</v>
      </c>
      <c r="B7" s="20">
        <v>2</v>
      </c>
      <c r="C7" s="20">
        <v>3</v>
      </c>
      <c r="D7" s="20">
        <v>4</v>
      </c>
      <c r="E7" s="20">
        <v>5</v>
      </c>
      <c r="F7" s="20">
        <v>6</v>
      </c>
      <c r="G7" s="20">
        <v>7</v>
      </c>
    </row>
    <row r="8" s="1" customFormat="1" ht="52.5" customHeight="1" spans="1:7">
      <c r="A8" s="21" t="s">
        <v>47</v>
      </c>
      <c r="B8" s="22"/>
      <c r="C8" s="22"/>
      <c r="D8" s="22"/>
      <c r="E8" s="23">
        <v>16994254</v>
      </c>
      <c r="F8" s="23">
        <v>57000</v>
      </c>
      <c r="G8" s="23">
        <v>57000</v>
      </c>
    </row>
    <row r="9" s="1" customFormat="1" ht="52.5" customHeight="1" spans="1:7">
      <c r="A9" s="24"/>
      <c r="B9" s="22" t="s">
        <v>501</v>
      </c>
      <c r="C9" s="22" t="s">
        <v>310</v>
      </c>
      <c r="D9" s="22" t="s">
        <v>502</v>
      </c>
      <c r="E9" s="23">
        <v>17976</v>
      </c>
      <c r="F9" s="23"/>
      <c r="G9" s="23"/>
    </row>
    <row r="10" s="1" customFormat="1" ht="52.5" customHeight="1" spans="1:7">
      <c r="A10" s="25"/>
      <c r="B10" s="22" t="s">
        <v>501</v>
      </c>
      <c r="C10" s="22" t="s">
        <v>304</v>
      </c>
      <c r="D10" s="22" t="s">
        <v>502</v>
      </c>
      <c r="E10" s="23">
        <v>54720</v>
      </c>
      <c r="F10" s="23"/>
      <c r="G10" s="23"/>
    </row>
    <row r="11" s="1" customFormat="1" ht="52.5" customHeight="1" spans="1:7">
      <c r="A11" s="25"/>
      <c r="B11" s="22" t="s">
        <v>501</v>
      </c>
      <c r="C11" s="22" t="s">
        <v>312</v>
      </c>
      <c r="D11" s="22" t="s">
        <v>502</v>
      </c>
      <c r="E11" s="23">
        <v>13048128</v>
      </c>
      <c r="F11" s="23"/>
      <c r="G11" s="23"/>
    </row>
    <row r="12" s="1" customFormat="1" ht="52.5" customHeight="1" spans="1:7">
      <c r="A12" s="25"/>
      <c r="B12" s="22" t="s">
        <v>501</v>
      </c>
      <c r="C12" s="22" t="s">
        <v>306</v>
      </c>
      <c r="D12" s="22" t="s">
        <v>502</v>
      </c>
      <c r="E12" s="23">
        <v>56640</v>
      </c>
      <c r="F12" s="23">
        <v>57000</v>
      </c>
      <c r="G12" s="23">
        <v>57000</v>
      </c>
    </row>
    <row r="13" s="1" customFormat="1" ht="52.5" customHeight="1" spans="1:7">
      <c r="A13" s="25"/>
      <c r="B13" s="22" t="s">
        <v>503</v>
      </c>
      <c r="C13" s="22" t="s">
        <v>308</v>
      </c>
      <c r="D13" s="22" t="s">
        <v>502</v>
      </c>
      <c r="E13" s="23">
        <v>18000</v>
      </c>
      <c r="F13" s="23"/>
      <c r="G13" s="23"/>
    </row>
    <row r="14" s="1" customFormat="1" ht="52.5" customHeight="1" spans="1:7">
      <c r="A14" s="25"/>
      <c r="B14" s="22" t="s">
        <v>504</v>
      </c>
      <c r="C14" s="22" t="s">
        <v>314</v>
      </c>
      <c r="D14" s="22" t="s">
        <v>502</v>
      </c>
      <c r="E14" s="23">
        <v>1740000</v>
      </c>
      <c r="F14" s="23"/>
      <c r="G14" s="23"/>
    </row>
    <row r="15" s="1" customFormat="1" ht="52.5" customHeight="1" spans="1:7">
      <c r="A15" s="25"/>
      <c r="B15" s="22" t="s">
        <v>505</v>
      </c>
      <c r="C15" s="22" t="s">
        <v>330</v>
      </c>
      <c r="D15" s="22" t="s">
        <v>502</v>
      </c>
      <c r="E15" s="23">
        <v>200000</v>
      </c>
      <c r="F15" s="23"/>
      <c r="G15" s="23"/>
    </row>
    <row r="16" s="1" customFormat="1" ht="52.5" customHeight="1" spans="1:7">
      <c r="A16" s="25"/>
      <c r="B16" s="22" t="s">
        <v>506</v>
      </c>
      <c r="C16" s="22" t="s">
        <v>325</v>
      </c>
      <c r="D16" s="22" t="s">
        <v>502</v>
      </c>
      <c r="E16" s="23">
        <v>1708790</v>
      </c>
      <c r="F16" s="23"/>
      <c r="G16" s="23"/>
    </row>
    <row r="17" s="1" customFormat="1" ht="52.5" customHeight="1" spans="1:7">
      <c r="A17" s="25"/>
      <c r="B17" s="22" t="s">
        <v>507</v>
      </c>
      <c r="C17" s="22" t="s">
        <v>337</v>
      </c>
      <c r="D17" s="22" t="s">
        <v>502</v>
      </c>
      <c r="E17" s="23">
        <v>150000</v>
      </c>
      <c r="F17" s="23"/>
      <c r="G17" s="23"/>
    </row>
    <row r="18" s="1" customFormat="1" ht="30" customHeight="1" spans="1:7">
      <c r="A18" s="26" t="s">
        <v>32</v>
      </c>
      <c r="B18" s="27"/>
      <c r="C18" s="27"/>
      <c r="D18" s="28"/>
      <c r="E18" s="23">
        <v>16994254</v>
      </c>
      <c r="F18" s="23">
        <v>57000</v>
      </c>
      <c r="G18" s="23">
        <v>57000</v>
      </c>
    </row>
  </sheetData>
  <mergeCells count="11">
    <mergeCell ref="A2:G2"/>
    <mergeCell ref="A3:D3"/>
    <mergeCell ref="E4:G4"/>
    <mergeCell ref="A18:D18"/>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H24" sqref="H24"/>
    </sheetView>
  </sheetViews>
  <sheetFormatPr defaultColWidth="8" defaultRowHeight="14.25" customHeight="1"/>
  <cols>
    <col min="1" max="1" width="21.1416666666667" customWidth="1"/>
    <col min="2" max="2" width="13.6333333333333" customWidth="1"/>
    <col min="3" max="3" width="11.125" customWidth="1"/>
    <col min="4" max="4" width="11.875" customWidth="1"/>
    <col min="5" max="19" width="10.1333333333333" customWidth="1"/>
  </cols>
  <sheetData>
    <row r="1" ht="12" customHeight="1" spans="1:18">
      <c r="A1" s="188"/>
      <c r="J1" s="206"/>
      <c r="R1" s="3" t="s">
        <v>28</v>
      </c>
    </row>
    <row r="2" ht="36" customHeight="1" spans="1:19">
      <c r="A2" s="189" t="s">
        <v>29</v>
      </c>
      <c r="B2" s="29"/>
      <c r="C2" s="29"/>
      <c r="D2" s="29"/>
      <c r="E2" s="29"/>
      <c r="F2" s="29"/>
      <c r="G2" s="29"/>
      <c r="H2" s="29"/>
      <c r="I2" s="29"/>
      <c r="J2" s="55"/>
      <c r="K2" s="29"/>
      <c r="L2" s="29"/>
      <c r="M2" s="29"/>
      <c r="N2" s="29"/>
      <c r="O2" s="29"/>
      <c r="P2" s="29"/>
      <c r="Q2" s="29"/>
      <c r="R2" s="29"/>
      <c r="S2" s="29"/>
    </row>
    <row r="3" ht="20.25" customHeight="1" spans="1:19">
      <c r="A3" s="108" t="s">
        <v>2</v>
      </c>
      <c r="B3" s="7"/>
      <c r="C3" s="7"/>
      <c r="D3" s="7"/>
      <c r="E3" s="7"/>
      <c r="F3" s="7"/>
      <c r="G3" s="7"/>
      <c r="H3" s="7"/>
      <c r="I3" s="7"/>
      <c r="J3" s="207"/>
      <c r="K3" s="7"/>
      <c r="L3" s="7"/>
      <c r="M3" s="7"/>
      <c r="N3" s="8"/>
      <c r="O3" s="8"/>
      <c r="P3" s="8"/>
      <c r="Q3" s="8"/>
      <c r="R3" s="8" t="s">
        <v>3</v>
      </c>
      <c r="S3" s="8" t="s">
        <v>3</v>
      </c>
    </row>
    <row r="4" ht="18.75" customHeight="1" spans="1:19">
      <c r="A4" s="190" t="s">
        <v>30</v>
      </c>
      <c r="B4" s="191" t="s">
        <v>31</v>
      </c>
      <c r="C4" s="191" t="s">
        <v>32</v>
      </c>
      <c r="D4" s="192" t="s">
        <v>33</v>
      </c>
      <c r="E4" s="193"/>
      <c r="F4" s="193"/>
      <c r="G4" s="193"/>
      <c r="H4" s="193"/>
      <c r="I4" s="193"/>
      <c r="J4" s="208"/>
      <c r="K4" s="193"/>
      <c r="L4" s="193"/>
      <c r="M4" s="193"/>
      <c r="N4" s="209"/>
      <c r="O4" s="209" t="s">
        <v>21</v>
      </c>
      <c r="P4" s="209"/>
      <c r="Q4" s="209"/>
      <c r="R4" s="209"/>
      <c r="S4" s="209"/>
    </row>
    <row r="5" ht="18" customHeight="1" spans="1:19">
      <c r="A5" s="194"/>
      <c r="B5" s="195"/>
      <c r="C5" s="195"/>
      <c r="D5" s="195" t="s">
        <v>34</v>
      </c>
      <c r="E5" s="195" t="s">
        <v>35</v>
      </c>
      <c r="F5" s="195" t="s">
        <v>36</v>
      </c>
      <c r="G5" s="195" t="s">
        <v>37</v>
      </c>
      <c r="H5" s="195" t="s">
        <v>38</v>
      </c>
      <c r="I5" s="210" t="s">
        <v>39</v>
      </c>
      <c r="J5" s="211"/>
      <c r="K5" s="210" t="s">
        <v>40</v>
      </c>
      <c r="L5" s="210" t="s">
        <v>41</v>
      </c>
      <c r="M5" s="210" t="s">
        <v>42</v>
      </c>
      <c r="N5" s="212" t="s">
        <v>43</v>
      </c>
      <c r="O5" s="213" t="s">
        <v>34</v>
      </c>
      <c r="P5" s="213" t="s">
        <v>35</v>
      </c>
      <c r="Q5" s="213" t="s">
        <v>36</v>
      </c>
      <c r="R5" s="213" t="s">
        <v>37</v>
      </c>
      <c r="S5" s="213" t="s">
        <v>44</v>
      </c>
    </row>
    <row r="6" ht="29.25" customHeight="1" spans="1:19">
      <c r="A6" s="196"/>
      <c r="B6" s="197"/>
      <c r="C6" s="197"/>
      <c r="D6" s="197"/>
      <c r="E6" s="197"/>
      <c r="F6" s="197"/>
      <c r="G6" s="197"/>
      <c r="H6" s="197"/>
      <c r="I6" s="214" t="s">
        <v>34</v>
      </c>
      <c r="J6" s="214" t="s">
        <v>45</v>
      </c>
      <c r="K6" s="214" t="s">
        <v>40</v>
      </c>
      <c r="L6" s="214" t="s">
        <v>41</v>
      </c>
      <c r="M6" s="214" t="s">
        <v>42</v>
      </c>
      <c r="N6" s="214" t="s">
        <v>43</v>
      </c>
      <c r="O6" s="214"/>
      <c r="P6" s="214"/>
      <c r="Q6" s="214"/>
      <c r="R6" s="214"/>
      <c r="S6" s="214"/>
    </row>
    <row r="7" ht="16.5" customHeight="1" spans="1:19">
      <c r="A7" s="198">
        <v>1</v>
      </c>
      <c r="B7" s="20">
        <v>2</v>
      </c>
      <c r="C7" s="20">
        <v>3</v>
      </c>
      <c r="D7" s="20">
        <v>4</v>
      </c>
      <c r="E7" s="198">
        <v>5</v>
      </c>
      <c r="F7" s="20">
        <v>6</v>
      </c>
      <c r="G7" s="20">
        <v>7</v>
      </c>
      <c r="H7" s="198">
        <v>8</v>
      </c>
      <c r="I7" s="20">
        <v>9</v>
      </c>
      <c r="J7" s="37">
        <v>10</v>
      </c>
      <c r="K7" s="37">
        <v>11</v>
      </c>
      <c r="L7" s="215">
        <v>12</v>
      </c>
      <c r="M7" s="37">
        <v>13</v>
      </c>
      <c r="N7" s="37">
        <v>14</v>
      </c>
      <c r="O7" s="37">
        <v>15</v>
      </c>
      <c r="P7" s="37">
        <v>16</v>
      </c>
      <c r="Q7" s="37">
        <v>17</v>
      </c>
      <c r="R7" s="37">
        <v>18</v>
      </c>
      <c r="S7" s="37">
        <v>19</v>
      </c>
    </row>
    <row r="8" s="1" customFormat="1" ht="52.5" customHeight="1" spans="1:19">
      <c r="A8" s="199" t="s">
        <v>46</v>
      </c>
      <c r="B8" s="199" t="s">
        <v>47</v>
      </c>
      <c r="C8" s="200">
        <v>46225965.47</v>
      </c>
      <c r="D8" s="200">
        <v>46225965.47</v>
      </c>
      <c r="E8" s="200">
        <v>45675965.47</v>
      </c>
      <c r="F8" s="200"/>
      <c r="G8" s="200">
        <v>200000</v>
      </c>
      <c r="H8" s="200"/>
      <c r="I8" s="200">
        <v>350000</v>
      </c>
      <c r="J8" s="200"/>
      <c r="K8" s="200"/>
      <c r="L8" s="200"/>
      <c r="M8" s="200"/>
      <c r="N8" s="200">
        <v>350000</v>
      </c>
      <c r="O8" s="23"/>
      <c r="P8" s="23"/>
      <c r="Q8" s="23"/>
      <c r="R8" s="23"/>
      <c r="S8" s="23"/>
    </row>
    <row r="9" ht="31.4" customHeight="1" spans="1:19">
      <c r="A9" s="75"/>
      <c r="B9" s="75"/>
      <c r="C9" s="201"/>
      <c r="D9" s="202"/>
      <c r="E9" s="203"/>
      <c r="F9" s="203"/>
      <c r="G9" s="203"/>
      <c r="H9" s="203"/>
      <c r="I9" s="203"/>
      <c r="J9" s="203"/>
      <c r="K9" s="203"/>
      <c r="L9" s="203"/>
      <c r="M9" s="203"/>
      <c r="N9" s="203"/>
      <c r="O9" s="105"/>
      <c r="P9" s="105"/>
      <c r="Q9" s="105"/>
      <c r="R9" s="105"/>
      <c r="S9" s="105"/>
    </row>
    <row r="10" ht="33" customHeight="1" spans="1:19">
      <c r="A10" s="75"/>
      <c r="B10" s="75"/>
      <c r="C10" s="201"/>
      <c r="D10" s="202"/>
      <c r="E10" s="203"/>
      <c r="F10" s="203"/>
      <c r="G10" s="203"/>
      <c r="H10" s="203"/>
      <c r="I10" s="203"/>
      <c r="J10" s="203"/>
      <c r="K10" s="203"/>
      <c r="L10" s="203"/>
      <c r="M10" s="203"/>
      <c r="N10" s="203"/>
      <c r="O10" s="105"/>
      <c r="P10" s="105"/>
      <c r="Q10" s="105"/>
      <c r="R10" s="105"/>
      <c r="S10" s="105"/>
    </row>
    <row r="11" s="38" customFormat="1" ht="23" customHeight="1" spans="1:19">
      <c r="A11" s="179" t="s">
        <v>32</v>
      </c>
      <c r="B11" s="204"/>
      <c r="C11" s="205">
        <v>46225965.47</v>
      </c>
      <c r="D11" s="205">
        <v>46225965.47</v>
      </c>
      <c r="E11" s="205">
        <v>45675965.47</v>
      </c>
      <c r="F11" s="205"/>
      <c r="G11" s="205">
        <v>200000</v>
      </c>
      <c r="H11" s="205"/>
      <c r="I11" s="205">
        <v>350000</v>
      </c>
      <c r="J11" s="205"/>
      <c r="K11" s="205"/>
      <c r="L11" s="205"/>
      <c r="M11" s="205"/>
      <c r="N11" s="205">
        <v>350000</v>
      </c>
      <c r="O11" s="106"/>
      <c r="P11" s="106"/>
      <c r="Q11" s="106"/>
      <c r="R11" s="106"/>
      <c r="S11" s="106"/>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9"/>
  <sheetViews>
    <sheetView showZeros="0" workbookViewId="0">
      <selection activeCell="H11" sqref="H11"/>
    </sheetView>
  </sheetViews>
  <sheetFormatPr defaultColWidth="14.3833333333333" defaultRowHeight="14.25" customHeight="1"/>
  <cols>
    <col min="1" max="16384" width="14.3833333333333" customWidth="1"/>
  </cols>
  <sheetData>
    <row r="1" ht="15.75" customHeight="1" spans="15:15">
      <c r="O1" s="121" t="s">
        <v>48</v>
      </c>
    </row>
    <row r="2" ht="28.5" customHeight="1" spans="1:15">
      <c r="A2" s="29" t="s">
        <v>49</v>
      </c>
      <c r="B2" s="29"/>
      <c r="C2" s="29"/>
      <c r="D2" s="29"/>
      <c r="E2" s="29"/>
      <c r="F2" s="29"/>
      <c r="G2" s="29"/>
      <c r="H2" s="29"/>
      <c r="I2" s="29"/>
      <c r="J2" s="29"/>
      <c r="K2" s="29"/>
      <c r="L2" s="29"/>
      <c r="M2" s="29"/>
      <c r="N2" s="29"/>
      <c r="O2" s="29"/>
    </row>
    <row r="3" ht="15" customHeight="1" spans="1:15">
      <c r="A3" s="122" t="s">
        <v>2</v>
      </c>
      <c r="B3" s="123"/>
      <c r="C3" s="67"/>
      <c r="D3" s="67"/>
      <c r="E3" s="67"/>
      <c r="F3" s="67"/>
      <c r="G3" s="7"/>
      <c r="H3" s="67"/>
      <c r="I3" s="67"/>
      <c r="J3" s="7"/>
      <c r="K3" s="67"/>
      <c r="L3" s="67"/>
      <c r="M3" s="7"/>
      <c r="N3" s="7"/>
      <c r="O3" s="124" t="s">
        <v>3</v>
      </c>
    </row>
    <row r="4" ht="18.75" customHeight="1" spans="1:15">
      <c r="A4" s="10" t="s">
        <v>50</v>
      </c>
      <c r="B4" s="10" t="s">
        <v>51</v>
      </c>
      <c r="C4" s="16" t="s">
        <v>32</v>
      </c>
      <c r="D4" s="125" t="s">
        <v>35</v>
      </c>
      <c r="E4" s="125"/>
      <c r="F4" s="125"/>
      <c r="G4" s="182" t="s">
        <v>36</v>
      </c>
      <c r="H4" s="10" t="s">
        <v>37</v>
      </c>
      <c r="I4" s="10" t="s">
        <v>52</v>
      </c>
      <c r="J4" s="11" t="s">
        <v>53</v>
      </c>
      <c r="K4" s="71" t="s">
        <v>54</v>
      </c>
      <c r="L4" s="71" t="s">
        <v>55</v>
      </c>
      <c r="M4" s="71" t="s">
        <v>56</v>
      </c>
      <c r="N4" s="71" t="s">
        <v>57</v>
      </c>
      <c r="O4" s="100" t="s">
        <v>58</v>
      </c>
    </row>
    <row r="5" ht="30" customHeight="1" spans="1:15">
      <c r="A5" s="19"/>
      <c r="B5" s="19"/>
      <c r="C5" s="19"/>
      <c r="D5" s="125" t="s">
        <v>34</v>
      </c>
      <c r="E5" s="125" t="s">
        <v>59</v>
      </c>
      <c r="F5" s="125" t="s">
        <v>60</v>
      </c>
      <c r="G5" s="19"/>
      <c r="H5" s="19"/>
      <c r="I5" s="19"/>
      <c r="J5" s="125" t="s">
        <v>34</v>
      </c>
      <c r="K5" s="104" t="s">
        <v>54</v>
      </c>
      <c r="L5" s="104" t="s">
        <v>55</v>
      </c>
      <c r="M5" s="104" t="s">
        <v>56</v>
      </c>
      <c r="N5" s="104" t="s">
        <v>57</v>
      </c>
      <c r="O5" s="104" t="s">
        <v>58</v>
      </c>
    </row>
    <row r="6" ht="16.5" customHeight="1" spans="1:15">
      <c r="A6" s="125">
        <v>1</v>
      </c>
      <c r="B6" s="125">
        <v>2</v>
      </c>
      <c r="C6" s="125">
        <v>3</v>
      </c>
      <c r="D6" s="125">
        <v>4</v>
      </c>
      <c r="E6" s="125">
        <v>5</v>
      </c>
      <c r="F6" s="125">
        <v>6</v>
      </c>
      <c r="G6" s="125">
        <v>7</v>
      </c>
      <c r="H6" s="57">
        <v>8</v>
      </c>
      <c r="I6" s="57">
        <v>9</v>
      </c>
      <c r="J6" s="57">
        <v>10</v>
      </c>
      <c r="K6" s="57">
        <v>11</v>
      </c>
      <c r="L6" s="57">
        <v>12</v>
      </c>
      <c r="M6" s="57">
        <v>13</v>
      </c>
      <c r="N6" s="57">
        <v>14</v>
      </c>
      <c r="O6" s="125">
        <v>15</v>
      </c>
    </row>
    <row r="7" s="1" customFormat="1" ht="52.5" customHeight="1" spans="1:15">
      <c r="A7" s="183" t="s">
        <v>61</v>
      </c>
      <c r="B7" s="183" t="s">
        <v>62</v>
      </c>
      <c r="C7" s="184">
        <v>35092738.34</v>
      </c>
      <c r="D7" s="184">
        <v>34742738.34</v>
      </c>
      <c r="E7" s="184">
        <v>32683948.34</v>
      </c>
      <c r="F7" s="184">
        <v>2058790</v>
      </c>
      <c r="G7" s="184"/>
      <c r="H7" s="184"/>
      <c r="I7" s="184"/>
      <c r="J7" s="184">
        <v>350000</v>
      </c>
      <c r="K7" s="184"/>
      <c r="L7" s="184"/>
      <c r="M7" s="184"/>
      <c r="N7" s="184"/>
      <c r="O7" s="184">
        <v>350000</v>
      </c>
    </row>
    <row r="8" s="1" customFormat="1" ht="52.5" customHeight="1" spans="1:15">
      <c r="A8" s="185" t="s">
        <v>63</v>
      </c>
      <c r="B8" s="185" t="s">
        <v>64</v>
      </c>
      <c r="C8" s="184">
        <v>30473927.34</v>
      </c>
      <c r="D8" s="184">
        <v>30123927.34</v>
      </c>
      <c r="E8" s="184">
        <v>28065137.34</v>
      </c>
      <c r="F8" s="184">
        <v>2058790</v>
      </c>
      <c r="G8" s="184"/>
      <c r="H8" s="184"/>
      <c r="I8" s="184"/>
      <c r="J8" s="184">
        <v>350000</v>
      </c>
      <c r="K8" s="184"/>
      <c r="L8" s="184"/>
      <c r="M8" s="184"/>
      <c r="N8" s="184"/>
      <c r="O8" s="184">
        <v>350000</v>
      </c>
    </row>
    <row r="9" s="1" customFormat="1" ht="52.5" customHeight="1" spans="1:15">
      <c r="A9" s="186" t="s">
        <v>65</v>
      </c>
      <c r="B9" s="186" t="s">
        <v>66</v>
      </c>
      <c r="C9" s="184">
        <v>26644727.24</v>
      </c>
      <c r="D9" s="184">
        <v>26294727.24</v>
      </c>
      <c r="E9" s="184">
        <v>25944727.24</v>
      </c>
      <c r="F9" s="184">
        <v>350000</v>
      </c>
      <c r="G9" s="184"/>
      <c r="H9" s="184"/>
      <c r="I9" s="184"/>
      <c r="J9" s="184">
        <v>350000</v>
      </c>
      <c r="K9" s="184"/>
      <c r="L9" s="184"/>
      <c r="M9" s="184"/>
      <c r="N9" s="184"/>
      <c r="O9" s="184">
        <v>350000</v>
      </c>
    </row>
    <row r="10" s="1" customFormat="1" ht="52.5" customHeight="1" spans="1:15">
      <c r="A10" s="186" t="s">
        <v>67</v>
      </c>
      <c r="B10" s="186" t="s">
        <v>68</v>
      </c>
      <c r="C10" s="184">
        <v>1730790</v>
      </c>
      <c r="D10" s="184">
        <v>1730790</v>
      </c>
      <c r="E10" s="184">
        <v>22000</v>
      </c>
      <c r="F10" s="184">
        <v>1708790</v>
      </c>
      <c r="G10" s="184"/>
      <c r="H10" s="184"/>
      <c r="I10" s="184"/>
      <c r="J10" s="184"/>
      <c r="K10" s="184"/>
      <c r="L10" s="184"/>
      <c r="M10" s="184"/>
      <c r="N10" s="184"/>
      <c r="O10" s="184"/>
    </row>
    <row r="11" s="1" customFormat="1" ht="52.5" customHeight="1" spans="1:15">
      <c r="A11" s="186" t="s">
        <v>69</v>
      </c>
      <c r="B11" s="186" t="s">
        <v>70</v>
      </c>
      <c r="C11" s="184">
        <v>2098410.1</v>
      </c>
      <c r="D11" s="184">
        <v>2098410.1</v>
      </c>
      <c r="E11" s="184">
        <v>2098410.1</v>
      </c>
      <c r="F11" s="184"/>
      <c r="G11" s="184"/>
      <c r="H11" s="184"/>
      <c r="I11" s="184"/>
      <c r="J11" s="184"/>
      <c r="K11" s="184"/>
      <c r="L11" s="184"/>
      <c r="M11" s="184"/>
      <c r="N11" s="184"/>
      <c r="O11" s="184"/>
    </row>
    <row r="12" s="1" customFormat="1" ht="52.5" customHeight="1" spans="1:15">
      <c r="A12" s="185" t="s">
        <v>71</v>
      </c>
      <c r="B12" s="185" t="s">
        <v>72</v>
      </c>
      <c r="C12" s="184">
        <v>3418865.8</v>
      </c>
      <c r="D12" s="184">
        <v>3418865.8</v>
      </c>
      <c r="E12" s="184">
        <v>3418865.8</v>
      </c>
      <c r="F12" s="184"/>
      <c r="G12" s="184"/>
      <c r="H12" s="184"/>
      <c r="I12" s="184"/>
      <c r="J12" s="184"/>
      <c r="K12" s="184"/>
      <c r="L12" s="184"/>
      <c r="M12" s="184"/>
      <c r="N12" s="184"/>
      <c r="O12" s="184"/>
    </row>
    <row r="13" s="1" customFormat="1" ht="52.5" customHeight="1" spans="1:15">
      <c r="A13" s="186" t="s">
        <v>73</v>
      </c>
      <c r="B13" s="186" t="s">
        <v>66</v>
      </c>
      <c r="C13" s="184">
        <v>1969199.12</v>
      </c>
      <c r="D13" s="184">
        <v>1969199.12</v>
      </c>
      <c r="E13" s="184">
        <v>1969199.12</v>
      </c>
      <c r="F13" s="184"/>
      <c r="G13" s="184"/>
      <c r="H13" s="184"/>
      <c r="I13" s="184"/>
      <c r="J13" s="184"/>
      <c r="K13" s="184"/>
      <c r="L13" s="184"/>
      <c r="M13" s="184"/>
      <c r="N13" s="184"/>
      <c r="O13" s="184"/>
    </row>
    <row r="14" s="1" customFormat="1" ht="52.5" customHeight="1" spans="1:15">
      <c r="A14" s="186" t="s">
        <v>74</v>
      </c>
      <c r="B14" s="186" t="s">
        <v>75</v>
      </c>
      <c r="C14" s="184">
        <v>1449666.68</v>
      </c>
      <c r="D14" s="184">
        <v>1449666.68</v>
      </c>
      <c r="E14" s="184">
        <v>1449666.68</v>
      </c>
      <c r="F14" s="184"/>
      <c r="G14" s="184"/>
      <c r="H14" s="184"/>
      <c r="I14" s="184"/>
      <c r="J14" s="184"/>
      <c r="K14" s="184"/>
      <c r="L14" s="184"/>
      <c r="M14" s="184"/>
      <c r="N14" s="184"/>
      <c r="O14" s="184"/>
    </row>
    <row r="15" s="1" customFormat="1" ht="52.5" customHeight="1" spans="1:15">
      <c r="A15" s="185" t="s">
        <v>76</v>
      </c>
      <c r="B15" s="185" t="s">
        <v>77</v>
      </c>
      <c r="C15" s="184">
        <v>1199945.2</v>
      </c>
      <c r="D15" s="184">
        <v>1199945.2</v>
      </c>
      <c r="E15" s="184">
        <v>1199945.2</v>
      </c>
      <c r="F15" s="184"/>
      <c r="G15" s="184"/>
      <c r="H15" s="184"/>
      <c r="I15" s="184"/>
      <c r="J15" s="184"/>
      <c r="K15" s="184"/>
      <c r="L15" s="184"/>
      <c r="M15" s="184"/>
      <c r="N15" s="184"/>
      <c r="O15" s="184"/>
    </row>
    <row r="16" s="1" customFormat="1" ht="52.5" customHeight="1" spans="1:15">
      <c r="A16" s="186" t="s">
        <v>78</v>
      </c>
      <c r="B16" s="186" t="s">
        <v>77</v>
      </c>
      <c r="C16" s="184">
        <v>1199945.2</v>
      </c>
      <c r="D16" s="184">
        <v>1199945.2</v>
      </c>
      <c r="E16" s="184">
        <v>1199945.2</v>
      </c>
      <c r="F16" s="184"/>
      <c r="G16" s="184"/>
      <c r="H16" s="184"/>
      <c r="I16" s="184"/>
      <c r="J16" s="184"/>
      <c r="K16" s="184"/>
      <c r="L16" s="184"/>
      <c r="M16" s="184"/>
      <c r="N16" s="184"/>
      <c r="O16" s="184"/>
    </row>
    <row r="17" s="1" customFormat="1" ht="52.5" customHeight="1" spans="1:15">
      <c r="A17" s="183" t="s">
        <v>79</v>
      </c>
      <c r="B17" s="183" t="s">
        <v>80</v>
      </c>
      <c r="C17" s="184">
        <v>5925463.71</v>
      </c>
      <c r="D17" s="184">
        <v>5925463.71</v>
      </c>
      <c r="E17" s="184">
        <v>5925463.71</v>
      </c>
      <c r="F17" s="184"/>
      <c r="G17" s="184"/>
      <c r="H17" s="184"/>
      <c r="I17" s="184"/>
      <c r="J17" s="184"/>
      <c r="K17" s="184"/>
      <c r="L17" s="184"/>
      <c r="M17" s="184"/>
      <c r="N17" s="184"/>
      <c r="O17" s="184"/>
    </row>
    <row r="18" s="1" customFormat="1" ht="52.5" customHeight="1" spans="1:15">
      <c r="A18" s="185" t="s">
        <v>81</v>
      </c>
      <c r="B18" s="185" t="s">
        <v>82</v>
      </c>
      <c r="C18" s="184">
        <v>1039208.52</v>
      </c>
      <c r="D18" s="184">
        <v>1039208.52</v>
      </c>
      <c r="E18" s="184">
        <v>1039208.52</v>
      </c>
      <c r="F18" s="184"/>
      <c r="G18" s="184"/>
      <c r="H18" s="184"/>
      <c r="I18" s="184"/>
      <c r="J18" s="184"/>
      <c r="K18" s="184"/>
      <c r="L18" s="184"/>
      <c r="M18" s="184"/>
      <c r="N18" s="184"/>
      <c r="O18" s="184"/>
    </row>
    <row r="19" s="1" customFormat="1" ht="52.5" customHeight="1" spans="1:15">
      <c r="A19" s="186" t="s">
        <v>83</v>
      </c>
      <c r="B19" s="186" t="s">
        <v>75</v>
      </c>
      <c r="C19" s="184">
        <v>1039208.52</v>
      </c>
      <c r="D19" s="184">
        <v>1039208.52</v>
      </c>
      <c r="E19" s="184">
        <v>1039208.52</v>
      </c>
      <c r="F19" s="184"/>
      <c r="G19" s="184"/>
      <c r="H19" s="184"/>
      <c r="I19" s="184"/>
      <c r="J19" s="184"/>
      <c r="K19" s="184"/>
      <c r="L19" s="184"/>
      <c r="M19" s="184"/>
      <c r="N19" s="184"/>
      <c r="O19" s="184"/>
    </row>
    <row r="20" s="1" customFormat="1" ht="52.5" customHeight="1" spans="1:15">
      <c r="A20" s="185" t="s">
        <v>84</v>
      </c>
      <c r="B20" s="185" t="s">
        <v>85</v>
      </c>
      <c r="C20" s="184">
        <v>1570108.23</v>
      </c>
      <c r="D20" s="184">
        <v>1570108.23</v>
      </c>
      <c r="E20" s="184">
        <v>1570108.23</v>
      </c>
      <c r="F20" s="184"/>
      <c r="G20" s="184"/>
      <c r="H20" s="184"/>
      <c r="I20" s="184"/>
      <c r="J20" s="184"/>
      <c r="K20" s="184"/>
      <c r="L20" s="184"/>
      <c r="M20" s="184"/>
      <c r="N20" s="184"/>
      <c r="O20" s="184"/>
    </row>
    <row r="21" s="1" customFormat="1" ht="52.5" customHeight="1" spans="1:15">
      <c r="A21" s="186" t="s">
        <v>86</v>
      </c>
      <c r="B21" s="186" t="s">
        <v>87</v>
      </c>
      <c r="C21" s="184">
        <v>136560</v>
      </c>
      <c r="D21" s="184">
        <v>136560</v>
      </c>
      <c r="E21" s="184">
        <v>136560</v>
      </c>
      <c r="F21" s="184"/>
      <c r="G21" s="184"/>
      <c r="H21" s="184"/>
      <c r="I21" s="184"/>
      <c r="J21" s="184"/>
      <c r="K21" s="184"/>
      <c r="L21" s="184"/>
      <c r="M21" s="184"/>
      <c r="N21" s="184"/>
      <c r="O21" s="184"/>
    </row>
    <row r="22" s="1" customFormat="1" ht="52.5" customHeight="1" spans="1:15">
      <c r="A22" s="186" t="s">
        <v>88</v>
      </c>
      <c r="B22" s="186" t="s">
        <v>89</v>
      </c>
      <c r="C22" s="184">
        <v>10200</v>
      </c>
      <c r="D22" s="184">
        <v>10200</v>
      </c>
      <c r="E22" s="184">
        <v>10200</v>
      </c>
      <c r="F22" s="184"/>
      <c r="G22" s="184"/>
      <c r="H22" s="184"/>
      <c r="I22" s="184"/>
      <c r="J22" s="184"/>
      <c r="K22" s="184"/>
      <c r="L22" s="184"/>
      <c r="M22" s="184"/>
      <c r="N22" s="184"/>
      <c r="O22" s="184"/>
    </row>
    <row r="23" s="1" customFormat="1" ht="52.5" customHeight="1" spans="1:15">
      <c r="A23" s="186" t="s">
        <v>90</v>
      </c>
      <c r="B23" s="186" t="s">
        <v>91</v>
      </c>
      <c r="C23" s="184">
        <v>1295786.23</v>
      </c>
      <c r="D23" s="184">
        <v>1295786.23</v>
      </c>
      <c r="E23" s="184">
        <v>1295786.23</v>
      </c>
      <c r="F23" s="184"/>
      <c r="G23" s="184"/>
      <c r="H23" s="184"/>
      <c r="I23" s="184"/>
      <c r="J23" s="184"/>
      <c r="K23" s="184"/>
      <c r="L23" s="184"/>
      <c r="M23" s="184"/>
      <c r="N23" s="184"/>
      <c r="O23" s="184"/>
    </row>
    <row r="24" s="1" customFormat="1" ht="52.5" customHeight="1" spans="1:15">
      <c r="A24" s="186" t="s">
        <v>92</v>
      </c>
      <c r="B24" s="186" t="s">
        <v>93</v>
      </c>
      <c r="C24" s="184">
        <v>127562</v>
      </c>
      <c r="D24" s="184">
        <v>127562</v>
      </c>
      <c r="E24" s="184">
        <v>127562</v>
      </c>
      <c r="F24" s="184"/>
      <c r="G24" s="184"/>
      <c r="H24" s="184"/>
      <c r="I24" s="184"/>
      <c r="J24" s="184"/>
      <c r="K24" s="184"/>
      <c r="L24" s="184"/>
      <c r="M24" s="184"/>
      <c r="N24" s="184"/>
      <c r="O24" s="184"/>
    </row>
    <row r="25" s="1" customFormat="1" ht="52.5" customHeight="1" spans="1:15">
      <c r="A25" s="185" t="s">
        <v>94</v>
      </c>
      <c r="B25" s="185" t="s">
        <v>95</v>
      </c>
      <c r="C25" s="184">
        <v>17976</v>
      </c>
      <c r="D25" s="184">
        <v>17976</v>
      </c>
      <c r="E25" s="184">
        <v>17976</v>
      </c>
      <c r="F25" s="184"/>
      <c r="G25" s="184"/>
      <c r="H25" s="184"/>
      <c r="I25" s="184"/>
      <c r="J25" s="184"/>
      <c r="K25" s="184"/>
      <c r="L25" s="184"/>
      <c r="M25" s="184"/>
      <c r="N25" s="184"/>
      <c r="O25" s="184"/>
    </row>
    <row r="26" s="1" customFormat="1" ht="52.5" customHeight="1" spans="1:15">
      <c r="A26" s="186" t="s">
        <v>96</v>
      </c>
      <c r="B26" s="186" t="s">
        <v>97</v>
      </c>
      <c r="C26" s="184">
        <v>17976</v>
      </c>
      <c r="D26" s="184">
        <v>17976</v>
      </c>
      <c r="E26" s="184">
        <v>17976</v>
      </c>
      <c r="F26" s="184"/>
      <c r="G26" s="184"/>
      <c r="H26" s="184"/>
      <c r="I26" s="184"/>
      <c r="J26" s="184"/>
      <c r="K26" s="184"/>
      <c r="L26" s="184"/>
      <c r="M26" s="184"/>
      <c r="N26" s="184"/>
      <c r="O26" s="184"/>
    </row>
    <row r="27" s="1" customFormat="1" ht="52.5" customHeight="1" spans="1:15">
      <c r="A27" s="185" t="s">
        <v>98</v>
      </c>
      <c r="B27" s="185" t="s">
        <v>99</v>
      </c>
      <c r="C27" s="184">
        <v>3298170.96</v>
      </c>
      <c r="D27" s="184">
        <v>3298170.96</v>
      </c>
      <c r="E27" s="184">
        <v>3298170.96</v>
      </c>
      <c r="F27" s="184"/>
      <c r="G27" s="184"/>
      <c r="H27" s="184"/>
      <c r="I27" s="184"/>
      <c r="J27" s="184"/>
      <c r="K27" s="184"/>
      <c r="L27" s="184"/>
      <c r="M27" s="184"/>
      <c r="N27" s="184"/>
      <c r="O27" s="184"/>
    </row>
    <row r="28" s="1" customFormat="1" ht="52.5" customHeight="1" spans="1:15">
      <c r="A28" s="186" t="s">
        <v>100</v>
      </c>
      <c r="B28" s="186" t="s">
        <v>99</v>
      </c>
      <c r="C28" s="184">
        <v>3298170.96</v>
      </c>
      <c r="D28" s="184">
        <v>3298170.96</v>
      </c>
      <c r="E28" s="184">
        <v>3298170.96</v>
      </c>
      <c r="F28" s="184"/>
      <c r="G28" s="184"/>
      <c r="H28" s="184"/>
      <c r="I28" s="184"/>
      <c r="J28" s="184"/>
      <c r="K28" s="184"/>
      <c r="L28" s="184"/>
      <c r="M28" s="184"/>
      <c r="N28" s="184"/>
      <c r="O28" s="184"/>
    </row>
    <row r="29" s="1" customFormat="1" ht="52.5" customHeight="1" spans="1:15">
      <c r="A29" s="183" t="s">
        <v>101</v>
      </c>
      <c r="B29" s="183" t="s">
        <v>102</v>
      </c>
      <c r="C29" s="184">
        <v>519077.62</v>
      </c>
      <c r="D29" s="184">
        <v>519077.62</v>
      </c>
      <c r="E29" s="184">
        <v>519077.62</v>
      </c>
      <c r="F29" s="184"/>
      <c r="G29" s="184"/>
      <c r="H29" s="184"/>
      <c r="I29" s="184"/>
      <c r="J29" s="184"/>
      <c r="K29" s="184"/>
      <c r="L29" s="184"/>
      <c r="M29" s="184"/>
      <c r="N29" s="184"/>
      <c r="O29" s="184"/>
    </row>
    <row r="30" s="1" customFormat="1" ht="52.5" customHeight="1" spans="1:15">
      <c r="A30" s="185" t="s">
        <v>103</v>
      </c>
      <c r="B30" s="185" t="s">
        <v>104</v>
      </c>
      <c r="C30" s="184">
        <v>519077.62</v>
      </c>
      <c r="D30" s="184">
        <v>519077.62</v>
      </c>
      <c r="E30" s="184">
        <v>519077.62</v>
      </c>
      <c r="F30" s="184"/>
      <c r="G30" s="184"/>
      <c r="H30" s="184"/>
      <c r="I30" s="184"/>
      <c r="J30" s="184"/>
      <c r="K30" s="184"/>
      <c r="L30" s="184"/>
      <c r="M30" s="184"/>
      <c r="N30" s="184"/>
      <c r="O30" s="184"/>
    </row>
    <row r="31" s="1" customFormat="1" ht="52.5" customHeight="1" spans="1:15">
      <c r="A31" s="186" t="s">
        <v>105</v>
      </c>
      <c r="B31" s="186" t="s">
        <v>106</v>
      </c>
      <c r="C31" s="184">
        <v>503411.13</v>
      </c>
      <c r="D31" s="184">
        <v>503411.13</v>
      </c>
      <c r="E31" s="184">
        <v>503411.13</v>
      </c>
      <c r="F31" s="184"/>
      <c r="G31" s="184"/>
      <c r="H31" s="184"/>
      <c r="I31" s="184"/>
      <c r="J31" s="184"/>
      <c r="K31" s="184"/>
      <c r="L31" s="184"/>
      <c r="M31" s="184"/>
      <c r="N31" s="184"/>
      <c r="O31" s="184"/>
    </row>
    <row r="32" s="1" customFormat="1" ht="52.5" customHeight="1" spans="1:15">
      <c r="A32" s="186" t="s">
        <v>107</v>
      </c>
      <c r="B32" s="186" t="s">
        <v>108</v>
      </c>
      <c r="C32" s="184"/>
      <c r="D32" s="184"/>
      <c r="E32" s="184"/>
      <c r="F32" s="184"/>
      <c r="G32" s="184"/>
      <c r="H32" s="184"/>
      <c r="I32" s="184"/>
      <c r="J32" s="184"/>
      <c r="K32" s="184"/>
      <c r="L32" s="184"/>
      <c r="M32" s="184"/>
      <c r="N32" s="184"/>
      <c r="O32" s="184"/>
    </row>
    <row r="33" s="1" customFormat="1" ht="52.5" customHeight="1" spans="1:15">
      <c r="A33" s="186" t="s">
        <v>109</v>
      </c>
      <c r="B33" s="186" t="s">
        <v>110</v>
      </c>
      <c r="C33" s="184">
        <v>15666.49</v>
      </c>
      <c r="D33" s="184">
        <v>15666.49</v>
      </c>
      <c r="E33" s="184">
        <v>15666.49</v>
      </c>
      <c r="F33" s="184"/>
      <c r="G33" s="184"/>
      <c r="H33" s="184"/>
      <c r="I33" s="184"/>
      <c r="J33" s="184"/>
      <c r="K33" s="184"/>
      <c r="L33" s="184"/>
      <c r="M33" s="184"/>
      <c r="N33" s="184"/>
      <c r="O33" s="184"/>
    </row>
    <row r="34" s="1" customFormat="1" ht="52.5" customHeight="1" spans="1:15">
      <c r="A34" s="183" t="s">
        <v>111</v>
      </c>
      <c r="B34" s="183" t="s">
        <v>112</v>
      </c>
      <c r="C34" s="184">
        <v>3450274.88</v>
      </c>
      <c r="D34" s="184">
        <v>3450274.88</v>
      </c>
      <c r="E34" s="184">
        <v>3450274.88</v>
      </c>
      <c r="F34" s="184"/>
      <c r="G34" s="184"/>
      <c r="H34" s="184"/>
      <c r="I34" s="184"/>
      <c r="J34" s="184"/>
      <c r="K34" s="184"/>
      <c r="L34" s="184"/>
      <c r="M34" s="184"/>
      <c r="N34" s="184"/>
      <c r="O34" s="184"/>
    </row>
    <row r="35" s="1" customFormat="1" ht="52.5" customHeight="1" spans="1:15">
      <c r="A35" s="185" t="s">
        <v>113</v>
      </c>
      <c r="B35" s="185" t="s">
        <v>114</v>
      </c>
      <c r="C35" s="184">
        <v>1710274.88</v>
      </c>
      <c r="D35" s="184">
        <v>1710274.88</v>
      </c>
      <c r="E35" s="184">
        <v>1710274.88</v>
      </c>
      <c r="F35" s="184"/>
      <c r="G35" s="184"/>
      <c r="H35" s="184"/>
      <c r="I35" s="184"/>
      <c r="J35" s="184"/>
      <c r="K35" s="184"/>
      <c r="L35" s="184"/>
      <c r="M35" s="184"/>
      <c r="N35" s="184"/>
      <c r="O35" s="184"/>
    </row>
    <row r="36" s="1" customFormat="1" ht="52.5" customHeight="1" spans="1:15">
      <c r="A36" s="186" t="s">
        <v>115</v>
      </c>
      <c r="B36" s="186" t="s">
        <v>116</v>
      </c>
      <c r="C36" s="184">
        <v>1152144.48</v>
      </c>
      <c r="D36" s="184">
        <v>1152144.48</v>
      </c>
      <c r="E36" s="184">
        <v>1152144.48</v>
      </c>
      <c r="F36" s="184"/>
      <c r="G36" s="184"/>
      <c r="H36" s="184"/>
      <c r="I36" s="184"/>
      <c r="J36" s="184"/>
      <c r="K36" s="184"/>
      <c r="L36" s="184"/>
      <c r="M36" s="184"/>
      <c r="N36" s="184"/>
      <c r="O36" s="184"/>
    </row>
    <row r="37" s="1" customFormat="1" ht="52.5" customHeight="1" spans="1:15">
      <c r="A37" s="186" t="s">
        <v>117</v>
      </c>
      <c r="B37" s="186" t="s">
        <v>118</v>
      </c>
      <c r="C37" s="184">
        <v>558130.4</v>
      </c>
      <c r="D37" s="184">
        <v>558130.4</v>
      </c>
      <c r="E37" s="184">
        <v>558130.4</v>
      </c>
      <c r="F37" s="184"/>
      <c r="G37" s="184"/>
      <c r="H37" s="184"/>
      <c r="I37" s="184"/>
      <c r="J37" s="184"/>
      <c r="K37" s="184"/>
      <c r="L37" s="184"/>
      <c r="M37" s="184"/>
      <c r="N37" s="184"/>
      <c r="O37" s="184"/>
    </row>
    <row r="38" s="1" customFormat="1" ht="52.5" customHeight="1" spans="1:15">
      <c r="A38" s="185" t="s">
        <v>119</v>
      </c>
      <c r="B38" s="185" t="s">
        <v>120</v>
      </c>
      <c r="C38" s="184">
        <v>1740000</v>
      </c>
      <c r="D38" s="184">
        <v>1740000</v>
      </c>
      <c r="E38" s="184">
        <v>1740000</v>
      </c>
      <c r="F38" s="184"/>
      <c r="G38" s="184"/>
      <c r="H38" s="184"/>
      <c r="I38" s="184"/>
      <c r="J38" s="184"/>
      <c r="K38" s="184"/>
      <c r="L38" s="184"/>
      <c r="M38" s="184"/>
      <c r="N38" s="184"/>
      <c r="O38" s="184"/>
    </row>
    <row r="39" s="1" customFormat="1" ht="52.5" customHeight="1" spans="1:15">
      <c r="A39" s="186" t="s">
        <v>121</v>
      </c>
      <c r="B39" s="186" t="s">
        <v>120</v>
      </c>
      <c r="C39" s="184">
        <v>1740000</v>
      </c>
      <c r="D39" s="184">
        <v>1740000</v>
      </c>
      <c r="E39" s="184">
        <v>1740000</v>
      </c>
      <c r="F39" s="184"/>
      <c r="G39" s="184"/>
      <c r="H39" s="184"/>
      <c r="I39" s="184"/>
      <c r="J39" s="184"/>
      <c r="K39" s="184"/>
      <c r="L39" s="184"/>
      <c r="M39" s="184"/>
      <c r="N39" s="184"/>
      <c r="O39" s="184"/>
    </row>
    <row r="40" s="1" customFormat="1" ht="52.5" customHeight="1" spans="1:15">
      <c r="A40" s="183" t="s">
        <v>122</v>
      </c>
      <c r="B40" s="183" t="s">
        <v>123</v>
      </c>
      <c r="C40" s="184">
        <v>98421.64</v>
      </c>
      <c r="D40" s="184">
        <v>98421.64</v>
      </c>
      <c r="E40" s="184">
        <v>98421.64</v>
      </c>
      <c r="F40" s="184"/>
      <c r="G40" s="184"/>
      <c r="H40" s="184"/>
      <c r="I40" s="184"/>
      <c r="J40" s="184"/>
      <c r="K40" s="184"/>
      <c r="L40" s="184"/>
      <c r="M40" s="184"/>
      <c r="N40" s="184"/>
      <c r="O40" s="184"/>
    </row>
    <row r="41" s="1" customFormat="1" ht="52.5" customHeight="1" spans="1:15">
      <c r="A41" s="185" t="s">
        <v>124</v>
      </c>
      <c r="B41" s="185" t="s">
        <v>125</v>
      </c>
      <c r="C41" s="184">
        <v>98421.64</v>
      </c>
      <c r="D41" s="184">
        <v>98421.64</v>
      </c>
      <c r="E41" s="184">
        <v>98421.64</v>
      </c>
      <c r="F41" s="184"/>
      <c r="G41" s="184"/>
      <c r="H41" s="184"/>
      <c r="I41" s="184"/>
      <c r="J41" s="184"/>
      <c r="K41" s="184"/>
      <c r="L41" s="184"/>
      <c r="M41" s="184"/>
      <c r="N41" s="184"/>
      <c r="O41" s="184"/>
    </row>
    <row r="42" s="1" customFormat="1" ht="52.5" customHeight="1" spans="1:15">
      <c r="A42" s="186" t="s">
        <v>126</v>
      </c>
      <c r="B42" s="186" t="s">
        <v>75</v>
      </c>
      <c r="C42" s="184">
        <v>98421.64</v>
      </c>
      <c r="D42" s="184">
        <v>98421.64</v>
      </c>
      <c r="E42" s="184">
        <v>98421.64</v>
      </c>
      <c r="F42" s="184"/>
      <c r="G42" s="184"/>
      <c r="H42" s="184"/>
      <c r="I42" s="184"/>
      <c r="J42" s="184"/>
      <c r="K42" s="184"/>
      <c r="L42" s="184"/>
      <c r="M42" s="184"/>
      <c r="N42" s="184"/>
      <c r="O42" s="184"/>
    </row>
    <row r="43" s="1" customFormat="1" ht="52.5" customHeight="1" spans="1:15">
      <c r="A43" s="183" t="s">
        <v>127</v>
      </c>
      <c r="B43" s="183" t="s">
        <v>128</v>
      </c>
      <c r="C43" s="184">
        <v>939989.28</v>
      </c>
      <c r="D43" s="184">
        <v>939989.28</v>
      </c>
      <c r="E43" s="184">
        <v>939989.28</v>
      </c>
      <c r="F43" s="184"/>
      <c r="G43" s="184"/>
      <c r="H43" s="184"/>
      <c r="I43" s="184"/>
      <c r="J43" s="184"/>
      <c r="K43" s="184"/>
      <c r="L43" s="184"/>
      <c r="M43" s="184"/>
      <c r="N43" s="184"/>
      <c r="O43" s="184"/>
    </row>
    <row r="44" s="1" customFormat="1" ht="52.5" customHeight="1" spans="1:15">
      <c r="A44" s="185" t="s">
        <v>129</v>
      </c>
      <c r="B44" s="185" t="s">
        <v>130</v>
      </c>
      <c r="C44" s="184">
        <v>939989.28</v>
      </c>
      <c r="D44" s="184">
        <v>939989.28</v>
      </c>
      <c r="E44" s="184">
        <v>939989.28</v>
      </c>
      <c r="F44" s="184"/>
      <c r="G44" s="184"/>
      <c r="H44" s="184"/>
      <c r="I44" s="184"/>
      <c r="J44" s="184"/>
      <c r="K44" s="184"/>
      <c r="L44" s="184"/>
      <c r="M44" s="184"/>
      <c r="N44" s="184"/>
      <c r="O44" s="184"/>
    </row>
    <row r="45" s="1" customFormat="1" ht="52.5" customHeight="1" spans="1:15">
      <c r="A45" s="186" t="s">
        <v>131</v>
      </c>
      <c r="B45" s="186" t="s">
        <v>132</v>
      </c>
      <c r="C45" s="184">
        <v>939989.28</v>
      </c>
      <c r="D45" s="184">
        <v>939989.28</v>
      </c>
      <c r="E45" s="184">
        <v>939989.28</v>
      </c>
      <c r="F45" s="184"/>
      <c r="G45" s="184"/>
      <c r="H45" s="184"/>
      <c r="I45" s="184"/>
      <c r="J45" s="184"/>
      <c r="K45" s="184"/>
      <c r="L45" s="184"/>
      <c r="M45" s="184"/>
      <c r="N45" s="184"/>
      <c r="O45" s="184"/>
    </row>
    <row r="46" s="1" customFormat="1" ht="52.5" customHeight="1" spans="1:15">
      <c r="A46" s="183" t="s">
        <v>133</v>
      </c>
      <c r="B46" s="183" t="s">
        <v>134</v>
      </c>
      <c r="C46" s="184">
        <v>200000</v>
      </c>
      <c r="D46" s="184"/>
      <c r="E46" s="184"/>
      <c r="F46" s="184"/>
      <c r="G46" s="184"/>
      <c r="H46" s="184">
        <v>200000</v>
      </c>
      <c r="I46" s="184"/>
      <c r="J46" s="184"/>
      <c r="K46" s="184"/>
      <c r="L46" s="184"/>
      <c r="M46" s="184"/>
      <c r="N46" s="184"/>
      <c r="O46" s="184"/>
    </row>
    <row r="47" s="1" customFormat="1" ht="52.5" customHeight="1" spans="1:15">
      <c r="A47" s="185" t="s">
        <v>135</v>
      </c>
      <c r="B47" s="185" t="s">
        <v>136</v>
      </c>
      <c r="C47" s="184">
        <v>200000</v>
      </c>
      <c r="D47" s="184"/>
      <c r="E47" s="184"/>
      <c r="F47" s="184"/>
      <c r="G47" s="184"/>
      <c r="H47" s="184">
        <v>200000</v>
      </c>
      <c r="I47" s="184"/>
      <c r="J47" s="184"/>
      <c r="K47" s="184"/>
      <c r="L47" s="184"/>
      <c r="M47" s="184"/>
      <c r="N47" s="184"/>
      <c r="O47" s="184"/>
    </row>
    <row r="48" s="1" customFormat="1" ht="52.5" customHeight="1" spans="1:15">
      <c r="A48" s="186" t="s">
        <v>137</v>
      </c>
      <c r="B48" s="186" t="s">
        <v>138</v>
      </c>
      <c r="C48" s="184">
        <v>200000</v>
      </c>
      <c r="D48" s="184"/>
      <c r="E48" s="184"/>
      <c r="F48" s="184"/>
      <c r="G48" s="184"/>
      <c r="H48" s="184">
        <v>200000</v>
      </c>
      <c r="I48" s="184"/>
      <c r="J48" s="184"/>
      <c r="K48" s="184"/>
      <c r="L48" s="184"/>
      <c r="M48" s="184"/>
      <c r="N48" s="184"/>
      <c r="O48" s="184"/>
    </row>
    <row r="49" s="1" customFormat="1" ht="30" customHeight="1" spans="1:15">
      <c r="A49" s="187" t="s">
        <v>32</v>
      </c>
      <c r="B49" s="187"/>
      <c r="C49" s="184">
        <v>46225965.47</v>
      </c>
      <c r="D49" s="184">
        <v>45675965.47</v>
      </c>
      <c r="E49" s="184">
        <v>43617175.47</v>
      </c>
      <c r="F49" s="184">
        <v>2058790</v>
      </c>
      <c r="G49" s="184"/>
      <c r="H49" s="184">
        <v>200000</v>
      </c>
      <c r="I49" s="184"/>
      <c r="J49" s="184">
        <v>350000</v>
      </c>
      <c r="K49" s="184"/>
      <c r="L49" s="184"/>
      <c r="M49" s="184"/>
      <c r="N49" s="184"/>
      <c r="O49" s="184">
        <v>350000</v>
      </c>
    </row>
  </sheetData>
  <mergeCells count="11">
    <mergeCell ref="A2:O2"/>
    <mergeCell ref="A3:L3"/>
    <mergeCell ref="D4:F4"/>
    <mergeCell ref="J4:O4"/>
    <mergeCell ref="A49:B49"/>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D16" sqref="D16"/>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19" t="s">
        <v>139</v>
      </c>
    </row>
    <row r="2" ht="31.5" customHeight="1" spans="1:4">
      <c r="A2" s="54" t="s">
        <v>140</v>
      </c>
      <c r="B2" s="168"/>
      <c r="C2" s="168"/>
      <c r="D2" s="168"/>
    </row>
    <row r="3" ht="17.25" customHeight="1" spans="1:4">
      <c r="A3" s="5" t="s">
        <v>2</v>
      </c>
      <c r="B3" s="169"/>
      <c r="C3" s="169"/>
      <c r="D3" s="120" t="s">
        <v>3</v>
      </c>
    </row>
    <row r="4" ht="24.65" customHeight="1" spans="1:4">
      <c r="A4" s="11" t="s">
        <v>4</v>
      </c>
      <c r="B4" s="13"/>
      <c r="C4" s="11" t="s">
        <v>5</v>
      </c>
      <c r="D4" s="13"/>
    </row>
    <row r="5" ht="15.65" customHeight="1" spans="1:4">
      <c r="A5" s="16" t="s">
        <v>6</v>
      </c>
      <c r="B5" s="170" t="s">
        <v>7</v>
      </c>
      <c r="C5" s="16" t="s">
        <v>141</v>
      </c>
      <c r="D5" s="170" t="s">
        <v>7</v>
      </c>
    </row>
    <row r="6" ht="14.15" customHeight="1" spans="1:4">
      <c r="A6" s="19"/>
      <c r="B6" s="18"/>
      <c r="C6" s="19"/>
      <c r="D6" s="18"/>
    </row>
    <row r="7" ht="29.15" customHeight="1" spans="1:4">
      <c r="A7" s="171" t="s">
        <v>142</v>
      </c>
      <c r="B7" s="23">
        <v>45875965.47</v>
      </c>
      <c r="C7" s="172" t="s">
        <v>143</v>
      </c>
      <c r="D7" s="23">
        <v>45875965.47</v>
      </c>
    </row>
    <row r="8" ht="29.15" customHeight="1" spans="1:4">
      <c r="A8" s="173" t="s">
        <v>144</v>
      </c>
      <c r="B8" s="23">
        <v>45675965.47</v>
      </c>
      <c r="C8" s="174" t="str">
        <f>"（"&amp;"一"&amp;"）"&amp;"一般公共服务支出"</f>
        <v>（一）一般公共服务支出</v>
      </c>
      <c r="D8" s="23">
        <v>34742738.34</v>
      </c>
    </row>
    <row r="9" ht="29.15" customHeight="1" spans="1:4">
      <c r="A9" s="173" t="s">
        <v>145</v>
      </c>
      <c r="B9" s="23"/>
      <c r="C9" s="174" t="str">
        <f>"（"&amp;"二"&amp;"）"&amp;"社会保障和就业支出"</f>
        <v>（二）社会保障和就业支出</v>
      </c>
      <c r="D9" s="23">
        <v>5925463.71</v>
      </c>
    </row>
    <row r="10" ht="29.15" customHeight="1" spans="1:4">
      <c r="A10" s="173" t="s">
        <v>146</v>
      </c>
      <c r="B10" s="23">
        <v>200000</v>
      </c>
      <c r="C10" s="174" t="str">
        <f>"（"&amp;"三"&amp;"）"&amp;"卫生健康支出"</f>
        <v>（三）卫生健康支出</v>
      </c>
      <c r="D10" s="23">
        <v>519077.62</v>
      </c>
    </row>
    <row r="11" ht="29.15" customHeight="1" spans="1:4">
      <c r="A11" s="175" t="s">
        <v>147</v>
      </c>
      <c r="B11" s="176"/>
      <c r="C11" s="174" t="str">
        <f>"（"&amp;"四"&amp;"）"&amp;"城乡社区支出"</f>
        <v>（四）城乡社区支出</v>
      </c>
      <c r="D11" s="23">
        <v>3450274.88</v>
      </c>
    </row>
    <row r="12" ht="29.15" customHeight="1" spans="1:4">
      <c r="A12" s="173" t="s">
        <v>144</v>
      </c>
      <c r="B12" s="177"/>
      <c r="C12" s="174" t="str">
        <f>"（"&amp;"五"&amp;"）"&amp;"农林水支出"</f>
        <v>（五）农林水支出</v>
      </c>
      <c r="D12" s="23">
        <v>98421.64</v>
      </c>
    </row>
    <row r="13" ht="29.15" customHeight="1" spans="1:4">
      <c r="A13" s="178" t="s">
        <v>145</v>
      </c>
      <c r="B13" s="177"/>
      <c r="C13" s="174" t="str">
        <f>"（"&amp;"六"&amp;"）"&amp;"住房保障支出"</f>
        <v>（六）住房保障支出</v>
      </c>
      <c r="D13" s="23">
        <v>939989.28</v>
      </c>
    </row>
    <row r="14" ht="29.15" customHeight="1" spans="1:4">
      <c r="A14" s="178" t="s">
        <v>146</v>
      </c>
      <c r="B14" s="176"/>
      <c r="C14" s="174" t="str">
        <f>"（"&amp;"七"&amp;"）"&amp;"国有资本经营预算支出"</f>
        <v>（七）国有资本经营预算支出</v>
      </c>
      <c r="D14" s="23">
        <v>200000</v>
      </c>
    </row>
    <row r="15" ht="29.15" customHeight="1" spans="1:4">
      <c r="A15" s="179"/>
      <c r="B15" s="176"/>
      <c r="C15" s="180" t="s">
        <v>148</v>
      </c>
      <c r="D15" s="176"/>
    </row>
    <row r="16" ht="29.15" customHeight="1" spans="1:4">
      <c r="A16" s="179" t="s">
        <v>149</v>
      </c>
      <c r="B16" s="23">
        <v>45875965.47</v>
      </c>
      <c r="C16" s="181" t="s">
        <v>27</v>
      </c>
      <c r="D16" s="23">
        <v>45875965.47</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5"/>
  <sheetViews>
    <sheetView showZeros="0" workbookViewId="0">
      <selection activeCell="A7" sqref="$A7:$XFD45"/>
    </sheetView>
  </sheetViews>
  <sheetFormatPr defaultColWidth="9.14166666666667" defaultRowHeight="14.25" customHeight="1" outlineLevelCol="6"/>
  <cols>
    <col min="1" max="7" width="23.6333333333333" customWidth="1"/>
  </cols>
  <sheetData>
    <row r="1" ht="12" customHeight="1" spans="4:7">
      <c r="D1" s="149"/>
      <c r="F1" s="121"/>
      <c r="G1" s="121" t="s">
        <v>150</v>
      </c>
    </row>
    <row r="2" ht="39" customHeight="1" spans="1:7">
      <c r="A2" s="4" t="s">
        <v>151</v>
      </c>
      <c r="B2" s="4"/>
      <c r="C2" s="4"/>
      <c r="D2" s="4"/>
      <c r="E2" s="4"/>
      <c r="F2" s="4"/>
      <c r="G2" s="4"/>
    </row>
    <row r="3" ht="18" customHeight="1" spans="1:7">
      <c r="A3" s="5" t="s">
        <v>2</v>
      </c>
      <c r="F3" s="124"/>
      <c r="G3" s="124" t="s">
        <v>3</v>
      </c>
    </row>
    <row r="4" ht="20.25" customHeight="1" spans="1:7">
      <c r="A4" s="157" t="s">
        <v>152</v>
      </c>
      <c r="B4" s="158"/>
      <c r="C4" s="159" t="s">
        <v>32</v>
      </c>
      <c r="D4" s="12" t="s">
        <v>59</v>
      </c>
      <c r="E4" s="12"/>
      <c r="F4" s="13"/>
      <c r="G4" s="159" t="s">
        <v>60</v>
      </c>
    </row>
    <row r="5" ht="20.25" customHeight="1" spans="1:7">
      <c r="A5" s="160" t="s">
        <v>50</v>
      </c>
      <c r="B5" s="161" t="s">
        <v>51</v>
      </c>
      <c r="C5" s="109"/>
      <c r="D5" s="109" t="s">
        <v>34</v>
      </c>
      <c r="E5" s="109" t="s">
        <v>153</v>
      </c>
      <c r="F5" s="109" t="s">
        <v>154</v>
      </c>
      <c r="G5" s="109"/>
    </row>
    <row r="6" ht="13.5" customHeight="1" spans="1:7">
      <c r="A6" s="162" t="s">
        <v>155</v>
      </c>
      <c r="B6" s="162" t="s">
        <v>156</v>
      </c>
      <c r="C6" s="162" t="s">
        <v>157</v>
      </c>
      <c r="D6" s="125"/>
      <c r="E6" s="162" t="s">
        <v>158</v>
      </c>
      <c r="F6" s="162" t="s">
        <v>159</v>
      </c>
      <c r="G6" s="162" t="s">
        <v>160</v>
      </c>
    </row>
    <row r="7" s="1" customFormat="1" ht="18.75" customHeight="1" spans="1:7">
      <c r="A7" s="163" t="s">
        <v>61</v>
      </c>
      <c r="B7" s="163" t="s">
        <v>62</v>
      </c>
      <c r="C7" s="164">
        <v>34742738.34</v>
      </c>
      <c r="D7" s="164">
        <v>32683948.34</v>
      </c>
      <c r="E7" s="164">
        <v>29497620</v>
      </c>
      <c r="F7" s="164">
        <v>3186328.34</v>
      </c>
      <c r="G7" s="164">
        <v>2058790</v>
      </c>
    </row>
    <row r="8" s="1" customFormat="1" ht="33" customHeight="1" outlineLevel="1" spans="1:7">
      <c r="A8" s="165" t="s">
        <v>63</v>
      </c>
      <c r="B8" s="165" t="s">
        <v>64</v>
      </c>
      <c r="C8" s="164">
        <v>30123927.34</v>
      </c>
      <c r="D8" s="164">
        <v>28065137.34</v>
      </c>
      <c r="E8" s="164">
        <v>26463565</v>
      </c>
      <c r="F8" s="164">
        <v>1601572.34</v>
      </c>
      <c r="G8" s="164">
        <v>2058790</v>
      </c>
    </row>
    <row r="9" s="1" customFormat="1" ht="18.75" customHeight="1" outlineLevel="2" spans="1:7">
      <c r="A9" s="166" t="s">
        <v>65</v>
      </c>
      <c r="B9" s="166" t="s">
        <v>66</v>
      </c>
      <c r="C9" s="164">
        <v>26294727.24</v>
      </c>
      <c r="D9" s="164">
        <v>25944727.24</v>
      </c>
      <c r="E9" s="164">
        <v>25625905</v>
      </c>
      <c r="F9" s="164">
        <v>318822.24</v>
      </c>
      <c r="G9" s="164">
        <v>350000</v>
      </c>
    </row>
    <row r="10" s="1" customFormat="1" ht="18.75" customHeight="1" outlineLevel="2" spans="1:7">
      <c r="A10" s="166" t="s">
        <v>67</v>
      </c>
      <c r="B10" s="166" t="s">
        <v>68</v>
      </c>
      <c r="C10" s="164">
        <v>1730790</v>
      </c>
      <c r="D10" s="164">
        <v>22000</v>
      </c>
      <c r="E10" s="164">
        <v>12000</v>
      </c>
      <c r="F10" s="164">
        <v>10000</v>
      </c>
      <c r="G10" s="164">
        <v>1708790</v>
      </c>
    </row>
    <row r="11" s="1" customFormat="1" ht="29" customHeight="1" outlineLevel="2" spans="1:7">
      <c r="A11" s="166" t="s">
        <v>69</v>
      </c>
      <c r="B11" s="166" t="s">
        <v>70</v>
      </c>
      <c r="C11" s="164">
        <v>2098410.1</v>
      </c>
      <c r="D11" s="164">
        <v>2098410.1</v>
      </c>
      <c r="E11" s="164">
        <v>825660</v>
      </c>
      <c r="F11" s="164">
        <v>1272750.1</v>
      </c>
      <c r="G11" s="164"/>
    </row>
    <row r="12" s="1" customFormat="1" ht="28" customHeight="1" outlineLevel="1" spans="1:7">
      <c r="A12" s="165" t="s">
        <v>71</v>
      </c>
      <c r="B12" s="165" t="s">
        <v>72</v>
      </c>
      <c r="C12" s="164">
        <v>3418865.8</v>
      </c>
      <c r="D12" s="164">
        <v>3418865.8</v>
      </c>
      <c r="E12" s="164">
        <v>3034055</v>
      </c>
      <c r="F12" s="164">
        <v>384810.8</v>
      </c>
      <c r="G12" s="164"/>
    </row>
    <row r="13" s="1" customFormat="1" ht="18.75" customHeight="1" outlineLevel="2" spans="1:7">
      <c r="A13" s="166" t="s">
        <v>73</v>
      </c>
      <c r="B13" s="166" t="s">
        <v>66</v>
      </c>
      <c r="C13" s="164">
        <v>1969199.12</v>
      </c>
      <c r="D13" s="164">
        <v>1969199.12</v>
      </c>
      <c r="E13" s="164">
        <v>1690482</v>
      </c>
      <c r="F13" s="164">
        <v>278717.12</v>
      </c>
      <c r="G13" s="164"/>
    </row>
    <row r="14" s="1" customFormat="1" ht="18.75" customHeight="1" outlineLevel="2" spans="1:7">
      <c r="A14" s="166" t="s">
        <v>74</v>
      </c>
      <c r="B14" s="166" t="s">
        <v>75</v>
      </c>
      <c r="C14" s="164">
        <v>1449666.68</v>
      </c>
      <c r="D14" s="164">
        <v>1449666.68</v>
      </c>
      <c r="E14" s="164">
        <v>1343573</v>
      </c>
      <c r="F14" s="164">
        <v>106093.68</v>
      </c>
      <c r="G14" s="164"/>
    </row>
    <row r="15" s="1" customFormat="1" ht="18.75" customHeight="1" outlineLevel="1" spans="1:7">
      <c r="A15" s="165" t="s">
        <v>76</v>
      </c>
      <c r="B15" s="165" t="s">
        <v>77</v>
      </c>
      <c r="C15" s="164">
        <v>1199945.2</v>
      </c>
      <c r="D15" s="164">
        <v>1199945.2</v>
      </c>
      <c r="E15" s="164"/>
      <c r="F15" s="164">
        <v>1199945.2</v>
      </c>
      <c r="G15" s="164"/>
    </row>
    <row r="16" s="1" customFormat="1" ht="18.75" customHeight="1" outlineLevel="2" spans="1:7">
      <c r="A16" s="166" t="s">
        <v>78</v>
      </c>
      <c r="B16" s="166" t="s">
        <v>77</v>
      </c>
      <c r="C16" s="164">
        <v>1199945.2</v>
      </c>
      <c r="D16" s="164">
        <v>1199945.2</v>
      </c>
      <c r="E16" s="164"/>
      <c r="F16" s="164">
        <v>1199945.2</v>
      </c>
      <c r="G16" s="164"/>
    </row>
    <row r="17" s="1" customFormat="1" ht="18.75" customHeight="1" spans="1:7">
      <c r="A17" s="163" t="s">
        <v>79</v>
      </c>
      <c r="B17" s="163" t="s">
        <v>80</v>
      </c>
      <c r="C17" s="164">
        <v>5925463.71</v>
      </c>
      <c r="D17" s="164">
        <v>5925463.71</v>
      </c>
      <c r="E17" s="164">
        <v>5821592.19</v>
      </c>
      <c r="F17" s="164">
        <v>103871.52</v>
      </c>
      <c r="G17" s="164"/>
    </row>
    <row r="18" s="1" customFormat="1" ht="18.75" customHeight="1" outlineLevel="1" spans="1:7">
      <c r="A18" s="165" t="s">
        <v>81</v>
      </c>
      <c r="B18" s="165" t="s">
        <v>82</v>
      </c>
      <c r="C18" s="164">
        <v>1039208.52</v>
      </c>
      <c r="D18" s="164">
        <v>1039208.52</v>
      </c>
      <c r="E18" s="164">
        <v>960537</v>
      </c>
      <c r="F18" s="164">
        <v>78671.52</v>
      </c>
      <c r="G18" s="164"/>
    </row>
    <row r="19" s="1" customFormat="1" ht="18.75" customHeight="1" outlineLevel="2" spans="1:7">
      <c r="A19" s="166" t="s">
        <v>83</v>
      </c>
      <c r="B19" s="166" t="s">
        <v>75</v>
      </c>
      <c r="C19" s="164">
        <v>1039208.52</v>
      </c>
      <c r="D19" s="164">
        <v>1039208.52</v>
      </c>
      <c r="E19" s="164">
        <v>960537</v>
      </c>
      <c r="F19" s="164">
        <v>78671.52</v>
      </c>
      <c r="G19" s="164"/>
    </row>
    <row r="20" s="1" customFormat="1" ht="18.75" customHeight="1" outlineLevel="1" spans="1:7">
      <c r="A20" s="165" t="s">
        <v>84</v>
      </c>
      <c r="B20" s="165" t="s">
        <v>85</v>
      </c>
      <c r="C20" s="164">
        <v>1570108.23</v>
      </c>
      <c r="D20" s="164">
        <v>1570108.23</v>
      </c>
      <c r="E20" s="164">
        <v>1544908.23</v>
      </c>
      <c r="F20" s="164">
        <v>25200</v>
      </c>
      <c r="G20" s="164"/>
    </row>
    <row r="21" s="1" customFormat="1" ht="18.75" customHeight="1" outlineLevel="2" spans="1:7">
      <c r="A21" s="166" t="s">
        <v>86</v>
      </c>
      <c r="B21" s="166" t="s">
        <v>87</v>
      </c>
      <c r="C21" s="164">
        <v>136560</v>
      </c>
      <c r="D21" s="164">
        <v>136560</v>
      </c>
      <c r="E21" s="164">
        <v>111360</v>
      </c>
      <c r="F21" s="164">
        <v>25200</v>
      </c>
      <c r="G21" s="164"/>
    </row>
    <row r="22" s="1" customFormat="1" ht="18.75" customHeight="1" outlineLevel="2" spans="1:7">
      <c r="A22" s="166" t="s">
        <v>88</v>
      </c>
      <c r="B22" s="166" t="s">
        <v>89</v>
      </c>
      <c r="C22" s="164">
        <v>10200</v>
      </c>
      <c r="D22" s="164">
        <v>10200</v>
      </c>
      <c r="E22" s="164">
        <v>10200</v>
      </c>
      <c r="F22" s="164"/>
      <c r="G22" s="164"/>
    </row>
    <row r="23" s="1" customFormat="1" ht="18.75" customHeight="1" outlineLevel="2" spans="1:7">
      <c r="A23" s="166" t="s">
        <v>90</v>
      </c>
      <c r="B23" s="166" t="s">
        <v>91</v>
      </c>
      <c r="C23" s="164">
        <v>1295786.23</v>
      </c>
      <c r="D23" s="164">
        <v>1295786.23</v>
      </c>
      <c r="E23" s="164">
        <v>1295786.23</v>
      </c>
      <c r="F23" s="164"/>
      <c r="G23" s="164"/>
    </row>
    <row r="24" s="1" customFormat="1" ht="18.75" customHeight="1" outlineLevel="2" spans="1:7">
      <c r="A24" s="166" t="s">
        <v>92</v>
      </c>
      <c r="B24" s="166" t="s">
        <v>93</v>
      </c>
      <c r="C24" s="164">
        <v>127562</v>
      </c>
      <c r="D24" s="164">
        <v>127562</v>
      </c>
      <c r="E24" s="164">
        <v>127562</v>
      </c>
      <c r="F24" s="164"/>
      <c r="G24" s="164"/>
    </row>
    <row r="25" s="1" customFormat="1" ht="18.75" customHeight="1" outlineLevel="1" spans="1:7">
      <c r="A25" s="165" t="s">
        <v>94</v>
      </c>
      <c r="B25" s="165" t="s">
        <v>95</v>
      </c>
      <c r="C25" s="164">
        <v>17976</v>
      </c>
      <c r="D25" s="164">
        <v>17976</v>
      </c>
      <c r="E25" s="164">
        <v>17976</v>
      </c>
      <c r="F25" s="164"/>
      <c r="G25" s="164"/>
    </row>
    <row r="26" s="1" customFormat="1" ht="18.75" customHeight="1" outlineLevel="2" spans="1:7">
      <c r="A26" s="166" t="s">
        <v>96</v>
      </c>
      <c r="B26" s="166" t="s">
        <v>97</v>
      </c>
      <c r="C26" s="164">
        <v>17976</v>
      </c>
      <c r="D26" s="164">
        <v>17976</v>
      </c>
      <c r="E26" s="164">
        <v>17976</v>
      </c>
      <c r="F26" s="164"/>
      <c r="G26" s="164"/>
    </row>
    <row r="27" s="1" customFormat="1" ht="18.75" customHeight="1" outlineLevel="1" spans="1:7">
      <c r="A27" s="165" t="s">
        <v>98</v>
      </c>
      <c r="B27" s="165" t="s">
        <v>99</v>
      </c>
      <c r="C27" s="164">
        <v>3298170.96</v>
      </c>
      <c r="D27" s="164">
        <v>3298170.96</v>
      </c>
      <c r="E27" s="164">
        <v>3298170.96</v>
      </c>
      <c r="F27" s="164"/>
      <c r="G27" s="164"/>
    </row>
    <row r="28" s="1" customFormat="1" ht="18.75" customHeight="1" outlineLevel="2" spans="1:7">
      <c r="A28" s="166" t="s">
        <v>100</v>
      </c>
      <c r="B28" s="166" t="s">
        <v>99</v>
      </c>
      <c r="C28" s="164">
        <v>3298170.96</v>
      </c>
      <c r="D28" s="164">
        <v>3298170.96</v>
      </c>
      <c r="E28" s="164">
        <v>3298170.96</v>
      </c>
      <c r="F28" s="164"/>
      <c r="G28" s="164"/>
    </row>
    <row r="29" s="1" customFormat="1" ht="18.75" customHeight="1" spans="1:7">
      <c r="A29" s="163" t="s">
        <v>101</v>
      </c>
      <c r="B29" s="163" t="s">
        <v>102</v>
      </c>
      <c r="C29" s="164">
        <v>519077.62</v>
      </c>
      <c r="D29" s="164">
        <v>519077.62</v>
      </c>
      <c r="E29" s="164">
        <v>519077.62</v>
      </c>
      <c r="F29" s="164"/>
      <c r="G29" s="164"/>
    </row>
    <row r="30" s="1" customFormat="1" ht="18.75" customHeight="1" outlineLevel="1" spans="1:7">
      <c r="A30" s="165" t="s">
        <v>103</v>
      </c>
      <c r="B30" s="165" t="s">
        <v>104</v>
      </c>
      <c r="C30" s="164">
        <v>519077.62</v>
      </c>
      <c r="D30" s="164">
        <v>519077.62</v>
      </c>
      <c r="E30" s="164">
        <v>519077.62</v>
      </c>
      <c r="F30" s="164"/>
      <c r="G30" s="164"/>
    </row>
    <row r="31" s="1" customFormat="1" ht="18.75" customHeight="1" outlineLevel="2" spans="1:7">
      <c r="A31" s="166" t="s">
        <v>105</v>
      </c>
      <c r="B31" s="166" t="s">
        <v>106</v>
      </c>
      <c r="C31" s="164">
        <v>503411.13</v>
      </c>
      <c r="D31" s="164">
        <v>503411.13</v>
      </c>
      <c r="E31" s="164">
        <v>503411.13</v>
      </c>
      <c r="F31" s="164"/>
      <c r="G31" s="164"/>
    </row>
    <row r="32" s="1" customFormat="1" ht="18.75" customHeight="1" outlineLevel="2" spans="1:7">
      <c r="A32" s="166" t="s">
        <v>109</v>
      </c>
      <c r="B32" s="166" t="s">
        <v>110</v>
      </c>
      <c r="C32" s="164">
        <v>15666.49</v>
      </c>
      <c r="D32" s="164">
        <v>15666.49</v>
      </c>
      <c r="E32" s="164">
        <v>15666.49</v>
      </c>
      <c r="F32" s="164"/>
      <c r="G32" s="164"/>
    </row>
    <row r="33" s="1" customFormat="1" ht="18.75" customHeight="1" spans="1:7">
      <c r="A33" s="163" t="s">
        <v>111</v>
      </c>
      <c r="B33" s="163" t="s">
        <v>112</v>
      </c>
      <c r="C33" s="164">
        <v>3450274.88</v>
      </c>
      <c r="D33" s="164">
        <v>3450274.88</v>
      </c>
      <c r="E33" s="164">
        <v>1579550</v>
      </c>
      <c r="F33" s="164">
        <v>1870724.88</v>
      </c>
      <c r="G33" s="164"/>
    </row>
    <row r="34" s="1" customFormat="1" ht="18.75" customHeight="1" outlineLevel="1" spans="1:7">
      <c r="A34" s="165" t="s">
        <v>113</v>
      </c>
      <c r="B34" s="165" t="s">
        <v>114</v>
      </c>
      <c r="C34" s="164">
        <v>1710274.88</v>
      </c>
      <c r="D34" s="164">
        <v>1710274.88</v>
      </c>
      <c r="E34" s="164">
        <v>1579550</v>
      </c>
      <c r="F34" s="164">
        <v>130724.88</v>
      </c>
      <c r="G34" s="164"/>
    </row>
    <row r="35" s="1" customFormat="1" ht="18.75" customHeight="1" outlineLevel="2" spans="1:7">
      <c r="A35" s="166" t="s">
        <v>115</v>
      </c>
      <c r="B35" s="166" t="s">
        <v>116</v>
      </c>
      <c r="C35" s="164">
        <v>1152144.48</v>
      </c>
      <c r="D35" s="164">
        <v>1152144.48</v>
      </c>
      <c r="E35" s="164">
        <v>1064776</v>
      </c>
      <c r="F35" s="164">
        <v>87368.48</v>
      </c>
      <c r="G35" s="164"/>
    </row>
    <row r="36" s="1" customFormat="1" ht="18.75" customHeight="1" outlineLevel="2" spans="1:7">
      <c r="A36" s="166" t="s">
        <v>117</v>
      </c>
      <c r="B36" s="166" t="s">
        <v>118</v>
      </c>
      <c r="C36" s="164">
        <v>558130.4</v>
      </c>
      <c r="D36" s="164">
        <v>558130.4</v>
      </c>
      <c r="E36" s="164">
        <v>514774</v>
      </c>
      <c r="F36" s="164">
        <v>43356.4</v>
      </c>
      <c r="G36" s="164"/>
    </row>
    <row r="37" s="1" customFormat="1" ht="18.75" customHeight="1" outlineLevel="1" spans="1:7">
      <c r="A37" s="165" t="s">
        <v>119</v>
      </c>
      <c r="B37" s="165" t="s">
        <v>120</v>
      </c>
      <c r="C37" s="164">
        <v>1740000</v>
      </c>
      <c r="D37" s="164">
        <v>1740000</v>
      </c>
      <c r="E37" s="164"/>
      <c r="F37" s="164">
        <v>1740000</v>
      </c>
      <c r="G37" s="164"/>
    </row>
    <row r="38" s="1" customFormat="1" ht="18.75" customHeight="1" outlineLevel="2" spans="1:7">
      <c r="A38" s="166" t="s">
        <v>121</v>
      </c>
      <c r="B38" s="166" t="s">
        <v>120</v>
      </c>
      <c r="C38" s="164">
        <v>1740000</v>
      </c>
      <c r="D38" s="164">
        <v>1740000</v>
      </c>
      <c r="E38" s="164"/>
      <c r="F38" s="164">
        <v>1740000</v>
      </c>
      <c r="G38" s="164"/>
    </row>
    <row r="39" s="1" customFormat="1" ht="18.75" customHeight="1" spans="1:7">
      <c r="A39" s="163" t="s">
        <v>122</v>
      </c>
      <c r="B39" s="163" t="s">
        <v>123</v>
      </c>
      <c r="C39" s="164">
        <v>98421.64</v>
      </c>
      <c r="D39" s="164">
        <v>98421.64</v>
      </c>
      <c r="E39" s="164">
        <v>89993</v>
      </c>
      <c r="F39" s="164">
        <v>8428.64</v>
      </c>
      <c r="G39" s="164"/>
    </row>
    <row r="40" s="1" customFormat="1" ht="18.75" customHeight="1" outlineLevel="1" spans="1:7">
      <c r="A40" s="165" t="s">
        <v>124</v>
      </c>
      <c r="B40" s="165" t="s">
        <v>125</v>
      </c>
      <c r="C40" s="164">
        <v>98421.64</v>
      </c>
      <c r="D40" s="164">
        <v>98421.64</v>
      </c>
      <c r="E40" s="164">
        <v>89993</v>
      </c>
      <c r="F40" s="164">
        <v>8428.64</v>
      </c>
      <c r="G40" s="164"/>
    </row>
    <row r="41" s="1" customFormat="1" ht="18.75" customHeight="1" outlineLevel="2" spans="1:7">
      <c r="A41" s="166" t="s">
        <v>126</v>
      </c>
      <c r="B41" s="166" t="s">
        <v>75</v>
      </c>
      <c r="C41" s="164">
        <v>98421.64</v>
      </c>
      <c r="D41" s="164">
        <v>98421.64</v>
      </c>
      <c r="E41" s="164">
        <v>89993</v>
      </c>
      <c r="F41" s="164">
        <v>8428.64</v>
      </c>
      <c r="G41" s="164"/>
    </row>
    <row r="42" s="1" customFormat="1" ht="18.75" customHeight="1" spans="1:7">
      <c r="A42" s="163" t="s">
        <v>127</v>
      </c>
      <c r="B42" s="163" t="s">
        <v>128</v>
      </c>
      <c r="C42" s="164">
        <v>939989.28</v>
      </c>
      <c r="D42" s="164">
        <v>939989.28</v>
      </c>
      <c r="E42" s="164">
        <v>939989.28</v>
      </c>
      <c r="F42" s="164"/>
      <c r="G42" s="164"/>
    </row>
    <row r="43" s="1" customFormat="1" ht="18.75" customHeight="1" outlineLevel="1" spans="1:7">
      <c r="A43" s="165" t="s">
        <v>129</v>
      </c>
      <c r="B43" s="165" t="s">
        <v>130</v>
      </c>
      <c r="C43" s="164">
        <v>939989.28</v>
      </c>
      <c r="D43" s="164">
        <v>939989.28</v>
      </c>
      <c r="E43" s="164">
        <v>939989.28</v>
      </c>
      <c r="F43" s="164"/>
      <c r="G43" s="164"/>
    </row>
    <row r="44" s="1" customFormat="1" ht="18.75" customHeight="1" outlineLevel="2" spans="1:7">
      <c r="A44" s="166" t="s">
        <v>131</v>
      </c>
      <c r="B44" s="166" t="s">
        <v>132</v>
      </c>
      <c r="C44" s="164">
        <v>939989.28</v>
      </c>
      <c r="D44" s="164">
        <v>939989.28</v>
      </c>
      <c r="E44" s="164">
        <v>939989.28</v>
      </c>
      <c r="F44" s="164"/>
      <c r="G44" s="164"/>
    </row>
    <row r="45" s="1" customFormat="1" ht="18.75" customHeight="1" spans="1:7">
      <c r="A45" s="167" t="s">
        <v>32</v>
      </c>
      <c r="B45" s="167"/>
      <c r="C45" s="164">
        <v>45675965.47</v>
      </c>
      <c r="D45" s="164">
        <v>43617175.47</v>
      </c>
      <c r="E45" s="164">
        <v>38447822.09</v>
      </c>
      <c r="F45" s="164">
        <v>5169353.38</v>
      </c>
      <c r="G45" s="164">
        <v>2058790</v>
      </c>
    </row>
  </sheetData>
  <mergeCells count="7">
    <mergeCell ref="A2:G2"/>
    <mergeCell ref="A3:E3"/>
    <mergeCell ref="A4:B4"/>
    <mergeCell ref="D4:F4"/>
    <mergeCell ref="A45:B45"/>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XFD7"/>
    </sheetView>
  </sheetViews>
  <sheetFormatPr defaultColWidth="9.14166666666667" defaultRowHeight="14.25" customHeight="1" outlineLevelRow="6" outlineLevelCol="5"/>
  <cols>
    <col min="1" max="1" width="27.425" customWidth="1"/>
    <col min="2" max="6" width="31.175" customWidth="1"/>
  </cols>
  <sheetData>
    <row r="1" ht="12" customHeight="1" spans="1:6">
      <c r="A1" s="151"/>
      <c r="B1" s="151"/>
      <c r="C1" s="69"/>
      <c r="F1" s="68" t="s">
        <v>161</v>
      </c>
    </row>
    <row r="2" ht="25.5" customHeight="1" spans="1:6">
      <c r="A2" s="152" t="s">
        <v>162</v>
      </c>
      <c r="B2" s="152"/>
      <c r="C2" s="152"/>
      <c r="D2" s="152"/>
      <c r="E2" s="152"/>
      <c r="F2" s="152"/>
    </row>
    <row r="3" ht="15.75" customHeight="1" spans="1:6">
      <c r="A3" s="5" t="s">
        <v>2</v>
      </c>
      <c r="B3" s="151"/>
      <c r="C3" s="69"/>
      <c r="F3" s="68" t="s">
        <v>163</v>
      </c>
    </row>
    <row r="4" ht="19.5" customHeight="1" spans="1:6">
      <c r="A4" s="10" t="s">
        <v>164</v>
      </c>
      <c r="B4" s="16" t="s">
        <v>165</v>
      </c>
      <c r="C4" s="11" t="s">
        <v>166</v>
      </c>
      <c r="D4" s="12"/>
      <c r="E4" s="13"/>
      <c r="F4" s="16" t="s">
        <v>167</v>
      </c>
    </row>
    <row r="5" ht="19.5" customHeight="1" spans="1:6">
      <c r="A5" s="18"/>
      <c r="B5" s="19"/>
      <c r="C5" s="125" t="s">
        <v>34</v>
      </c>
      <c r="D5" s="125" t="s">
        <v>168</v>
      </c>
      <c r="E5" s="125" t="s">
        <v>169</v>
      </c>
      <c r="F5" s="19"/>
    </row>
    <row r="6" ht="18.75" customHeight="1" spans="1:6">
      <c r="A6" s="153">
        <v>1</v>
      </c>
      <c r="B6" s="153">
        <v>2</v>
      </c>
      <c r="C6" s="154">
        <v>3</v>
      </c>
      <c r="D6" s="153">
        <v>4</v>
      </c>
      <c r="E6" s="153">
        <v>5</v>
      </c>
      <c r="F6" s="153">
        <v>6</v>
      </c>
    </row>
    <row r="7" s="1" customFormat="1" ht="24.75" customHeight="1" spans="1:6">
      <c r="A7" s="155">
        <v>20000</v>
      </c>
      <c r="B7" s="155"/>
      <c r="C7" s="156"/>
      <c r="D7" s="155"/>
      <c r="E7" s="155"/>
      <c r="F7" s="155">
        <v>20000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5"/>
  <sheetViews>
    <sheetView showZeros="0" workbookViewId="0">
      <selection activeCell="Q142" sqref="Q142"/>
    </sheetView>
  </sheetViews>
  <sheetFormatPr defaultColWidth="8.75" defaultRowHeight="14.25" customHeight="1"/>
  <cols>
    <col min="1" max="7" width="8.75" customWidth="1"/>
    <col min="8" max="8" width="11.25" customWidth="1"/>
    <col min="9" max="9" width="10.875" customWidth="1"/>
    <col min="10" max="11" width="8.75" customWidth="1"/>
    <col min="12" max="12" width="11" customWidth="1"/>
    <col min="13" max="16384" width="8.75" customWidth="1"/>
  </cols>
  <sheetData>
    <row r="1" ht="13.5" customHeight="1" spans="4:23">
      <c r="D1" s="2"/>
      <c r="E1" s="2"/>
      <c r="F1" s="2"/>
      <c r="G1" s="2"/>
      <c r="U1" s="149"/>
      <c r="W1" s="121" t="s">
        <v>170</v>
      </c>
    </row>
    <row r="2" ht="27.75" customHeight="1" spans="1:23">
      <c r="A2" s="29" t="s">
        <v>171</v>
      </c>
      <c r="B2" s="29"/>
      <c r="C2" s="29"/>
      <c r="D2" s="29"/>
      <c r="E2" s="29"/>
      <c r="F2" s="29"/>
      <c r="G2" s="29"/>
      <c r="H2" s="29"/>
      <c r="I2" s="29"/>
      <c r="J2" s="29"/>
      <c r="K2" s="29"/>
      <c r="L2" s="29"/>
      <c r="M2" s="29"/>
      <c r="N2" s="29"/>
      <c r="O2" s="29"/>
      <c r="P2" s="29"/>
      <c r="Q2" s="29"/>
      <c r="R2" s="29"/>
      <c r="S2" s="29"/>
      <c r="T2" s="29"/>
      <c r="U2" s="29"/>
      <c r="V2" s="29"/>
      <c r="W2" s="29"/>
    </row>
    <row r="3" ht="13.5" customHeight="1" spans="1:23">
      <c r="A3" s="5" t="s">
        <v>2</v>
      </c>
      <c r="B3" s="6"/>
      <c r="C3" s="6"/>
      <c r="D3" s="6"/>
      <c r="E3" s="6"/>
      <c r="F3" s="6"/>
      <c r="G3" s="6"/>
      <c r="H3" s="7"/>
      <c r="I3" s="7"/>
      <c r="J3" s="7"/>
      <c r="K3" s="7"/>
      <c r="L3" s="7"/>
      <c r="M3" s="7"/>
      <c r="N3" s="7"/>
      <c r="O3" s="7"/>
      <c r="P3" s="7"/>
      <c r="Q3" s="7"/>
      <c r="U3" s="149"/>
      <c r="W3" s="124" t="s">
        <v>163</v>
      </c>
    </row>
    <row r="4" ht="21.75" customHeight="1" spans="1:23">
      <c r="A4" s="9" t="s">
        <v>172</v>
      </c>
      <c r="B4" s="9" t="s">
        <v>173</v>
      </c>
      <c r="C4" s="9" t="s">
        <v>174</v>
      </c>
      <c r="D4" s="10" t="s">
        <v>175</v>
      </c>
      <c r="E4" s="10" t="s">
        <v>176</v>
      </c>
      <c r="F4" s="10" t="s">
        <v>177</v>
      </c>
      <c r="G4" s="10" t="s">
        <v>178</v>
      </c>
      <c r="H4" s="125" t="s">
        <v>179</v>
      </c>
      <c r="I4" s="125"/>
      <c r="J4" s="125"/>
      <c r="K4" s="125"/>
      <c r="L4" s="140"/>
      <c r="M4" s="140"/>
      <c r="N4" s="140"/>
      <c r="O4" s="140"/>
      <c r="P4" s="140"/>
      <c r="Q4" s="56"/>
      <c r="R4" s="125"/>
      <c r="S4" s="125"/>
      <c r="T4" s="125"/>
      <c r="U4" s="125"/>
      <c r="V4" s="125"/>
      <c r="W4" s="125"/>
    </row>
    <row r="5" ht="21.75" customHeight="1" spans="1:23">
      <c r="A5" s="14"/>
      <c r="B5" s="14"/>
      <c r="C5" s="14"/>
      <c r="D5" s="15"/>
      <c r="E5" s="15"/>
      <c r="F5" s="15"/>
      <c r="G5" s="15"/>
      <c r="H5" s="125" t="s">
        <v>32</v>
      </c>
      <c r="I5" s="56" t="s">
        <v>35</v>
      </c>
      <c r="J5" s="56"/>
      <c r="K5" s="56"/>
      <c r="L5" s="140"/>
      <c r="M5" s="140"/>
      <c r="N5" s="140" t="s">
        <v>180</v>
      </c>
      <c r="O5" s="140"/>
      <c r="P5" s="140"/>
      <c r="Q5" s="56" t="s">
        <v>38</v>
      </c>
      <c r="R5" s="125" t="s">
        <v>53</v>
      </c>
      <c r="S5" s="56"/>
      <c r="T5" s="56"/>
      <c r="U5" s="56"/>
      <c r="V5" s="56"/>
      <c r="W5" s="56"/>
    </row>
    <row r="6" ht="15" customHeight="1" spans="1:23">
      <c r="A6" s="17"/>
      <c r="B6" s="17"/>
      <c r="C6" s="17"/>
      <c r="D6" s="18"/>
      <c r="E6" s="18"/>
      <c r="F6" s="18"/>
      <c r="G6" s="18"/>
      <c r="H6" s="125"/>
      <c r="I6" s="56" t="s">
        <v>181</v>
      </c>
      <c r="J6" s="56" t="s">
        <v>182</v>
      </c>
      <c r="K6" s="56" t="s">
        <v>183</v>
      </c>
      <c r="L6" s="148" t="s">
        <v>184</v>
      </c>
      <c r="M6" s="148" t="s">
        <v>185</v>
      </c>
      <c r="N6" s="148" t="s">
        <v>35</v>
      </c>
      <c r="O6" s="148" t="s">
        <v>36</v>
      </c>
      <c r="P6" s="148" t="s">
        <v>37</v>
      </c>
      <c r="Q6" s="56"/>
      <c r="R6" s="56" t="s">
        <v>34</v>
      </c>
      <c r="S6" s="56" t="s">
        <v>45</v>
      </c>
      <c r="T6" s="56" t="s">
        <v>186</v>
      </c>
      <c r="U6" s="56" t="s">
        <v>41</v>
      </c>
      <c r="V6" s="56" t="s">
        <v>42</v>
      </c>
      <c r="W6" s="56" t="s">
        <v>43</v>
      </c>
    </row>
    <row r="7" ht="27.75" customHeight="1" spans="1:23">
      <c r="A7" s="17"/>
      <c r="B7" s="17"/>
      <c r="C7" s="17"/>
      <c r="D7" s="18"/>
      <c r="E7" s="18"/>
      <c r="F7" s="18"/>
      <c r="G7" s="18"/>
      <c r="H7" s="125"/>
      <c r="I7" s="56"/>
      <c r="J7" s="56"/>
      <c r="K7" s="56"/>
      <c r="L7" s="148"/>
      <c r="M7" s="148"/>
      <c r="N7" s="148"/>
      <c r="O7" s="148"/>
      <c r="P7" s="148"/>
      <c r="Q7" s="56"/>
      <c r="R7" s="56"/>
      <c r="S7" s="56"/>
      <c r="T7" s="56"/>
      <c r="U7" s="56"/>
      <c r="V7" s="56"/>
      <c r="W7" s="56"/>
    </row>
    <row r="8" s="146" customFormat="1" ht="15" customHeight="1" spans="1:23">
      <c r="A8" s="147">
        <v>1</v>
      </c>
      <c r="B8" s="147">
        <v>2</v>
      </c>
      <c r="C8" s="147">
        <v>3</v>
      </c>
      <c r="D8" s="147">
        <v>4</v>
      </c>
      <c r="E8" s="147">
        <v>5</v>
      </c>
      <c r="F8" s="147">
        <v>6</v>
      </c>
      <c r="G8" s="147">
        <v>7</v>
      </c>
      <c r="H8" s="147">
        <v>8</v>
      </c>
      <c r="I8" s="147">
        <v>9</v>
      </c>
      <c r="J8" s="147">
        <v>10</v>
      </c>
      <c r="K8" s="147">
        <v>11</v>
      </c>
      <c r="L8" s="147">
        <v>12</v>
      </c>
      <c r="M8" s="147">
        <v>13</v>
      </c>
      <c r="N8" s="147">
        <v>14</v>
      </c>
      <c r="O8" s="147">
        <v>15</v>
      </c>
      <c r="P8" s="147">
        <v>16</v>
      </c>
      <c r="Q8" s="147">
        <v>17</v>
      </c>
      <c r="R8" s="147">
        <v>18</v>
      </c>
      <c r="S8" s="147">
        <v>19</v>
      </c>
      <c r="T8" s="147">
        <v>20</v>
      </c>
      <c r="U8" s="147">
        <v>21</v>
      </c>
      <c r="V8" s="147">
        <v>22</v>
      </c>
      <c r="W8" s="147">
        <v>23</v>
      </c>
    </row>
    <row r="9" s="131" customFormat="1" ht="53.25" customHeight="1" spans="1:23">
      <c r="A9" s="137" t="s">
        <v>47</v>
      </c>
      <c r="B9" s="137"/>
      <c r="C9" s="137"/>
      <c r="D9" s="137"/>
      <c r="E9" s="137"/>
      <c r="F9" s="137"/>
      <c r="G9" s="137"/>
      <c r="H9" s="142">
        <v>43617175.47</v>
      </c>
      <c r="I9" s="142">
        <v>43617175.47</v>
      </c>
      <c r="J9" s="142"/>
      <c r="K9" s="142"/>
      <c r="L9" s="142">
        <v>43617175.47</v>
      </c>
      <c r="M9" s="142"/>
      <c r="N9" s="142"/>
      <c r="O9" s="142"/>
      <c r="P9" s="142"/>
      <c r="Q9" s="142"/>
      <c r="R9" s="142"/>
      <c r="S9" s="142"/>
      <c r="T9" s="142"/>
      <c r="U9" s="142"/>
      <c r="V9" s="142"/>
      <c r="W9" s="142"/>
    </row>
    <row r="10" s="131" customFormat="1" ht="53.25" customHeight="1" outlineLevel="1" spans="1:23">
      <c r="A10" s="137" t="s">
        <v>47</v>
      </c>
      <c r="B10" s="137" t="s">
        <v>187</v>
      </c>
      <c r="C10" s="137" t="s">
        <v>188</v>
      </c>
      <c r="D10" s="137" t="s">
        <v>100</v>
      </c>
      <c r="E10" s="137" t="s">
        <v>99</v>
      </c>
      <c r="F10" s="137" t="s">
        <v>189</v>
      </c>
      <c r="G10" s="137" t="s">
        <v>190</v>
      </c>
      <c r="H10" s="142">
        <v>3267667.2</v>
      </c>
      <c r="I10" s="142">
        <v>3267667.2</v>
      </c>
      <c r="J10" s="142"/>
      <c r="K10" s="142"/>
      <c r="L10" s="142">
        <v>3267667.2</v>
      </c>
      <c r="M10" s="142"/>
      <c r="N10" s="142"/>
      <c r="O10" s="142"/>
      <c r="P10" s="142"/>
      <c r="Q10" s="142"/>
      <c r="R10" s="142"/>
      <c r="S10" s="142"/>
      <c r="T10" s="142"/>
      <c r="U10" s="142"/>
      <c r="V10" s="142"/>
      <c r="W10" s="142"/>
    </row>
    <row r="11" s="131" customFormat="1" ht="53.25" customHeight="1" outlineLevel="1" spans="1:23">
      <c r="A11" s="137" t="s">
        <v>47</v>
      </c>
      <c r="B11" s="137" t="s">
        <v>191</v>
      </c>
      <c r="C11" s="137" t="s">
        <v>192</v>
      </c>
      <c r="D11" s="137" t="s">
        <v>74</v>
      </c>
      <c r="E11" s="137" t="s">
        <v>75</v>
      </c>
      <c r="F11" s="137" t="s">
        <v>193</v>
      </c>
      <c r="G11" s="137" t="s">
        <v>194</v>
      </c>
      <c r="H11" s="142">
        <v>562668</v>
      </c>
      <c r="I11" s="142">
        <v>562668</v>
      </c>
      <c r="J11" s="142"/>
      <c r="K11" s="142"/>
      <c r="L11" s="142">
        <v>562668</v>
      </c>
      <c r="M11" s="137"/>
      <c r="N11" s="142"/>
      <c r="O11" s="142"/>
      <c r="P11" s="142"/>
      <c r="Q11" s="142"/>
      <c r="R11" s="142"/>
      <c r="S11" s="142"/>
      <c r="T11" s="142"/>
      <c r="U11" s="142"/>
      <c r="V11" s="142"/>
      <c r="W11" s="142"/>
    </row>
    <row r="12" s="131" customFormat="1" ht="53.25" customHeight="1" outlineLevel="1" spans="1:23">
      <c r="A12" s="137" t="s">
        <v>47</v>
      </c>
      <c r="B12" s="137" t="s">
        <v>191</v>
      </c>
      <c r="C12" s="137" t="s">
        <v>192</v>
      </c>
      <c r="D12" s="137" t="s">
        <v>83</v>
      </c>
      <c r="E12" s="137" t="s">
        <v>75</v>
      </c>
      <c r="F12" s="137" t="s">
        <v>193</v>
      </c>
      <c r="G12" s="137" t="s">
        <v>194</v>
      </c>
      <c r="H12" s="142">
        <v>395532</v>
      </c>
      <c r="I12" s="142">
        <v>395532</v>
      </c>
      <c r="J12" s="142"/>
      <c r="K12" s="142"/>
      <c r="L12" s="142">
        <v>395532</v>
      </c>
      <c r="M12" s="137"/>
      <c r="N12" s="142"/>
      <c r="O12" s="142"/>
      <c r="P12" s="142"/>
      <c r="Q12" s="142"/>
      <c r="R12" s="142"/>
      <c r="S12" s="142"/>
      <c r="T12" s="142"/>
      <c r="U12" s="142"/>
      <c r="V12" s="142"/>
      <c r="W12" s="142"/>
    </row>
    <row r="13" s="131" customFormat="1" ht="53.25" customHeight="1" outlineLevel="1" spans="1:23">
      <c r="A13" s="137" t="s">
        <v>47</v>
      </c>
      <c r="B13" s="137" t="s">
        <v>191</v>
      </c>
      <c r="C13" s="137" t="s">
        <v>192</v>
      </c>
      <c r="D13" s="137" t="s">
        <v>115</v>
      </c>
      <c r="E13" s="137" t="s">
        <v>116</v>
      </c>
      <c r="F13" s="137" t="s">
        <v>193</v>
      </c>
      <c r="G13" s="137" t="s">
        <v>194</v>
      </c>
      <c r="H13" s="142">
        <v>436224</v>
      </c>
      <c r="I13" s="142">
        <v>436224</v>
      </c>
      <c r="J13" s="142"/>
      <c r="K13" s="142"/>
      <c r="L13" s="142">
        <v>436224</v>
      </c>
      <c r="M13" s="137"/>
      <c r="N13" s="142"/>
      <c r="O13" s="142"/>
      <c r="P13" s="142"/>
      <c r="Q13" s="142"/>
      <c r="R13" s="142"/>
      <c r="S13" s="142"/>
      <c r="T13" s="142"/>
      <c r="U13" s="142"/>
      <c r="V13" s="142"/>
      <c r="W13" s="142"/>
    </row>
    <row r="14" s="131" customFormat="1" ht="53.25" customHeight="1" outlineLevel="1" spans="1:23">
      <c r="A14" s="137" t="s">
        <v>47</v>
      </c>
      <c r="B14" s="137" t="s">
        <v>191</v>
      </c>
      <c r="C14" s="137" t="s">
        <v>192</v>
      </c>
      <c r="D14" s="137" t="s">
        <v>117</v>
      </c>
      <c r="E14" s="137" t="s">
        <v>118</v>
      </c>
      <c r="F14" s="137" t="s">
        <v>193</v>
      </c>
      <c r="G14" s="137" t="s">
        <v>194</v>
      </c>
      <c r="H14" s="142">
        <v>203448</v>
      </c>
      <c r="I14" s="142">
        <v>203448</v>
      </c>
      <c r="J14" s="142"/>
      <c r="K14" s="142"/>
      <c r="L14" s="142">
        <v>203448</v>
      </c>
      <c r="M14" s="137"/>
      <c r="N14" s="142"/>
      <c r="O14" s="142"/>
      <c r="P14" s="142"/>
      <c r="Q14" s="142"/>
      <c r="R14" s="142"/>
      <c r="S14" s="142"/>
      <c r="T14" s="142"/>
      <c r="U14" s="142"/>
      <c r="V14" s="142"/>
      <c r="W14" s="142"/>
    </row>
    <row r="15" s="131" customFormat="1" ht="53.25" customHeight="1" outlineLevel="1" spans="1:23">
      <c r="A15" s="137" t="s">
        <v>47</v>
      </c>
      <c r="B15" s="137" t="s">
        <v>191</v>
      </c>
      <c r="C15" s="137" t="s">
        <v>192</v>
      </c>
      <c r="D15" s="137" t="s">
        <v>126</v>
      </c>
      <c r="E15" s="137" t="s">
        <v>75</v>
      </c>
      <c r="F15" s="137" t="s">
        <v>193</v>
      </c>
      <c r="G15" s="137" t="s">
        <v>194</v>
      </c>
      <c r="H15" s="142">
        <v>30732</v>
      </c>
      <c r="I15" s="142">
        <v>30732</v>
      </c>
      <c r="J15" s="142"/>
      <c r="K15" s="142"/>
      <c r="L15" s="142">
        <v>30732</v>
      </c>
      <c r="M15" s="137"/>
      <c r="N15" s="142"/>
      <c r="O15" s="142"/>
      <c r="P15" s="142"/>
      <c r="Q15" s="142"/>
      <c r="R15" s="142"/>
      <c r="S15" s="142"/>
      <c r="T15" s="142"/>
      <c r="U15" s="142"/>
      <c r="V15" s="142"/>
      <c r="W15" s="142"/>
    </row>
    <row r="16" s="131" customFormat="1" ht="53.25" customHeight="1" outlineLevel="1" spans="1:23">
      <c r="A16" s="137" t="s">
        <v>47</v>
      </c>
      <c r="B16" s="137" t="s">
        <v>195</v>
      </c>
      <c r="C16" s="137" t="s">
        <v>196</v>
      </c>
      <c r="D16" s="137" t="s">
        <v>65</v>
      </c>
      <c r="E16" s="137" t="s">
        <v>66</v>
      </c>
      <c r="F16" s="137" t="s">
        <v>193</v>
      </c>
      <c r="G16" s="137" t="s">
        <v>194</v>
      </c>
      <c r="H16" s="142">
        <v>845724</v>
      </c>
      <c r="I16" s="142">
        <v>845724</v>
      </c>
      <c r="J16" s="142"/>
      <c r="K16" s="142"/>
      <c r="L16" s="142">
        <v>845724</v>
      </c>
      <c r="M16" s="137"/>
      <c r="N16" s="142"/>
      <c r="O16" s="142"/>
      <c r="P16" s="142"/>
      <c r="Q16" s="142"/>
      <c r="R16" s="142"/>
      <c r="S16" s="142"/>
      <c r="T16" s="142"/>
      <c r="U16" s="142"/>
      <c r="V16" s="142"/>
      <c r="W16" s="142"/>
    </row>
    <row r="17" s="131" customFormat="1" ht="53.25" customHeight="1" outlineLevel="1" spans="1:23">
      <c r="A17" s="137" t="s">
        <v>47</v>
      </c>
      <c r="B17" s="137" t="s">
        <v>195</v>
      </c>
      <c r="C17" s="137" t="s">
        <v>196</v>
      </c>
      <c r="D17" s="137" t="s">
        <v>73</v>
      </c>
      <c r="E17" s="137" t="s">
        <v>66</v>
      </c>
      <c r="F17" s="137" t="s">
        <v>193</v>
      </c>
      <c r="G17" s="137" t="s">
        <v>194</v>
      </c>
      <c r="H17" s="142">
        <v>710712</v>
      </c>
      <c r="I17" s="142">
        <v>710712</v>
      </c>
      <c r="J17" s="142"/>
      <c r="K17" s="142"/>
      <c r="L17" s="142">
        <v>710712</v>
      </c>
      <c r="M17" s="137"/>
      <c r="N17" s="142"/>
      <c r="O17" s="142"/>
      <c r="P17" s="142"/>
      <c r="Q17" s="142"/>
      <c r="R17" s="142"/>
      <c r="S17" s="142"/>
      <c r="T17" s="142"/>
      <c r="U17" s="142"/>
      <c r="V17" s="142"/>
      <c r="W17" s="142"/>
    </row>
    <row r="18" s="131" customFormat="1" ht="53.25" customHeight="1" outlineLevel="1" spans="1:23">
      <c r="A18" s="137" t="s">
        <v>47</v>
      </c>
      <c r="B18" s="137" t="s">
        <v>191</v>
      </c>
      <c r="C18" s="137" t="s">
        <v>192</v>
      </c>
      <c r="D18" s="137" t="s">
        <v>74</v>
      </c>
      <c r="E18" s="137" t="s">
        <v>75</v>
      </c>
      <c r="F18" s="137" t="s">
        <v>197</v>
      </c>
      <c r="G18" s="137" t="s">
        <v>198</v>
      </c>
      <c r="H18" s="142">
        <v>140400</v>
      </c>
      <c r="I18" s="142">
        <v>140400</v>
      </c>
      <c r="J18" s="142"/>
      <c r="K18" s="142"/>
      <c r="L18" s="142">
        <v>140400</v>
      </c>
      <c r="M18" s="137"/>
      <c r="N18" s="142"/>
      <c r="O18" s="142"/>
      <c r="P18" s="142"/>
      <c r="Q18" s="142"/>
      <c r="R18" s="142"/>
      <c r="S18" s="142"/>
      <c r="T18" s="142"/>
      <c r="U18" s="142"/>
      <c r="V18" s="142"/>
      <c r="W18" s="142"/>
    </row>
    <row r="19" s="131" customFormat="1" ht="53.25" customHeight="1" outlineLevel="1" spans="1:23">
      <c r="A19" s="137" t="s">
        <v>47</v>
      </c>
      <c r="B19" s="137" t="s">
        <v>191</v>
      </c>
      <c r="C19" s="137" t="s">
        <v>192</v>
      </c>
      <c r="D19" s="137" t="s">
        <v>83</v>
      </c>
      <c r="E19" s="137" t="s">
        <v>75</v>
      </c>
      <c r="F19" s="137" t="s">
        <v>197</v>
      </c>
      <c r="G19" s="137" t="s">
        <v>198</v>
      </c>
      <c r="H19" s="142">
        <v>97620</v>
      </c>
      <c r="I19" s="142">
        <v>97620</v>
      </c>
      <c r="J19" s="142"/>
      <c r="K19" s="142"/>
      <c r="L19" s="142">
        <v>97620</v>
      </c>
      <c r="M19" s="137"/>
      <c r="N19" s="142"/>
      <c r="O19" s="142"/>
      <c r="P19" s="142"/>
      <c r="Q19" s="142"/>
      <c r="R19" s="142"/>
      <c r="S19" s="142"/>
      <c r="T19" s="142"/>
      <c r="U19" s="142"/>
      <c r="V19" s="142"/>
      <c r="W19" s="142"/>
    </row>
    <row r="20" s="131" customFormat="1" ht="53.25" customHeight="1" outlineLevel="1" spans="1:23">
      <c r="A20" s="137" t="s">
        <v>47</v>
      </c>
      <c r="B20" s="137" t="s">
        <v>191</v>
      </c>
      <c r="C20" s="137" t="s">
        <v>192</v>
      </c>
      <c r="D20" s="137" t="s">
        <v>115</v>
      </c>
      <c r="E20" s="137" t="s">
        <v>116</v>
      </c>
      <c r="F20" s="137" t="s">
        <v>197</v>
      </c>
      <c r="G20" s="137" t="s">
        <v>198</v>
      </c>
      <c r="H20" s="142">
        <v>108120</v>
      </c>
      <c r="I20" s="142">
        <v>108120</v>
      </c>
      <c r="J20" s="142"/>
      <c r="K20" s="142"/>
      <c r="L20" s="142">
        <v>108120</v>
      </c>
      <c r="M20" s="137"/>
      <c r="N20" s="142"/>
      <c r="O20" s="142"/>
      <c r="P20" s="142"/>
      <c r="Q20" s="142"/>
      <c r="R20" s="142"/>
      <c r="S20" s="142"/>
      <c r="T20" s="142"/>
      <c r="U20" s="142"/>
      <c r="V20" s="142"/>
      <c r="W20" s="142"/>
    </row>
    <row r="21" s="131" customFormat="1" ht="53.25" customHeight="1" outlineLevel="1" spans="1:23">
      <c r="A21" s="137" t="s">
        <v>47</v>
      </c>
      <c r="B21" s="137" t="s">
        <v>191</v>
      </c>
      <c r="C21" s="137" t="s">
        <v>192</v>
      </c>
      <c r="D21" s="137" t="s">
        <v>117</v>
      </c>
      <c r="E21" s="137" t="s">
        <v>118</v>
      </c>
      <c r="F21" s="137" t="s">
        <v>197</v>
      </c>
      <c r="G21" s="137" t="s">
        <v>198</v>
      </c>
      <c r="H21" s="142">
        <v>54060</v>
      </c>
      <c r="I21" s="142">
        <v>54060</v>
      </c>
      <c r="J21" s="142"/>
      <c r="K21" s="142"/>
      <c r="L21" s="142">
        <v>54060</v>
      </c>
      <c r="M21" s="137"/>
      <c r="N21" s="142"/>
      <c r="O21" s="142"/>
      <c r="P21" s="142"/>
      <c r="Q21" s="142"/>
      <c r="R21" s="142"/>
      <c r="S21" s="142"/>
      <c r="T21" s="142"/>
      <c r="U21" s="142"/>
      <c r="V21" s="142"/>
      <c r="W21" s="142"/>
    </row>
    <row r="22" s="131" customFormat="1" ht="53.25" customHeight="1" outlineLevel="1" spans="1:23">
      <c r="A22" s="137" t="s">
        <v>47</v>
      </c>
      <c r="B22" s="137" t="s">
        <v>191</v>
      </c>
      <c r="C22" s="137" t="s">
        <v>192</v>
      </c>
      <c r="D22" s="137" t="s">
        <v>126</v>
      </c>
      <c r="E22" s="137" t="s">
        <v>75</v>
      </c>
      <c r="F22" s="137" t="s">
        <v>197</v>
      </c>
      <c r="G22" s="137" t="s">
        <v>198</v>
      </c>
      <c r="H22" s="142">
        <v>10500</v>
      </c>
      <c r="I22" s="142">
        <v>10500</v>
      </c>
      <c r="J22" s="142"/>
      <c r="K22" s="142"/>
      <c r="L22" s="142">
        <v>10500</v>
      </c>
      <c r="M22" s="137"/>
      <c r="N22" s="142"/>
      <c r="O22" s="142"/>
      <c r="P22" s="142"/>
      <c r="Q22" s="142"/>
      <c r="R22" s="142"/>
      <c r="S22" s="142"/>
      <c r="T22" s="142"/>
      <c r="U22" s="142"/>
      <c r="V22" s="142"/>
      <c r="W22" s="142"/>
    </row>
    <row r="23" s="131" customFormat="1" ht="53.25" customHeight="1" outlineLevel="1" spans="1:23">
      <c r="A23" s="137" t="s">
        <v>47</v>
      </c>
      <c r="B23" s="137" t="s">
        <v>195</v>
      </c>
      <c r="C23" s="137" t="s">
        <v>196</v>
      </c>
      <c r="D23" s="137" t="s">
        <v>65</v>
      </c>
      <c r="E23" s="137" t="s">
        <v>66</v>
      </c>
      <c r="F23" s="137" t="s">
        <v>197</v>
      </c>
      <c r="G23" s="137" t="s">
        <v>198</v>
      </c>
      <c r="H23" s="142">
        <v>1032888</v>
      </c>
      <c r="I23" s="142">
        <v>1032888</v>
      </c>
      <c r="J23" s="142"/>
      <c r="K23" s="142"/>
      <c r="L23" s="142">
        <v>1032888</v>
      </c>
      <c r="M23" s="137"/>
      <c r="N23" s="142"/>
      <c r="O23" s="142"/>
      <c r="P23" s="142"/>
      <c r="Q23" s="142"/>
      <c r="R23" s="142"/>
      <c r="S23" s="142"/>
      <c r="T23" s="142"/>
      <c r="U23" s="142"/>
      <c r="V23" s="142"/>
      <c r="W23" s="142"/>
    </row>
    <row r="24" s="131" customFormat="1" ht="53.25" customHeight="1" outlineLevel="1" spans="1:23">
      <c r="A24" s="137" t="s">
        <v>47</v>
      </c>
      <c r="B24" s="137" t="s">
        <v>195</v>
      </c>
      <c r="C24" s="137" t="s">
        <v>196</v>
      </c>
      <c r="D24" s="137" t="s">
        <v>73</v>
      </c>
      <c r="E24" s="137" t="s">
        <v>66</v>
      </c>
      <c r="F24" s="137" t="s">
        <v>197</v>
      </c>
      <c r="G24" s="137" t="s">
        <v>198</v>
      </c>
      <c r="H24" s="142">
        <v>920544</v>
      </c>
      <c r="I24" s="142">
        <v>920544</v>
      </c>
      <c r="J24" s="142"/>
      <c r="K24" s="142"/>
      <c r="L24" s="142">
        <v>920544</v>
      </c>
      <c r="M24" s="137"/>
      <c r="N24" s="142"/>
      <c r="O24" s="142"/>
      <c r="P24" s="142"/>
      <c r="Q24" s="142"/>
      <c r="R24" s="142"/>
      <c r="S24" s="142"/>
      <c r="T24" s="142"/>
      <c r="U24" s="142"/>
      <c r="V24" s="142"/>
      <c r="W24" s="142"/>
    </row>
    <row r="25" s="131" customFormat="1" ht="53.25" customHeight="1" outlineLevel="1" spans="1:23">
      <c r="A25" s="137" t="s">
        <v>47</v>
      </c>
      <c r="B25" s="137" t="s">
        <v>195</v>
      </c>
      <c r="C25" s="137" t="s">
        <v>196</v>
      </c>
      <c r="D25" s="137" t="s">
        <v>65</v>
      </c>
      <c r="E25" s="137" t="s">
        <v>66</v>
      </c>
      <c r="F25" s="137" t="s">
        <v>199</v>
      </c>
      <c r="G25" s="137" t="s">
        <v>200</v>
      </c>
      <c r="H25" s="142">
        <v>70477</v>
      </c>
      <c r="I25" s="142">
        <v>70477</v>
      </c>
      <c r="J25" s="142"/>
      <c r="K25" s="142"/>
      <c r="L25" s="142">
        <v>70477</v>
      </c>
      <c r="M25" s="137"/>
      <c r="N25" s="142"/>
      <c r="O25" s="142"/>
      <c r="P25" s="142"/>
      <c r="Q25" s="142"/>
      <c r="R25" s="142"/>
      <c r="S25" s="142"/>
      <c r="T25" s="142"/>
      <c r="U25" s="142"/>
      <c r="V25" s="142"/>
      <c r="W25" s="142"/>
    </row>
    <row r="26" s="131" customFormat="1" ht="53.25" customHeight="1" outlineLevel="1" spans="1:23">
      <c r="A26" s="137" t="s">
        <v>47</v>
      </c>
      <c r="B26" s="137" t="s">
        <v>195</v>
      </c>
      <c r="C26" s="137" t="s">
        <v>196</v>
      </c>
      <c r="D26" s="137" t="s">
        <v>73</v>
      </c>
      <c r="E26" s="137" t="s">
        <v>66</v>
      </c>
      <c r="F26" s="137" t="s">
        <v>199</v>
      </c>
      <c r="G26" s="137" t="s">
        <v>200</v>
      </c>
      <c r="H26" s="142">
        <v>59226</v>
      </c>
      <c r="I26" s="142">
        <v>59226</v>
      </c>
      <c r="J26" s="142"/>
      <c r="K26" s="142"/>
      <c r="L26" s="142">
        <v>59226</v>
      </c>
      <c r="M26" s="137"/>
      <c r="N26" s="142"/>
      <c r="O26" s="142"/>
      <c r="P26" s="142"/>
      <c r="Q26" s="142"/>
      <c r="R26" s="142"/>
      <c r="S26" s="142"/>
      <c r="T26" s="142"/>
      <c r="U26" s="142"/>
      <c r="V26" s="142"/>
      <c r="W26" s="142"/>
    </row>
    <row r="27" s="131" customFormat="1" ht="53.25" customHeight="1" outlineLevel="1" spans="1:23">
      <c r="A27" s="137" t="s">
        <v>47</v>
      </c>
      <c r="B27" s="137" t="s">
        <v>191</v>
      </c>
      <c r="C27" s="137" t="s">
        <v>192</v>
      </c>
      <c r="D27" s="137" t="s">
        <v>74</v>
      </c>
      <c r="E27" s="137" t="s">
        <v>75</v>
      </c>
      <c r="F27" s="137" t="s">
        <v>201</v>
      </c>
      <c r="G27" s="137" t="s">
        <v>202</v>
      </c>
      <c r="H27" s="142">
        <v>46889</v>
      </c>
      <c r="I27" s="142">
        <v>46889</v>
      </c>
      <c r="J27" s="142"/>
      <c r="K27" s="142"/>
      <c r="L27" s="142">
        <v>46889</v>
      </c>
      <c r="M27" s="137"/>
      <c r="N27" s="142"/>
      <c r="O27" s="142"/>
      <c r="P27" s="142"/>
      <c r="Q27" s="142"/>
      <c r="R27" s="142"/>
      <c r="S27" s="142"/>
      <c r="T27" s="142"/>
      <c r="U27" s="142"/>
      <c r="V27" s="142"/>
      <c r="W27" s="142"/>
    </row>
    <row r="28" s="131" customFormat="1" ht="53.25" customHeight="1" outlineLevel="1" spans="1:23">
      <c r="A28" s="137" t="s">
        <v>47</v>
      </c>
      <c r="B28" s="137" t="s">
        <v>191</v>
      </c>
      <c r="C28" s="137" t="s">
        <v>192</v>
      </c>
      <c r="D28" s="137" t="s">
        <v>83</v>
      </c>
      <c r="E28" s="137" t="s">
        <v>75</v>
      </c>
      <c r="F28" s="137" t="s">
        <v>201</v>
      </c>
      <c r="G28" s="137" t="s">
        <v>202</v>
      </c>
      <c r="H28" s="142">
        <v>32961</v>
      </c>
      <c r="I28" s="142">
        <v>32961</v>
      </c>
      <c r="J28" s="142"/>
      <c r="K28" s="142"/>
      <c r="L28" s="142">
        <v>32961</v>
      </c>
      <c r="M28" s="137"/>
      <c r="N28" s="142"/>
      <c r="O28" s="142"/>
      <c r="P28" s="142"/>
      <c r="Q28" s="142"/>
      <c r="R28" s="142"/>
      <c r="S28" s="142"/>
      <c r="T28" s="142"/>
      <c r="U28" s="142"/>
      <c r="V28" s="142"/>
      <c r="W28" s="142"/>
    </row>
    <row r="29" s="131" customFormat="1" ht="53.25" customHeight="1" outlineLevel="1" spans="1:23">
      <c r="A29" s="137" t="s">
        <v>47</v>
      </c>
      <c r="B29" s="137" t="s">
        <v>191</v>
      </c>
      <c r="C29" s="137" t="s">
        <v>192</v>
      </c>
      <c r="D29" s="137" t="s">
        <v>115</v>
      </c>
      <c r="E29" s="137" t="s">
        <v>116</v>
      </c>
      <c r="F29" s="137" t="s">
        <v>201</v>
      </c>
      <c r="G29" s="137" t="s">
        <v>202</v>
      </c>
      <c r="H29" s="142">
        <v>36352</v>
      </c>
      <c r="I29" s="142">
        <v>36352</v>
      </c>
      <c r="J29" s="142"/>
      <c r="K29" s="142"/>
      <c r="L29" s="142">
        <v>36352</v>
      </c>
      <c r="M29" s="137"/>
      <c r="N29" s="142"/>
      <c r="O29" s="142"/>
      <c r="P29" s="142"/>
      <c r="Q29" s="142"/>
      <c r="R29" s="142"/>
      <c r="S29" s="142"/>
      <c r="T29" s="142"/>
      <c r="U29" s="142"/>
      <c r="V29" s="142"/>
      <c r="W29" s="142"/>
    </row>
    <row r="30" s="131" customFormat="1" ht="53.25" customHeight="1" outlineLevel="1" spans="1:23">
      <c r="A30" s="137" t="s">
        <v>47</v>
      </c>
      <c r="B30" s="137" t="s">
        <v>191</v>
      </c>
      <c r="C30" s="137" t="s">
        <v>192</v>
      </c>
      <c r="D30" s="137" t="s">
        <v>117</v>
      </c>
      <c r="E30" s="137" t="s">
        <v>118</v>
      </c>
      <c r="F30" s="137" t="s">
        <v>201</v>
      </c>
      <c r="G30" s="137" t="s">
        <v>202</v>
      </c>
      <c r="H30" s="142">
        <v>16954</v>
      </c>
      <c r="I30" s="142">
        <v>16954</v>
      </c>
      <c r="J30" s="142"/>
      <c r="K30" s="142"/>
      <c r="L30" s="142">
        <v>16954</v>
      </c>
      <c r="M30" s="137"/>
      <c r="N30" s="142"/>
      <c r="O30" s="142"/>
      <c r="P30" s="142"/>
      <c r="Q30" s="142"/>
      <c r="R30" s="142"/>
      <c r="S30" s="142"/>
      <c r="T30" s="142"/>
      <c r="U30" s="142"/>
      <c r="V30" s="142"/>
      <c r="W30" s="142"/>
    </row>
    <row r="31" s="131" customFormat="1" ht="53.25" customHeight="1" outlineLevel="1" spans="1:23">
      <c r="A31" s="137" t="s">
        <v>47</v>
      </c>
      <c r="B31" s="137" t="s">
        <v>191</v>
      </c>
      <c r="C31" s="137" t="s">
        <v>192</v>
      </c>
      <c r="D31" s="137" t="s">
        <v>126</v>
      </c>
      <c r="E31" s="137" t="s">
        <v>75</v>
      </c>
      <c r="F31" s="137" t="s">
        <v>201</v>
      </c>
      <c r="G31" s="137" t="s">
        <v>202</v>
      </c>
      <c r="H31" s="142">
        <v>2561</v>
      </c>
      <c r="I31" s="142">
        <v>2561</v>
      </c>
      <c r="J31" s="142"/>
      <c r="K31" s="142"/>
      <c r="L31" s="142">
        <v>2561</v>
      </c>
      <c r="M31" s="137"/>
      <c r="N31" s="142"/>
      <c r="O31" s="142"/>
      <c r="P31" s="142"/>
      <c r="Q31" s="142"/>
      <c r="R31" s="142"/>
      <c r="S31" s="142"/>
      <c r="T31" s="142"/>
      <c r="U31" s="142"/>
      <c r="V31" s="142"/>
      <c r="W31" s="142"/>
    </row>
    <row r="32" s="131" customFormat="1" ht="53.25" customHeight="1" outlineLevel="1" spans="1:23">
      <c r="A32" s="137" t="s">
        <v>47</v>
      </c>
      <c r="B32" s="137" t="s">
        <v>191</v>
      </c>
      <c r="C32" s="137" t="s">
        <v>192</v>
      </c>
      <c r="D32" s="137" t="s">
        <v>74</v>
      </c>
      <c r="E32" s="137" t="s">
        <v>75</v>
      </c>
      <c r="F32" s="137" t="s">
        <v>201</v>
      </c>
      <c r="G32" s="137" t="s">
        <v>202</v>
      </c>
      <c r="H32" s="142">
        <v>158880</v>
      </c>
      <c r="I32" s="142">
        <v>158880</v>
      </c>
      <c r="J32" s="142"/>
      <c r="K32" s="142"/>
      <c r="L32" s="142">
        <v>158880</v>
      </c>
      <c r="M32" s="137"/>
      <c r="N32" s="142"/>
      <c r="O32" s="142"/>
      <c r="P32" s="142"/>
      <c r="Q32" s="142"/>
      <c r="R32" s="142"/>
      <c r="S32" s="142"/>
      <c r="T32" s="142"/>
      <c r="U32" s="142"/>
      <c r="V32" s="142"/>
      <c r="W32" s="142"/>
    </row>
    <row r="33" s="131" customFormat="1" ht="53.25" customHeight="1" outlineLevel="1" spans="1:23">
      <c r="A33" s="137" t="s">
        <v>47</v>
      </c>
      <c r="B33" s="137" t="s">
        <v>191</v>
      </c>
      <c r="C33" s="137" t="s">
        <v>192</v>
      </c>
      <c r="D33" s="137" t="s">
        <v>83</v>
      </c>
      <c r="E33" s="137" t="s">
        <v>75</v>
      </c>
      <c r="F33" s="137" t="s">
        <v>201</v>
      </c>
      <c r="G33" s="137" t="s">
        <v>202</v>
      </c>
      <c r="H33" s="142">
        <v>113640</v>
      </c>
      <c r="I33" s="142">
        <v>113640</v>
      </c>
      <c r="J33" s="142"/>
      <c r="K33" s="142"/>
      <c r="L33" s="142">
        <v>113640</v>
      </c>
      <c r="M33" s="137"/>
      <c r="N33" s="142"/>
      <c r="O33" s="142"/>
      <c r="P33" s="142"/>
      <c r="Q33" s="142"/>
      <c r="R33" s="142"/>
      <c r="S33" s="142"/>
      <c r="T33" s="142"/>
      <c r="U33" s="142"/>
      <c r="V33" s="142"/>
      <c r="W33" s="142"/>
    </row>
    <row r="34" s="131" customFormat="1" ht="53.25" customHeight="1" outlineLevel="1" spans="1:23">
      <c r="A34" s="137" t="s">
        <v>47</v>
      </c>
      <c r="B34" s="137" t="s">
        <v>191</v>
      </c>
      <c r="C34" s="137" t="s">
        <v>192</v>
      </c>
      <c r="D34" s="137" t="s">
        <v>115</v>
      </c>
      <c r="E34" s="137" t="s">
        <v>116</v>
      </c>
      <c r="F34" s="137" t="s">
        <v>201</v>
      </c>
      <c r="G34" s="137" t="s">
        <v>202</v>
      </c>
      <c r="H34" s="142">
        <v>124680</v>
      </c>
      <c r="I34" s="142">
        <v>124680</v>
      </c>
      <c r="J34" s="142"/>
      <c r="K34" s="142"/>
      <c r="L34" s="142">
        <v>124680</v>
      </c>
      <c r="M34" s="137"/>
      <c r="N34" s="142"/>
      <c r="O34" s="142"/>
      <c r="P34" s="142"/>
      <c r="Q34" s="142"/>
      <c r="R34" s="142"/>
      <c r="S34" s="142"/>
      <c r="T34" s="142"/>
      <c r="U34" s="142"/>
      <c r="V34" s="142"/>
      <c r="W34" s="142"/>
    </row>
    <row r="35" s="131" customFormat="1" ht="53.25" customHeight="1" outlineLevel="1" spans="1:23">
      <c r="A35" s="137" t="s">
        <v>47</v>
      </c>
      <c r="B35" s="137" t="s">
        <v>191</v>
      </c>
      <c r="C35" s="137" t="s">
        <v>192</v>
      </c>
      <c r="D35" s="137" t="s">
        <v>117</v>
      </c>
      <c r="E35" s="137" t="s">
        <v>118</v>
      </c>
      <c r="F35" s="137" t="s">
        <v>201</v>
      </c>
      <c r="G35" s="137" t="s">
        <v>202</v>
      </c>
      <c r="H35" s="142">
        <v>62640</v>
      </c>
      <c r="I35" s="142">
        <v>62640</v>
      </c>
      <c r="J35" s="142"/>
      <c r="K35" s="142"/>
      <c r="L35" s="142">
        <v>62640</v>
      </c>
      <c r="M35" s="137"/>
      <c r="N35" s="142"/>
      <c r="O35" s="142"/>
      <c r="P35" s="142"/>
      <c r="Q35" s="142"/>
      <c r="R35" s="142"/>
      <c r="S35" s="142"/>
      <c r="T35" s="142"/>
      <c r="U35" s="142"/>
      <c r="V35" s="142"/>
      <c r="W35" s="142"/>
    </row>
    <row r="36" s="131" customFormat="1" ht="53.25" customHeight="1" outlineLevel="1" spans="1:23">
      <c r="A36" s="137" t="s">
        <v>47</v>
      </c>
      <c r="B36" s="137" t="s">
        <v>191</v>
      </c>
      <c r="C36" s="137" t="s">
        <v>192</v>
      </c>
      <c r="D36" s="137" t="s">
        <v>126</v>
      </c>
      <c r="E36" s="137" t="s">
        <v>75</v>
      </c>
      <c r="F36" s="137" t="s">
        <v>201</v>
      </c>
      <c r="G36" s="137" t="s">
        <v>202</v>
      </c>
      <c r="H36" s="142">
        <v>11880</v>
      </c>
      <c r="I36" s="142">
        <v>11880</v>
      </c>
      <c r="J36" s="142"/>
      <c r="K36" s="142"/>
      <c r="L36" s="142">
        <v>11880</v>
      </c>
      <c r="M36" s="137"/>
      <c r="N36" s="142"/>
      <c r="O36" s="142"/>
      <c r="P36" s="142"/>
      <c r="Q36" s="142"/>
      <c r="R36" s="142"/>
      <c r="S36" s="142"/>
      <c r="T36" s="142"/>
      <c r="U36" s="142"/>
      <c r="V36" s="142"/>
      <c r="W36" s="142"/>
    </row>
    <row r="37" s="131" customFormat="1" ht="53.25" customHeight="1" outlineLevel="1" spans="1:23">
      <c r="A37" s="137" t="s">
        <v>47</v>
      </c>
      <c r="B37" s="137" t="s">
        <v>191</v>
      </c>
      <c r="C37" s="137" t="s">
        <v>192</v>
      </c>
      <c r="D37" s="137" t="s">
        <v>74</v>
      </c>
      <c r="E37" s="137" t="s">
        <v>75</v>
      </c>
      <c r="F37" s="137" t="s">
        <v>201</v>
      </c>
      <c r="G37" s="137" t="s">
        <v>202</v>
      </c>
      <c r="H37" s="142">
        <v>269160</v>
      </c>
      <c r="I37" s="142">
        <v>269160</v>
      </c>
      <c r="J37" s="142"/>
      <c r="K37" s="142"/>
      <c r="L37" s="142">
        <v>269160</v>
      </c>
      <c r="M37" s="137"/>
      <c r="N37" s="142"/>
      <c r="O37" s="142"/>
      <c r="P37" s="142"/>
      <c r="Q37" s="142"/>
      <c r="R37" s="142"/>
      <c r="S37" s="142"/>
      <c r="T37" s="142"/>
      <c r="U37" s="142"/>
      <c r="V37" s="142"/>
      <c r="W37" s="142"/>
    </row>
    <row r="38" s="131" customFormat="1" ht="53.25" customHeight="1" outlineLevel="1" spans="1:23">
      <c r="A38" s="137" t="s">
        <v>47</v>
      </c>
      <c r="B38" s="137" t="s">
        <v>191</v>
      </c>
      <c r="C38" s="137" t="s">
        <v>192</v>
      </c>
      <c r="D38" s="137" t="s">
        <v>83</v>
      </c>
      <c r="E38" s="137" t="s">
        <v>75</v>
      </c>
      <c r="F38" s="137" t="s">
        <v>201</v>
      </c>
      <c r="G38" s="137" t="s">
        <v>202</v>
      </c>
      <c r="H38" s="142">
        <v>197040</v>
      </c>
      <c r="I38" s="142">
        <v>197040</v>
      </c>
      <c r="J38" s="142"/>
      <c r="K38" s="142"/>
      <c r="L38" s="142">
        <v>197040</v>
      </c>
      <c r="M38" s="137"/>
      <c r="N38" s="142"/>
      <c r="O38" s="142"/>
      <c r="P38" s="142"/>
      <c r="Q38" s="142"/>
      <c r="R38" s="142"/>
      <c r="S38" s="142"/>
      <c r="T38" s="142"/>
      <c r="U38" s="142"/>
      <c r="V38" s="142"/>
      <c r="W38" s="142"/>
    </row>
    <row r="39" s="131" customFormat="1" ht="53.25" customHeight="1" outlineLevel="1" spans="1:23">
      <c r="A39" s="137" t="s">
        <v>47</v>
      </c>
      <c r="B39" s="137" t="s">
        <v>191</v>
      </c>
      <c r="C39" s="137" t="s">
        <v>192</v>
      </c>
      <c r="D39" s="137" t="s">
        <v>115</v>
      </c>
      <c r="E39" s="137" t="s">
        <v>116</v>
      </c>
      <c r="F39" s="137" t="s">
        <v>201</v>
      </c>
      <c r="G39" s="137" t="s">
        <v>202</v>
      </c>
      <c r="H39" s="142">
        <v>219720</v>
      </c>
      <c r="I39" s="142">
        <v>219720</v>
      </c>
      <c r="J39" s="142"/>
      <c r="K39" s="142"/>
      <c r="L39" s="142">
        <v>219720</v>
      </c>
      <c r="M39" s="137"/>
      <c r="N39" s="142"/>
      <c r="O39" s="142"/>
      <c r="P39" s="142"/>
      <c r="Q39" s="142"/>
      <c r="R39" s="142"/>
      <c r="S39" s="142"/>
      <c r="T39" s="142"/>
      <c r="U39" s="142"/>
      <c r="V39" s="142"/>
      <c r="W39" s="142"/>
    </row>
    <row r="40" s="131" customFormat="1" ht="53.25" customHeight="1" outlineLevel="1" spans="1:23">
      <c r="A40" s="137" t="s">
        <v>47</v>
      </c>
      <c r="B40" s="137" t="s">
        <v>191</v>
      </c>
      <c r="C40" s="137" t="s">
        <v>192</v>
      </c>
      <c r="D40" s="137" t="s">
        <v>117</v>
      </c>
      <c r="E40" s="137" t="s">
        <v>118</v>
      </c>
      <c r="F40" s="137" t="s">
        <v>201</v>
      </c>
      <c r="G40" s="137" t="s">
        <v>202</v>
      </c>
      <c r="H40" s="142">
        <v>108960</v>
      </c>
      <c r="I40" s="142">
        <v>108960</v>
      </c>
      <c r="J40" s="142"/>
      <c r="K40" s="142"/>
      <c r="L40" s="142">
        <v>108960</v>
      </c>
      <c r="M40" s="137"/>
      <c r="N40" s="142"/>
      <c r="O40" s="142"/>
      <c r="P40" s="142"/>
      <c r="Q40" s="142"/>
      <c r="R40" s="142"/>
      <c r="S40" s="142"/>
      <c r="T40" s="142"/>
      <c r="U40" s="142"/>
      <c r="V40" s="142"/>
      <c r="W40" s="142"/>
    </row>
    <row r="41" s="131" customFormat="1" ht="53.25" customHeight="1" outlineLevel="1" spans="1:23">
      <c r="A41" s="137" t="s">
        <v>47</v>
      </c>
      <c r="B41" s="137" t="s">
        <v>191</v>
      </c>
      <c r="C41" s="137" t="s">
        <v>192</v>
      </c>
      <c r="D41" s="137" t="s">
        <v>126</v>
      </c>
      <c r="E41" s="137" t="s">
        <v>75</v>
      </c>
      <c r="F41" s="137" t="s">
        <v>201</v>
      </c>
      <c r="G41" s="137" t="s">
        <v>202</v>
      </c>
      <c r="H41" s="142">
        <v>21300</v>
      </c>
      <c r="I41" s="142">
        <v>21300</v>
      </c>
      <c r="J41" s="142"/>
      <c r="K41" s="142"/>
      <c r="L41" s="142">
        <v>21300</v>
      </c>
      <c r="M41" s="137"/>
      <c r="N41" s="142"/>
      <c r="O41" s="142"/>
      <c r="P41" s="142"/>
      <c r="Q41" s="142"/>
      <c r="R41" s="142"/>
      <c r="S41" s="142"/>
      <c r="T41" s="142"/>
      <c r="U41" s="142"/>
      <c r="V41" s="142"/>
      <c r="W41" s="142"/>
    </row>
    <row r="42" s="131" customFormat="1" ht="53.25" customHeight="1" outlineLevel="1" spans="1:23">
      <c r="A42" s="137" t="s">
        <v>47</v>
      </c>
      <c r="B42" s="137" t="s">
        <v>191</v>
      </c>
      <c r="C42" s="137" t="s">
        <v>192</v>
      </c>
      <c r="D42" s="137" t="s">
        <v>74</v>
      </c>
      <c r="E42" s="137" t="s">
        <v>75</v>
      </c>
      <c r="F42" s="137" t="s">
        <v>201</v>
      </c>
      <c r="G42" s="137" t="s">
        <v>202</v>
      </c>
      <c r="H42" s="142">
        <v>165576</v>
      </c>
      <c r="I42" s="142">
        <v>165576</v>
      </c>
      <c r="J42" s="142"/>
      <c r="K42" s="142"/>
      <c r="L42" s="142">
        <v>165576</v>
      </c>
      <c r="M42" s="137"/>
      <c r="N42" s="142"/>
      <c r="O42" s="142"/>
      <c r="P42" s="142"/>
      <c r="Q42" s="142"/>
      <c r="R42" s="142"/>
      <c r="S42" s="142"/>
      <c r="T42" s="142"/>
      <c r="U42" s="142"/>
      <c r="V42" s="142"/>
      <c r="W42" s="142"/>
    </row>
    <row r="43" s="131" customFormat="1" ht="53.25" customHeight="1" outlineLevel="1" spans="1:23">
      <c r="A43" s="137" t="s">
        <v>47</v>
      </c>
      <c r="B43" s="137" t="s">
        <v>191</v>
      </c>
      <c r="C43" s="137" t="s">
        <v>192</v>
      </c>
      <c r="D43" s="137" t="s">
        <v>83</v>
      </c>
      <c r="E43" s="137" t="s">
        <v>75</v>
      </c>
      <c r="F43" s="137" t="s">
        <v>201</v>
      </c>
      <c r="G43" s="137" t="s">
        <v>202</v>
      </c>
      <c r="H43" s="142">
        <v>123744</v>
      </c>
      <c r="I43" s="142">
        <v>123744</v>
      </c>
      <c r="J43" s="142"/>
      <c r="K43" s="142"/>
      <c r="L43" s="142">
        <v>123744</v>
      </c>
      <c r="M43" s="137"/>
      <c r="N43" s="142"/>
      <c r="O43" s="142"/>
      <c r="P43" s="142"/>
      <c r="Q43" s="142"/>
      <c r="R43" s="142"/>
      <c r="S43" s="142"/>
      <c r="T43" s="142"/>
      <c r="U43" s="142"/>
      <c r="V43" s="142"/>
      <c r="W43" s="142"/>
    </row>
    <row r="44" s="131" customFormat="1" ht="53.25" customHeight="1" outlineLevel="1" spans="1:23">
      <c r="A44" s="137" t="s">
        <v>47</v>
      </c>
      <c r="B44" s="137" t="s">
        <v>191</v>
      </c>
      <c r="C44" s="137" t="s">
        <v>192</v>
      </c>
      <c r="D44" s="137" t="s">
        <v>115</v>
      </c>
      <c r="E44" s="137" t="s">
        <v>116</v>
      </c>
      <c r="F44" s="137" t="s">
        <v>201</v>
      </c>
      <c r="G44" s="137" t="s">
        <v>202</v>
      </c>
      <c r="H44" s="142">
        <v>139680</v>
      </c>
      <c r="I44" s="142">
        <v>139680</v>
      </c>
      <c r="J44" s="142"/>
      <c r="K44" s="142"/>
      <c r="L44" s="142">
        <v>139680</v>
      </c>
      <c r="M44" s="137"/>
      <c r="N44" s="142"/>
      <c r="O44" s="142"/>
      <c r="P44" s="142"/>
      <c r="Q44" s="142"/>
      <c r="R44" s="142"/>
      <c r="S44" s="142"/>
      <c r="T44" s="142"/>
      <c r="U44" s="142"/>
      <c r="V44" s="142"/>
      <c r="W44" s="142"/>
    </row>
    <row r="45" s="131" customFormat="1" ht="53.25" customHeight="1" outlineLevel="1" spans="1:23">
      <c r="A45" s="137" t="s">
        <v>47</v>
      </c>
      <c r="B45" s="137" t="s">
        <v>191</v>
      </c>
      <c r="C45" s="137" t="s">
        <v>192</v>
      </c>
      <c r="D45" s="137" t="s">
        <v>117</v>
      </c>
      <c r="E45" s="137" t="s">
        <v>118</v>
      </c>
      <c r="F45" s="137" t="s">
        <v>201</v>
      </c>
      <c r="G45" s="137" t="s">
        <v>202</v>
      </c>
      <c r="H45" s="142">
        <v>68712</v>
      </c>
      <c r="I45" s="142">
        <v>68712</v>
      </c>
      <c r="J45" s="142"/>
      <c r="K45" s="142"/>
      <c r="L45" s="142">
        <v>68712</v>
      </c>
      <c r="M45" s="137"/>
      <c r="N45" s="142"/>
      <c r="O45" s="142"/>
      <c r="P45" s="142"/>
      <c r="Q45" s="142"/>
      <c r="R45" s="142"/>
      <c r="S45" s="142"/>
      <c r="T45" s="142"/>
      <c r="U45" s="142"/>
      <c r="V45" s="142"/>
      <c r="W45" s="142"/>
    </row>
    <row r="46" s="131" customFormat="1" ht="53.25" customHeight="1" outlineLevel="1" spans="1:23">
      <c r="A46" s="137" t="s">
        <v>47</v>
      </c>
      <c r="B46" s="137" t="s">
        <v>191</v>
      </c>
      <c r="C46" s="137" t="s">
        <v>192</v>
      </c>
      <c r="D46" s="137" t="s">
        <v>126</v>
      </c>
      <c r="E46" s="137" t="s">
        <v>75</v>
      </c>
      <c r="F46" s="137" t="s">
        <v>201</v>
      </c>
      <c r="G46" s="137" t="s">
        <v>202</v>
      </c>
      <c r="H46" s="142">
        <v>13020</v>
      </c>
      <c r="I46" s="142">
        <v>13020</v>
      </c>
      <c r="J46" s="142"/>
      <c r="K46" s="142"/>
      <c r="L46" s="142">
        <v>13020</v>
      </c>
      <c r="M46" s="137"/>
      <c r="N46" s="142"/>
      <c r="O46" s="142"/>
      <c r="P46" s="142"/>
      <c r="Q46" s="142"/>
      <c r="R46" s="142"/>
      <c r="S46" s="142"/>
      <c r="T46" s="142"/>
      <c r="U46" s="142"/>
      <c r="V46" s="142"/>
      <c r="W46" s="142"/>
    </row>
    <row r="47" s="131" customFormat="1" ht="53.25" customHeight="1" outlineLevel="1" spans="1:23">
      <c r="A47" s="137" t="s">
        <v>47</v>
      </c>
      <c r="B47" s="137" t="s">
        <v>203</v>
      </c>
      <c r="C47" s="137" t="s">
        <v>204</v>
      </c>
      <c r="D47" s="137" t="s">
        <v>90</v>
      </c>
      <c r="E47" s="137" t="s">
        <v>91</v>
      </c>
      <c r="F47" s="137" t="s">
        <v>205</v>
      </c>
      <c r="G47" s="137" t="s">
        <v>206</v>
      </c>
      <c r="H47" s="142">
        <v>1295786.23</v>
      </c>
      <c r="I47" s="142">
        <v>1295786.23</v>
      </c>
      <c r="J47" s="142"/>
      <c r="K47" s="142"/>
      <c r="L47" s="142">
        <v>1295786.23</v>
      </c>
      <c r="M47" s="137"/>
      <c r="N47" s="142"/>
      <c r="O47" s="142"/>
      <c r="P47" s="142"/>
      <c r="Q47" s="142"/>
      <c r="R47" s="142"/>
      <c r="S47" s="142"/>
      <c r="T47" s="142"/>
      <c r="U47" s="142"/>
      <c r="V47" s="142"/>
      <c r="W47" s="142"/>
    </row>
    <row r="48" s="131" customFormat="1" ht="53.25" customHeight="1" outlineLevel="1" spans="1:23">
      <c r="A48" s="137" t="s">
        <v>47</v>
      </c>
      <c r="B48" s="137" t="s">
        <v>203</v>
      </c>
      <c r="C48" s="137" t="s">
        <v>204</v>
      </c>
      <c r="D48" s="137" t="s">
        <v>92</v>
      </c>
      <c r="E48" s="137" t="s">
        <v>93</v>
      </c>
      <c r="F48" s="137" t="s">
        <v>207</v>
      </c>
      <c r="G48" s="137" t="s">
        <v>208</v>
      </c>
      <c r="H48" s="142"/>
      <c r="I48" s="142"/>
      <c r="J48" s="142"/>
      <c r="K48" s="142"/>
      <c r="L48" s="142"/>
      <c r="M48" s="137"/>
      <c r="N48" s="142"/>
      <c r="O48" s="142"/>
      <c r="P48" s="142"/>
      <c r="Q48" s="142"/>
      <c r="R48" s="142"/>
      <c r="S48" s="142"/>
      <c r="T48" s="142"/>
      <c r="U48" s="142"/>
      <c r="V48" s="142"/>
      <c r="W48" s="142"/>
    </row>
    <row r="49" s="131" customFormat="1" ht="53.25" customHeight="1" outlineLevel="1" spans="1:23">
      <c r="A49" s="137" t="s">
        <v>47</v>
      </c>
      <c r="B49" s="137" t="s">
        <v>209</v>
      </c>
      <c r="C49" s="137" t="s">
        <v>210</v>
      </c>
      <c r="D49" s="137" t="s">
        <v>92</v>
      </c>
      <c r="E49" s="137" t="s">
        <v>93</v>
      </c>
      <c r="F49" s="137" t="s">
        <v>207</v>
      </c>
      <c r="G49" s="137" t="s">
        <v>208</v>
      </c>
      <c r="H49" s="142">
        <v>127562</v>
      </c>
      <c r="I49" s="142">
        <v>127562</v>
      </c>
      <c r="J49" s="142"/>
      <c r="K49" s="142"/>
      <c r="L49" s="142">
        <v>127562</v>
      </c>
      <c r="M49" s="137"/>
      <c r="N49" s="142"/>
      <c r="O49" s="142"/>
      <c r="P49" s="142"/>
      <c r="Q49" s="142"/>
      <c r="R49" s="142"/>
      <c r="S49" s="142"/>
      <c r="T49" s="142"/>
      <c r="U49" s="142"/>
      <c r="V49" s="142"/>
      <c r="W49" s="142"/>
    </row>
    <row r="50" s="131" customFormat="1" ht="53.25" customHeight="1" outlineLevel="1" spans="1:23">
      <c r="A50" s="137" t="s">
        <v>47</v>
      </c>
      <c r="B50" s="137" t="s">
        <v>203</v>
      </c>
      <c r="C50" s="137" t="s">
        <v>204</v>
      </c>
      <c r="D50" s="137" t="s">
        <v>105</v>
      </c>
      <c r="E50" s="137" t="s">
        <v>106</v>
      </c>
      <c r="F50" s="137" t="s">
        <v>211</v>
      </c>
      <c r="G50" s="137" t="s">
        <v>212</v>
      </c>
      <c r="H50" s="142">
        <v>503411.13</v>
      </c>
      <c r="I50" s="142">
        <v>503411.13</v>
      </c>
      <c r="J50" s="142"/>
      <c r="K50" s="142"/>
      <c r="L50" s="142">
        <v>503411.13</v>
      </c>
      <c r="M50" s="137"/>
      <c r="N50" s="142"/>
      <c r="O50" s="142"/>
      <c r="P50" s="142"/>
      <c r="Q50" s="142"/>
      <c r="R50" s="142"/>
      <c r="S50" s="142"/>
      <c r="T50" s="142"/>
      <c r="U50" s="142"/>
      <c r="V50" s="142"/>
      <c r="W50" s="142"/>
    </row>
    <row r="51" s="131" customFormat="1" ht="53.25" customHeight="1" outlineLevel="1" spans="1:23">
      <c r="A51" s="137" t="s">
        <v>47</v>
      </c>
      <c r="B51" s="137" t="s">
        <v>203</v>
      </c>
      <c r="C51" s="137" t="s">
        <v>204</v>
      </c>
      <c r="D51" s="137" t="s">
        <v>107</v>
      </c>
      <c r="E51" s="137" t="s">
        <v>108</v>
      </c>
      <c r="F51" s="137" t="s">
        <v>211</v>
      </c>
      <c r="G51" s="137" t="s">
        <v>212</v>
      </c>
      <c r="H51" s="142"/>
      <c r="I51" s="142"/>
      <c r="J51" s="142"/>
      <c r="K51" s="142"/>
      <c r="L51" s="142"/>
      <c r="M51" s="137"/>
      <c r="N51" s="142"/>
      <c r="O51" s="142"/>
      <c r="P51" s="142"/>
      <c r="Q51" s="142"/>
      <c r="R51" s="142"/>
      <c r="S51" s="142"/>
      <c r="T51" s="142"/>
      <c r="U51" s="142"/>
      <c r="V51" s="142"/>
      <c r="W51" s="142"/>
    </row>
    <row r="52" s="131" customFormat="1" ht="53.25" customHeight="1" outlineLevel="1" spans="1:23">
      <c r="A52" s="137" t="s">
        <v>47</v>
      </c>
      <c r="B52" s="137" t="s">
        <v>203</v>
      </c>
      <c r="C52" s="137" t="s">
        <v>204</v>
      </c>
      <c r="D52" s="137" t="s">
        <v>109</v>
      </c>
      <c r="E52" s="137" t="s">
        <v>110</v>
      </c>
      <c r="F52" s="137" t="s">
        <v>213</v>
      </c>
      <c r="G52" s="137" t="s">
        <v>214</v>
      </c>
      <c r="H52" s="142">
        <v>15666.49</v>
      </c>
      <c r="I52" s="142">
        <v>15666.49</v>
      </c>
      <c r="J52" s="142"/>
      <c r="K52" s="142"/>
      <c r="L52" s="142">
        <v>15666.49</v>
      </c>
      <c r="M52" s="137"/>
      <c r="N52" s="142"/>
      <c r="O52" s="142"/>
      <c r="P52" s="142"/>
      <c r="Q52" s="142"/>
      <c r="R52" s="142"/>
      <c r="S52" s="142"/>
      <c r="T52" s="142"/>
      <c r="U52" s="142"/>
      <c r="V52" s="142"/>
      <c r="W52" s="142"/>
    </row>
    <row r="53" s="131" customFormat="1" ht="53.25" customHeight="1" outlineLevel="1" spans="1:23">
      <c r="A53" s="137" t="s">
        <v>47</v>
      </c>
      <c r="B53" s="137" t="s">
        <v>203</v>
      </c>
      <c r="C53" s="137" t="s">
        <v>204</v>
      </c>
      <c r="D53" s="137" t="s">
        <v>100</v>
      </c>
      <c r="E53" s="137" t="s">
        <v>99</v>
      </c>
      <c r="F53" s="137" t="s">
        <v>213</v>
      </c>
      <c r="G53" s="137" t="s">
        <v>214</v>
      </c>
      <c r="H53" s="142">
        <v>30503.76</v>
      </c>
      <c r="I53" s="142">
        <v>30503.76</v>
      </c>
      <c r="J53" s="142"/>
      <c r="K53" s="142"/>
      <c r="L53" s="142">
        <v>30503.76</v>
      </c>
      <c r="M53" s="137"/>
      <c r="N53" s="142"/>
      <c r="O53" s="142"/>
      <c r="P53" s="142"/>
      <c r="Q53" s="142"/>
      <c r="R53" s="142"/>
      <c r="S53" s="142"/>
      <c r="T53" s="142"/>
      <c r="U53" s="142"/>
      <c r="V53" s="142"/>
      <c r="W53" s="142"/>
    </row>
    <row r="54" s="131" customFormat="1" ht="53.25" customHeight="1" outlineLevel="1" spans="1:23">
      <c r="A54" s="137" t="s">
        <v>47</v>
      </c>
      <c r="B54" s="137" t="s">
        <v>203</v>
      </c>
      <c r="C54" s="137" t="s">
        <v>204</v>
      </c>
      <c r="D54" s="137" t="s">
        <v>109</v>
      </c>
      <c r="E54" s="137" t="s">
        <v>110</v>
      </c>
      <c r="F54" s="137" t="s">
        <v>213</v>
      </c>
      <c r="G54" s="137" t="s">
        <v>214</v>
      </c>
      <c r="H54" s="142"/>
      <c r="I54" s="142"/>
      <c r="J54" s="142"/>
      <c r="K54" s="142"/>
      <c r="L54" s="142"/>
      <c r="M54" s="137"/>
      <c r="N54" s="142"/>
      <c r="O54" s="142"/>
      <c r="P54" s="142"/>
      <c r="Q54" s="142"/>
      <c r="R54" s="142"/>
      <c r="S54" s="142"/>
      <c r="T54" s="142"/>
      <c r="U54" s="142"/>
      <c r="V54" s="142"/>
      <c r="W54" s="142"/>
    </row>
    <row r="55" s="131" customFormat="1" ht="53.25" customHeight="1" outlineLevel="1" spans="1:23">
      <c r="A55" s="137" t="s">
        <v>47</v>
      </c>
      <c r="B55" s="137" t="s">
        <v>215</v>
      </c>
      <c r="C55" s="137" t="s">
        <v>132</v>
      </c>
      <c r="D55" s="137" t="s">
        <v>131</v>
      </c>
      <c r="E55" s="137" t="s">
        <v>132</v>
      </c>
      <c r="F55" s="137" t="s">
        <v>216</v>
      </c>
      <c r="G55" s="137" t="s">
        <v>132</v>
      </c>
      <c r="H55" s="142">
        <v>939989.28</v>
      </c>
      <c r="I55" s="142">
        <v>939989.28</v>
      </c>
      <c r="J55" s="142"/>
      <c r="K55" s="142"/>
      <c r="L55" s="142">
        <v>939989.28</v>
      </c>
      <c r="M55" s="137"/>
      <c r="N55" s="142"/>
      <c r="O55" s="142"/>
      <c r="P55" s="142"/>
      <c r="Q55" s="142"/>
      <c r="R55" s="142"/>
      <c r="S55" s="142"/>
      <c r="T55" s="142"/>
      <c r="U55" s="142"/>
      <c r="V55" s="142"/>
      <c r="W55" s="142"/>
    </row>
    <row r="56" s="131" customFormat="1" ht="53.25" customHeight="1" outlineLevel="1" spans="1:23">
      <c r="A56" s="137" t="s">
        <v>47</v>
      </c>
      <c r="B56" s="137" t="s">
        <v>217</v>
      </c>
      <c r="C56" s="137" t="s">
        <v>218</v>
      </c>
      <c r="D56" s="137" t="s">
        <v>65</v>
      </c>
      <c r="E56" s="137" t="s">
        <v>66</v>
      </c>
      <c r="F56" s="137" t="s">
        <v>219</v>
      </c>
      <c r="G56" s="137" t="s">
        <v>220</v>
      </c>
      <c r="H56" s="142">
        <v>43000</v>
      </c>
      <c r="I56" s="142">
        <v>43000</v>
      </c>
      <c r="J56" s="142"/>
      <c r="K56" s="142"/>
      <c r="L56" s="142">
        <v>43000</v>
      </c>
      <c r="M56" s="137"/>
      <c r="N56" s="142"/>
      <c r="O56" s="142"/>
      <c r="P56" s="142"/>
      <c r="Q56" s="142"/>
      <c r="R56" s="142"/>
      <c r="S56" s="142"/>
      <c r="T56" s="142"/>
      <c r="U56" s="142"/>
      <c r="V56" s="142"/>
      <c r="W56" s="142"/>
    </row>
    <row r="57" s="131" customFormat="1" ht="53.25" customHeight="1" outlineLevel="1" spans="1:23">
      <c r="A57" s="137" t="s">
        <v>47</v>
      </c>
      <c r="B57" s="137" t="s">
        <v>217</v>
      </c>
      <c r="C57" s="137" t="s">
        <v>218</v>
      </c>
      <c r="D57" s="137" t="s">
        <v>65</v>
      </c>
      <c r="E57" s="137" t="s">
        <v>66</v>
      </c>
      <c r="F57" s="137" t="s">
        <v>221</v>
      </c>
      <c r="G57" s="137" t="s">
        <v>222</v>
      </c>
      <c r="H57" s="142">
        <v>14400</v>
      </c>
      <c r="I57" s="142">
        <v>14400</v>
      </c>
      <c r="J57" s="142"/>
      <c r="K57" s="142"/>
      <c r="L57" s="142">
        <v>14400</v>
      </c>
      <c r="M57" s="137"/>
      <c r="N57" s="142"/>
      <c r="O57" s="142"/>
      <c r="P57" s="142"/>
      <c r="Q57" s="142"/>
      <c r="R57" s="142"/>
      <c r="S57" s="142"/>
      <c r="T57" s="142"/>
      <c r="U57" s="142"/>
      <c r="V57" s="142"/>
      <c r="W57" s="142"/>
    </row>
    <row r="58" s="131" customFormat="1" ht="53.25" customHeight="1" outlineLevel="1" spans="1:23">
      <c r="A58" s="137" t="s">
        <v>47</v>
      </c>
      <c r="B58" s="137" t="s">
        <v>217</v>
      </c>
      <c r="C58" s="137" t="s">
        <v>218</v>
      </c>
      <c r="D58" s="137" t="s">
        <v>65</v>
      </c>
      <c r="E58" s="137" t="s">
        <v>66</v>
      </c>
      <c r="F58" s="137" t="s">
        <v>223</v>
      </c>
      <c r="G58" s="137" t="s">
        <v>224</v>
      </c>
      <c r="H58" s="142">
        <v>40000</v>
      </c>
      <c r="I58" s="142">
        <v>40000</v>
      </c>
      <c r="J58" s="142"/>
      <c r="K58" s="142"/>
      <c r="L58" s="142">
        <v>40000</v>
      </c>
      <c r="M58" s="137"/>
      <c r="N58" s="142"/>
      <c r="O58" s="142"/>
      <c r="P58" s="142"/>
      <c r="Q58" s="142"/>
      <c r="R58" s="142"/>
      <c r="S58" s="142"/>
      <c r="T58" s="142"/>
      <c r="U58" s="142"/>
      <c r="V58" s="142"/>
      <c r="W58" s="142"/>
    </row>
    <row r="59" s="131" customFormat="1" ht="53.25" customHeight="1" outlineLevel="1" spans="1:23">
      <c r="A59" s="137" t="s">
        <v>47</v>
      </c>
      <c r="B59" s="137" t="s">
        <v>217</v>
      </c>
      <c r="C59" s="137" t="s">
        <v>218</v>
      </c>
      <c r="D59" s="137" t="s">
        <v>65</v>
      </c>
      <c r="E59" s="137" t="s">
        <v>66</v>
      </c>
      <c r="F59" s="137" t="s">
        <v>225</v>
      </c>
      <c r="G59" s="137" t="s">
        <v>226</v>
      </c>
      <c r="H59" s="142">
        <v>5000</v>
      </c>
      <c r="I59" s="142">
        <v>5000</v>
      </c>
      <c r="J59" s="142"/>
      <c r="K59" s="142"/>
      <c r="L59" s="142">
        <v>5000</v>
      </c>
      <c r="M59" s="137"/>
      <c r="N59" s="142"/>
      <c r="O59" s="142"/>
      <c r="P59" s="142"/>
      <c r="Q59" s="142"/>
      <c r="R59" s="142"/>
      <c r="S59" s="142"/>
      <c r="T59" s="142"/>
      <c r="U59" s="142"/>
      <c r="V59" s="142"/>
      <c r="W59" s="142"/>
    </row>
    <row r="60" s="131" customFormat="1" ht="53.25" customHeight="1" outlineLevel="1" spans="1:23">
      <c r="A60" s="137" t="s">
        <v>47</v>
      </c>
      <c r="B60" s="137" t="s">
        <v>227</v>
      </c>
      <c r="C60" s="137" t="s">
        <v>228</v>
      </c>
      <c r="D60" s="137" t="s">
        <v>65</v>
      </c>
      <c r="E60" s="137" t="s">
        <v>66</v>
      </c>
      <c r="F60" s="137" t="s">
        <v>229</v>
      </c>
      <c r="G60" s="137" t="s">
        <v>167</v>
      </c>
      <c r="H60" s="142">
        <v>20000</v>
      </c>
      <c r="I60" s="142">
        <v>20000</v>
      </c>
      <c r="J60" s="142"/>
      <c r="K60" s="142"/>
      <c r="L60" s="142">
        <v>20000</v>
      </c>
      <c r="M60" s="137"/>
      <c r="N60" s="142"/>
      <c r="O60" s="142"/>
      <c r="P60" s="142"/>
      <c r="Q60" s="142"/>
      <c r="R60" s="142"/>
      <c r="S60" s="142"/>
      <c r="T60" s="142"/>
      <c r="U60" s="142"/>
      <c r="V60" s="142"/>
      <c r="W60" s="142"/>
    </row>
    <row r="61" s="131" customFormat="1" ht="53.25" customHeight="1" outlineLevel="1" spans="1:23">
      <c r="A61" s="137" t="s">
        <v>47</v>
      </c>
      <c r="B61" s="137" t="s">
        <v>217</v>
      </c>
      <c r="C61" s="137" t="s">
        <v>218</v>
      </c>
      <c r="D61" s="137" t="s">
        <v>73</v>
      </c>
      <c r="E61" s="137" t="s">
        <v>66</v>
      </c>
      <c r="F61" s="137" t="s">
        <v>225</v>
      </c>
      <c r="G61" s="137" t="s">
        <v>226</v>
      </c>
      <c r="H61" s="142">
        <v>48800</v>
      </c>
      <c r="I61" s="142">
        <v>48800</v>
      </c>
      <c r="J61" s="142"/>
      <c r="K61" s="142"/>
      <c r="L61" s="142">
        <v>48800</v>
      </c>
      <c r="M61" s="137"/>
      <c r="N61" s="142"/>
      <c r="O61" s="142"/>
      <c r="P61" s="142"/>
      <c r="Q61" s="142"/>
      <c r="R61" s="142"/>
      <c r="S61" s="142"/>
      <c r="T61" s="142"/>
      <c r="U61" s="142"/>
      <c r="V61" s="142"/>
      <c r="W61" s="142"/>
    </row>
    <row r="62" s="131" customFormat="1" ht="53.25" customHeight="1" outlineLevel="1" spans="1:23">
      <c r="A62" s="137" t="s">
        <v>47</v>
      </c>
      <c r="B62" s="137" t="s">
        <v>217</v>
      </c>
      <c r="C62" s="137" t="s">
        <v>218</v>
      </c>
      <c r="D62" s="137" t="s">
        <v>73</v>
      </c>
      <c r="E62" s="137" t="s">
        <v>66</v>
      </c>
      <c r="F62" s="137" t="s">
        <v>230</v>
      </c>
      <c r="G62" s="137" t="s">
        <v>231</v>
      </c>
      <c r="H62" s="142">
        <v>60000</v>
      </c>
      <c r="I62" s="142">
        <v>60000</v>
      </c>
      <c r="J62" s="142"/>
      <c r="K62" s="142"/>
      <c r="L62" s="142">
        <v>60000</v>
      </c>
      <c r="M62" s="137"/>
      <c r="N62" s="142"/>
      <c r="O62" s="142"/>
      <c r="P62" s="142"/>
      <c r="Q62" s="142"/>
      <c r="R62" s="142"/>
      <c r="S62" s="142"/>
      <c r="T62" s="142"/>
      <c r="U62" s="142"/>
      <c r="V62" s="142"/>
      <c r="W62" s="142"/>
    </row>
    <row r="63" s="131" customFormat="1" ht="53.25" customHeight="1" outlineLevel="1" spans="1:23">
      <c r="A63" s="137" t="s">
        <v>47</v>
      </c>
      <c r="B63" s="137" t="s">
        <v>217</v>
      </c>
      <c r="C63" s="137" t="s">
        <v>218</v>
      </c>
      <c r="D63" s="137" t="s">
        <v>74</v>
      </c>
      <c r="E63" s="137" t="s">
        <v>75</v>
      </c>
      <c r="F63" s="137" t="s">
        <v>225</v>
      </c>
      <c r="G63" s="137" t="s">
        <v>226</v>
      </c>
      <c r="H63" s="142">
        <v>81600</v>
      </c>
      <c r="I63" s="142">
        <v>81600</v>
      </c>
      <c r="J63" s="142"/>
      <c r="K63" s="142"/>
      <c r="L63" s="142">
        <v>81600</v>
      </c>
      <c r="M63" s="137"/>
      <c r="N63" s="142"/>
      <c r="O63" s="142"/>
      <c r="P63" s="142"/>
      <c r="Q63" s="142"/>
      <c r="R63" s="142"/>
      <c r="S63" s="142"/>
      <c r="T63" s="142"/>
      <c r="U63" s="142"/>
      <c r="V63" s="142"/>
      <c r="W63" s="142"/>
    </row>
    <row r="64" s="131" customFormat="1" ht="53.25" customHeight="1" outlineLevel="1" spans="1:23">
      <c r="A64" s="137" t="s">
        <v>47</v>
      </c>
      <c r="B64" s="137" t="s">
        <v>217</v>
      </c>
      <c r="C64" s="137" t="s">
        <v>218</v>
      </c>
      <c r="D64" s="137" t="s">
        <v>83</v>
      </c>
      <c r="E64" s="137" t="s">
        <v>75</v>
      </c>
      <c r="F64" s="137" t="s">
        <v>232</v>
      </c>
      <c r="G64" s="137" t="s">
        <v>233</v>
      </c>
      <c r="H64" s="142">
        <v>61200</v>
      </c>
      <c r="I64" s="142">
        <v>61200</v>
      </c>
      <c r="J64" s="142"/>
      <c r="K64" s="142"/>
      <c r="L64" s="142">
        <v>61200</v>
      </c>
      <c r="M64" s="137"/>
      <c r="N64" s="142"/>
      <c r="O64" s="142"/>
      <c r="P64" s="142"/>
      <c r="Q64" s="142"/>
      <c r="R64" s="142"/>
      <c r="S64" s="142"/>
      <c r="T64" s="142"/>
      <c r="U64" s="142"/>
      <c r="V64" s="142"/>
      <c r="W64" s="142"/>
    </row>
    <row r="65" s="131" customFormat="1" ht="53.25" customHeight="1" outlineLevel="1" spans="1:23">
      <c r="A65" s="137" t="s">
        <v>47</v>
      </c>
      <c r="B65" s="137" t="s">
        <v>217</v>
      </c>
      <c r="C65" s="137" t="s">
        <v>218</v>
      </c>
      <c r="D65" s="137" t="s">
        <v>115</v>
      </c>
      <c r="E65" s="137" t="s">
        <v>116</v>
      </c>
      <c r="F65" s="137" t="s">
        <v>234</v>
      </c>
      <c r="G65" s="137" t="s">
        <v>235</v>
      </c>
      <c r="H65" s="142">
        <v>13000</v>
      </c>
      <c r="I65" s="142">
        <v>13000</v>
      </c>
      <c r="J65" s="142"/>
      <c r="K65" s="142"/>
      <c r="L65" s="142">
        <v>13000</v>
      </c>
      <c r="M65" s="137"/>
      <c r="N65" s="142"/>
      <c r="O65" s="142"/>
      <c r="P65" s="142"/>
      <c r="Q65" s="142"/>
      <c r="R65" s="142"/>
      <c r="S65" s="142"/>
      <c r="T65" s="142"/>
      <c r="U65" s="142"/>
      <c r="V65" s="142"/>
      <c r="W65" s="142"/>
    </row>
    <row r="66" s="131" customFormat="1" ht="53.25" customHeight="1" outlineLevel="1" spans="1:23">
      <c r="A66" s="137" t="s">
        <v>47</v>
      </c>
      <c r="B66" s="137" t="s">
        <v>217</v>
      </c>
      <c r="C66" s="137" t="s">
        <v>218</v>
      </c>
      <c r="D66" s="137" t="s">
        <v>115</v>
      </c>
      <c r="E66" s="137" t="s">
        <v>116</v>
      </c>
      <c r="F66" s="137" t="s">
        <v>236</v>
      </c>
      <c r="G66" s="137" t="s">
        <v>237</v>
      </c>
      <c r="H66" s="142">
        <v>25000</v>
      </c>
      <c r="I66" s="142">
        <v>25000</v>
      </c>
      <c r="J66" s="142"/>
      <c r="K66" s="142"/>
      <c r="L66" s="142">
        <v>25000</v>
      </c>
      <c r="M66" s="137"/>
      <c r="N66" s="142"/>
      <c r="O66" s="142"/>
      <c r="P66" s="142"/>
      <c r="Q66" s="142"/>
      <c r="R66" s="142"/>
      <c r="S66" s="142"/>
      <c r="T66" s="142"/>
      <c r="U66" s="142"/>
      <c r="V66" s="142"/>
      <c r="W66" s="142"/>
    </row>
    <row r="67" s="131" customFormat="1" ht="53.25" customHeight="1" outlineLevel="1" spans="1:23">
      <c r="A67" s="137" t="s">
        <v>47</v>
      </c>
      <c r="B67" s="137" t="s">
        <v>217</v>
      </c>
      <c r="C67" s="137" t="s">
        <v>218</v>
      </c>
      <c r="D67" s="137" t="s">
        <v>115</v>
      </c>
      <c r="E67" s="137" t="s">
        <v>116</v>
      </c>
      <c r="F67" s="137" t="s">
        <v>225</v>
      </c>
      <c r="G67" s="137" t="s">
        <v>226</v>
      </c>
      <c r="H67" s="142">
        <v>10000</v>
      </c>
      <c r="I67" s="142">
        <v>10000</v>
      </c>
      <c r="J67" s="142"/>
      <c r="K67" s="142"/>
      <c r="L67" s="142">
        <v>10000</v>
      </c>
      <c r="M67" s="137"/>
      <c r="N67" s="142"/>
      <c r="O67" s="142"/>
      <c r="P67" s="142"/>
      <c r="Q67" s="142"/>
      <c r="R67" s="142"/>
      <c r="S67" s="142"/>
      <c r="T67" s="142"/>
      <c r="U67" s="142"/>
      <c r="V67" s="142"/>
      <c r="W67" s="142"/>
    </row>
    <row r="68" s="131" customFormat="1" ht="53.25" customHeight="1" outlineLevel="1" spans="1:23">
      <c r="A68" s="137" t="s">
        <v>47</v>
      </c>
      <c r="B68" s="137" t="s">
        <v>217</v>
      </c>
      <c r="C68" s="137" t="s">
        <v>218</v>
      </c>
      <c r="D68" s="137" t="s">
        <v>115</v>
      </c>
      <c r="E68" s="137" t="s">
        <v>116</v>
      </c>
      <c r="F68" s="137" t="s">
        <v>225</v>
      </c>
      <c r="G68" s="137" t="s">
        <v>226</v>
      </c>
      <c r="H68" s="142">
        <v>20000</v>
      </c>
      <c r="I68" s="142">
        <v>20000</v>
      </c>
      <c r="J68" s="142"/>
      <c r="K68" s="142"/>
      <c r="L68" s="142">
        <v>20000</v>
      </c>
      <c r="M68" s="137"/>
      <c r="N68" s="142"/>
      <c r="O68" s="142"/>
      <c r="P68" s="142"/>
      <c r="Q68" s="142"/>
      <c r="R68" s="142"/>
      <c r="S68" s="142"/>
      <c r="T68" s="142"/>
      <c r="U68" s="142"/>
      <c r="V68" s="142"/>
      <c r="W68" s="142"/>
    </row>
    <row r="69" s="131" customFormat="1" ht="53.25" customHeight="1" outlineLevel="1" spans="1:23">
      <c r="A69" s="137" t="s">
        <v>47</v>
      </c>
      <c r="B69" s="137" t="s">
        <v>217</v>
      </c>
      <c r="C69" s="137" t="s">
        <v>218</v>
      </c>
      <c r="D69" s="137" t="s">
        <v>117</v>
      </c>
      <c r="E69" s="137" t="s">
        <v>118</v>
      </c>
      <c r="F69" s="137" t="s">
        <v>221</v>
      </c>
      <c r="G69" s="137" t="s">
        <v>222</v>
      </c>
      <c r="H69" s="142">
        <v>34000</v>
      </c>
      <c r="I69" s="142">
        <v>34000</v>
      </c>
      <c r="J69" s="142"/>
      <c r="K69" s="142"/>
      <c r="L69" s="142">
        <v>34000</v>
      </c>
      <c r="M69" s="137"/>
      <c r="N69" s="142"/>
      <c r="O69" s="142"/>
      <c r="P69" s="142"/>
      <c r="Q69" s="142"/>
      <c r="R69" s="142"/>
      <c r="S69" s="142"/>
      <c r="T69" s="142"/>
      <c r="U69" s="142"/>
      <c r="V69" s="142"/>
      <c r="W69" s="142"/>
    </row>
    <row r="70" s="131" customFormat="1" ht="53.25" customHeight="1" outlineLevel="1" spans="1:23">
      <c r="A70" s="137" t="s">
        <v>47</v>
      </c>
      <c r="B70" s="137" t="s">
        <v>217</v>
      </c>
      <c r="C70" s="137" t="s">
        <v>218</v>
      </c>
      <c r="D70" s="137" t="s">
        <v>126</v>
      </c>
      <c r="E70" s="137" t="s">
        <v>75</v>
      </c>
      <c r="F70" s="137" t="s">
        <v>232</v>
      </c>
      <c r="G70" s="137" t="s">
        <v>233</v>
      </c>
      <c r="H70" s="142">
        <v>6800</v>
      </c>
      <c r="I70" s="142">
        <v>6800</v>
      </c>
      <c r="J70" s="142"/>
      <c r="K70" s="142"/>
      <c r="L70" s="142">
        <v>6800</v>
      </c>
      <c r="M70" s="137"/>
      <c r="N70" s="142"/>
      <c r="O70" s="142"/>
      <c r="P70" s="142"/>
      <c r="Q70" s="142"/>
      <c r="R70" s="142"/>
      <c r="S70" s="142"/>
      <c r="T70" s="142"/>
      <c r="U70" s="142"/>
      <c r="V70" s="142"/>
      <c r="W70" s="142"/>
    </row>
    <row r="71" s="131" customFormat="1" ht="53.25" customHeight="1" outlineLevel="1" spans="1:23">
      <c r="A71" s="137" t="s">
        <v>47</v>
      </c>
      <c r="B71" s="137" t="s">
        <v>238</v>
      </c>
      <c r="C71" s="137" t="s">
        <v>239</v>
      </c>
      <c r="D71" s="137" t="s">
        <v>86</v>
      </c>
      <c r="E71" s="137" t="s">
        <v>87</v>
      </c>
      <c r="F71" s="137" t="s">
        <v>221</v>
      </c>
      <c r="G71" s="137" t="s">
        <v>222</v>
      </c>
      <c r="H71" s="142">
        <v>25200</v>
      </c>
      <c r="I71" s="142">
        <v>25200</v>
      </c>
      <c r="J71" s="142"/>
      <c r="K71" s="142"/>
      <c r="L71" s="142">
        <v>25200</v>
      </c>
      <c r="M71" s="137"/>
      <c r="N71" s="142"/>
      <c r="O71" s="142"/>
      <c r="P71" s="142"/>
      <c r="Q71" s="142"/>
      <c r="R71" s="142"/>
      <c r="S71" s="142"/>
      <c r="T71" s="142"/>
      <c r="U71" s="142"/>
      <c r="V71" s="142"/>
      <c r="W71" s="142"/>
    </row>
    <row r="72" s="131" customFormat="1" ht="53.25" customHeight="1" outlineLevel="1" spans="1:23">
      <c r="A72" s="137" t="s">
        <v>47</v>
      </c>
      <c r="B72" s="137" t="s">
        <v>240</v>
      </c>
      <c r="C72" s="137" t="s">
        <v>241</v>
      </c>
      <c r="D72" s="137" t="s">
        <v>88</v>
      </c>
      <c r="E72" s="137" t="s">
        <v>89</v>
      </c>
      <c r="F72" s="137" t="s">
        <v>242</v>
      </c>
      <c r="G72" s="137" t="s">
        <v>243</v>
      </c>
      <c r="H72" s="142">
        <v>10200</v>
      </c>
      <c r="I72" s="142">
        <v>10200</v>
      </c>
      <c r="J72" s="142"/>
      <c r="K72" s="142"/>
      <c r="L72" s="142">
        <v>10200</v>
      </c>
      <c r="M72" s="137"/>
      <c r="N72" s="142"/>
      <c r="O72" s="142"/>
      <c r="P72" s="142"/>
      <c r="Q72" s="142"/>
      <c r="R72" s="142"/>
      <c r="S72" s="142"/>
      <c r="T72" s="142"/>
      <c r="U72" s="142"/>
      <c r="V72" s="142"/>
      <c r="W72" s="142"/>
    </row>
    <row r="73" s="131" customFormat="1" ht="53.25" customHeight="1" outlineLevel="1" spans="1:23">
      <c r="A73" s="137" t="s">
        <v>47</v>
      </c>
      <c r="B73" s="137" t="s">
        <v>244</v>
      </c>
      <c r="C73" s="137" t="s">
        <v>245</v>
      </c>
      <c r="D73" s="137" t="s">
        <v>65</v>
      </c>
      <c r="E73" s="137" t="s">
        <v>66</v>
      </c>
      <c r="F73" s="137" t="s">
        <v>246</v>
      </c>
      <c r="G73" s="137" t="s">
        <v>245</v>
      </c>
      <c r="H73" s="142">
        <v>31422.24</v>
      </c>
      <c r="I73" s="142">
        <v>31422.24</v>
      </c>
      <c r="J73" s="142"/>
      <c r="K73" s="142"/>
      <c r="L73" s="142">
        <v>31422.24</v>
      </c>
      <c r="M73" s="137"/>
      <c r="N73" s="142"/>
      <c r="O73" s="142"/>
      <c r="P73" s="142"/>
      <c r="Q73" s="142"/>
      <c r="R73" s="142"/>
      <c r="S73" s="142"/>
      <c r="T73" s="142"/>
      <c r="U73" s="142"/>
      <c r="V73" s="142"/>
      <c r="W73" s="142"/>
    </row>
    <row r="74" s="131" customFormat="1" ht="53.25" customHeight="1" outlineLevel="1" spans="1:23">
      <c r="A74" s="137" t="s">
        <v>47</v>
      </c>
      <c r="B74" s="137" t="s">
        <v>244</v>
      </c>
      <c r="C74" s="137" t="s">
        <v>245</v>
      </c>
      <c r="D74" s="137" t="s">
        <v>73</v>
      </c>
      <c r="E74" s="137" t="s">
        <v>66</v>
      </c>
      <c r="F74" s="137" t="s">
        <v>246</v>
      </c>
      <c r="G74" s="137" t="s">
        <v>245</v>
      </c>
      <c r="H74" s="142">
        <v>27117.12</v>
      </c>
      <c r="I74" s="142">
        <v>27117.12</v>
      </c>
      <c r="J74" s="142"/>
      <c r="K74" s="142"/>
      <c r="L74" s="142">
        <v>27117.12</v>
      </c>
      <c r="M74" s="137"/>
      <c r="N74" s="142"/>
      <c r="O74" s="142"/>
      <c r="P74" s="142"/>
      <c r="Q74" s="142"/>
      <c r="R74" s="142"/>
      <c r="S74" s="142"/>
      <c r="T74" s="142"/>
      <c r="U74" s="142"/>
      <c r="V74" s="142"/>
      <c r="W74" s="142"/>
    </row>
    <row r="75" s="131" customFormat="1" ht="53.25" customHeight="1" outlineLevel="1" spans="1:23">
      <c r="A75" s="137" t="s">
        <v>47</v>
      </c>
      <c r="B75" s="137" t="s">
        <v>244</v>
      </c>
      <c r="C75" s="137" t="s">
        <v>245</v>
      </c>
      <c r="D75" s="137" t="s">
        <v>74</v>
      </c>
      <c r="E75" s="137" t="s">
        <v>75</v>
      </c>
      <c r="F75" s="137" t="s">
        <v>246</v>
      </c>
      <c r="G75" s="137" t="s">
        <v>245</v>
      </c>
      <c r="H75" s="142">
        <v>24493.68</v>
      </c>
      <c r="I75" s="142">
        <v>24493.68</v>
      </c>
      <c r="J75" s="142"/>
      <c r="K75" s="142"/>
      <c r="L75" s="142">
        <v>24493.68</v>
      </c>
      <c r="M75" s="137"/>
      <c r="N75" s="142"/>
      <c r="O75" s="142"/>
      <c r="P75" s="142"/>
      <c r="Q75" s="142"/>
      <c r="R75" s="142"/>
      <c r="S75" s="142"/>
      <c r="T75" s="142"/>
      <c r="U75" s="142"/>
      <c r="V75" s="142"/>
      <c r="W75" s="142"/>
    </row>
    <row r="76" s="131" customFormat="1" ht="53.25" customHeight="1" outlineLevel="1" spans="1:23">
      <c r="A76" s="137" t="s">
        <v>47</v>
      </c>
      <c r="B76" s="137" t="s">
        <v>244</v>
      </c>
      <c r="C76" s="137" t="s">
        <v>245</v>
      </c>
      <c r="D76" s="137" t="s">
        <v>83</v>
      </c>
      <c r="E76" s="137" t="s">
        <v>75</v>
      </c>
      <c r="F76" s="137" t="s">
        <v>246</v>
      </c>
      <c r="G76" s="137" t="s">
        <v>245</v>
      </c>
      <c r="H76" s="142">
        <v>17471.52</v>
      </c>
      <c r="I76" s="142">
        <v>17471.52</v>
      </c>
      <c r="J76" s="142"/>
      <c r="K76" s="142"/>
      <c r="L76" s="142">
        <v>17471.52</v>
      </c>
      <c r="M76" s="137"/>
      <c r="N76" s="142"/>
      <c r="O76" s="142"/>
      <c r="P76" s="142"/>
      <c r="Q76" s="142"/>
      <c r="R76" s="142"/>
      <c r="S76" s="142"/>
      <c r="T76" s="142"/>
      <c r="U76" s="142"/>
      <c r="V76" s="142"/>
      <c r="W76" s="142"/>
    </row>
    <row r="77" s="131" customFormat="1" ht="53.25" customHeight="1" outlineLevel="1" spans="1:23">
      <c r="A77" s="137" t="s">
        <v>47</v>
      </c>
      <c r="B77" s="137" t="s">
        <v>244</v>
      </c>
      <c r="C77" s="137" t="s">
        <v>245</v>
      </c>
      <c r="D77" s="137" t="s">
        <v>115</v>
      </c>
      <c r="E77" s="137" t="s">
        <v>116</v>
      </c>
      <c r="F77" s="137" t="s">
        <v>246</v>
      </c>
      <c r="G77" s="137" t="s">
        <v>245</v>
      </c>
      <c r="H77" s="142">
        <v>19368.48</v>
      </c>
      <c r="I77" s="142">
        <v>19368.48</v>
      </c>
      <c r="J77" s="142"/>
      <c r="K77" s="142"/>
      <c r="L77" s="142">
        <v>19368.48</v>
      </c>
      <c r="M77" s="137"/>
      <c r="N77" s="142"/>
      <c r="O77" s="142"/>
      <c r="P77" s="142"/>
      <c r="Q77" s="142"/>
      <c r="R77" s="142"/>
      <c r="S77" s="142"/>
      <c r="T77" s="142"/>
      <c r="U77" s="142"/>
      <c r="V77" s="142"/>
      <c r="W77" s="142"/>
    </row>
    <row r="78" s="131" customFormat="1" ht="53.25" customHeight="1" outlineLevel="1" spans="1:23">
      <c r="A78" s="137" t="s">
        <v>47</v>
      </c>
      <c r="B78" s="137" t="s">
        <v>244</v>
      </c>
      <c r="C78" s="137" t="s">
        <v>245</v>
      </c>
      <c r="D78" s="137" t="s">
        <v>117</v>
      </c>
      <c r="E78" s="137" t="s">
        <v>118</v>
      </c>
      <c r="F78" s="137" t="s">
        <v>246</v>
      </c>
      <c r="G78" s="137" t="s">
        <v>245</v>
      </c>
      <c r="H78" s="142">
        <v>9356.4</v>
      </c>
      <c r="I78" s="142">
        <v>9356.4</v>
      </c>
      <c r="J78" s="142"/>
      <c r="K78" s="142"/>
      <c r="L78" s="142">
        <v>9356.4</v>
      </c>
      <c r="M78" s="137"/>
      <c r="N78" s="142"/>
      <c r="O78" s="142"/>
      <c r="P78" s="142"/>
      <c r="Q78" s="142"/>
      <c r="R78" s="142"/>
      <c r="S78" s="142"/>
      <c r="T78" s="142"/>
      <c r="U78" s="142"/>
      <c r="V78" s="142"/>
      <c r="W78" s="142"/>
    </row>
    <row r="79" s="131" customFormat="1" ht="53.25" customHeight="1" outlineLevel="1" spans="1:23">
      <c r="A79" s="137" t="s">
        <v>47</v>
      </c>
      <c r="B79" s="137" t="s">
        <v>244</v>
      </c>
      <c r="C79" s="137" t="s">
        <v>245</v>
      </c>
      <c r="D79" s="137" t="s">
        <v>126</v>
      </c>
      <c r="E79" s="137" t="s">
        <v>75</v>
      </c>
      <c r="F79" s="137" t="s">
        <v>246</v>
      </c>
      <c r="G79" s="137" t="s">
        <v>245</v>
      </c>
      <c r="H79" s="142">
        <v>1628.64</v>
      </c>
      <c r="I79" s="142">
        <v>1628.64</v>
      </c>
      <c r="J79" s="142"/>
      <c r="K79" s="142"/>
      <c r="L79" s="142">
        <v>1628.64</v>
      </c>
      <c r="M79" s="137"/>
      <c r="N79" s="142"/>
      <c r="O79" s="142"/>
      <c r="P79" s="142"/>
      <c r="Q79" s="142"/>
      <c r="R79" s="142"/>
      <c r="S79" s="142"/>
      <c r="T79" s="142"/>
      <c r="U79" s="142"/>
      <c r="V79" s="142"/>
      <c r="W79" s="142"/>
    </row>
    <row r="80" s="131" customFormat="1" ht="53.25" customHeight="1" outlineLevel="1" spans="1:23">
      <c r="A80" s="137" t="s">
        <v>47</v>
      </c>
      <c r="B80" s="137" t="s">
        <v>244</v>
      </c>
      <c r="C80" s="137" t="s">
        <v>245</v>
      </c>
      <c r="D80" s="137" t="s">
        <v>65</v>
      </c>
      <c r="E80" s="137" t="s">
        <v>66</v>
      </c>
      <c r="F80" s="137" t="s">
        <v>246</v>
      </c>
      <c r="G80" s="137" t="s">
        <v>245</v>
      </c>
      <c r="H80" s="142"/>
      <c r="I80" s="142"/>
      <c r="J80" s="142"/>
      <c r="K80" s="142"/>
      <c r="L80" s="142"/>
      <c r="M80" s="137"/>
      <c r="N80" s="142"/>
      <c r="O80" s="142"/>
      <c r="P80" s="142"/>
      <c r="Q80" s="142"/>
      <c r="R80" s="142"/>
      <c r="S80" s="142"/>
      <c r="T80" s="142"/>
      <c r="U80" s="142"/>
      <c r="V80" s="142"/>
      <c r="W80" s="142"/>
    </row>
    <row r="81" s="131" customFormat="1" ht="53.25" customHeight="1" outlineLevel="1" spans="1:23">
      <c r="A81" s="137" t="s">
        <v>47</v>
      </c>
      <c r="B81" s="137" t="s">
        <v>244</v>
      </c>
      <c r="C81" s="137" t="s">
        <v>245</v>
      </c>
      <c r="D81" s="137" t="s">
        <v>73</v>
      </c>
      <c r="E81" s="137" t="s">
        <v>66</v>
      </c>
      <c r="F81" s="137" t="s">
        <v>246</v>
      </c>
      <c r="G81" s="137" t="s">
        <v>245</v>
      </c>
      <c r="H81" s="142"/>
      <c r="I81" s="142"/>
      <c r="J81" s="142"/>
      <c r="K81" s="142"/>
      <c r="L81" s="142"/>
      <c r="M81" s="137"/>
      <c r="N81" s="142"/>
      <c r="O81" s="142"/>
      <c r="P81" s="142"/>
      <c r="Q81" s="142"/>
      <c r="R81" s="142"/>
      <c r="S81" s="142"/>
      <c r="T81" s="142"/>
      <c r="U81" s="142"/>
      <c r="V81" s="142"/>
      <c r="W81" s="142"/>
    </row>
    <row r="82" s="131" customFormat="1" ht="53.25" customHeight="1" outlineLevel="1" spans="1:23">
      <c r="A82" s="137" t="s">
        <v>47</v>
      </c>
      <c r="B82" s="137" t="s">
        <v>244</v>
      </c>
      <c r="C82" s="137" t="s">
        <v>245</v>
      </c>
      <c r="D82" s="137" t="s">
        <v>74</v>
      </c>
      <c r="E82" s="137" t="s">
        <v>75</v>
      </c>
      <c r="F82" s="137" t="s">
        <v>246</v>
      </c>
      <c r="G82" s="137" t="s">
        <v>245</v>
      </c>
      <c r="H82" s="142"/>
      <c r="I82" s="142"/>
      <c r="J82" s="142"/>
      <c r="K82" s="142"/>
      <c r="L82" s="142"/>
      <c r="M82" s="137"/>
      <c r="N82" s="142"/>
      <c r="O82" s="142"/>
      <c r="P82" s="142"/>
      <c r="Q82" s="142"/>
      <c r="R82" s="142"/>
      <c r="S82" s="142"/>
      <c r="T82" s="142"/>
      <c r="U82" s="142"/>
      <c r="V82" s="142"/>
      <c r="W82" s="142"/>
    </row>
    <row r="83" s="131" customFormat="1" ht="53.25" customHeight="1" outlineLevel="1" spans="1:23">
      <c r="A83" s="137" t="s">
        <v>47</v>
      </c>
      <c r="B83" s="137" t="s">
        <v>244</v>
      </c>
      <c r="C83" s="137" t="s">
        <v>245</v>
      </c>
      <c r="D83" s="137" t="s">
        <v>83</v>
      </c>
      <c r="E83" s="137" t="s">
        <v>75</v>
      </c>
      <c r="F83" s="137" t="s">
        <v>246</v>
      </c>
      <c r="G83" s="137" t="s">
        <v>245</v>
      </c>
      <c r="H83" s="142"/>
      <c r="I83" s="142"/>
      <c r="J83" s="142"/>
      <c r="K83" s="142"/>
      <c r="L83" s="142"/>
      <c r="M83" s="137"/>
      <c r="N83" s="142"/>
      <c r="O83" s="142"/>
      <c r="P83" s="142"/>
      <c r="Q83" s="142"/>
      <c r="R83" s="142"/>
      <c r="S83" s="142"/>
      <c r="T83" s="142"/>
      <c r="U83" s="142"/>
      <c r="V83" s="142"/>
      <c r="W83" s="142"/>
    </row>
    <row r="84" s="131" customFormat="1" ht="53.25" customHeight="1" outlineLevel="1" spans="1:23">
      <c r="A84" s="137" t="s">
        <v>47</v>
      </c>
      <c r="B84" s="137" t="s">
        <v>244</v>
      </c>
      <c r="C84" s="137" t="s">
        <v>245</v>
      </c>
      <c r="D84" s="137" t="s">
        <v>115</v>
      </c>
      <c r="E84" s="137" t="s">
        <v>116</v>
      </c>
      <c r="F84" s="137" t="s">
        <v>246</v>
      </c>
      <c r="G84" s="137" t="s">
        <v>245</v>
      </c>
      <c r="H84" s="142"/>
      <c r="I84" s="142"/>
      <c r="J84" s="142"/>
      <c r="K84" s="142"/>
      <c r="L84" s="142"/>
      <c r="M84" s="137"/>
      <c r="N84" s="142"/>
      <c r="O84" s="142"/>
      <c r="P84" s="142"/>
      <c r="Q84" s="142"/>
      <c r="R84" s="142"/>
      <c r="S84" s="142"/>
      <c r="T84" s="142"/>
      <c r="U84" s="142"/>
      <c r="V84" s="142"/>
      <c r="W84" s="142"/>
    </row>
    <row r="85" s="131" customFormat="1" ht="53.25" customHeight="1" outlineLevel="1" spans="1:23">
      <c r="A85" s="137" t="s">
        <v>47</v>
      </c>
      <c r="B85" s="137" t="s">
        <v>244</v>
      </c>
      <c r="C85" s="137" t="s">
        <v>245</v>
      </c>
      <c r="D85" s="137" t="s">
        <v>117</v>
      </c>
      <c r="E85" s="137" t="s">
        <v>118</v>
      </c>
      <c r="F85" s="137" t="s">
        <v>246</v>
      </c>
      <c r="G85" s="137" t="s">
        <v>245</v>
      </c>
      <c r="H85" s="142"/>
      <c r="I85" s="142"/>
      <c r="J85" s="142"/>
      <c r="K85" s="142"/>
      <c r="L85" s="142"/>
      <c r="M85" s="137"/>
      <c r="N85" s="142"/>
      <c r="O85" s="142"/>
      <c r="P85" s="142"/>
      <c r="Q85" s="142"/>
      <c r="R85" s="142"/>
      <c r="S85" s="142"/>
      <c r="T85" s="142"/>
      <c r="U85" s="142"/>
      <c r="V85" s="142"/>
      <c r="W85" s="142"/>
    </row>
    <row r="86" s="131" customFormat="1" ht="53.25" customHeight="1" outlineLevel="1" spans="1:23">
      <c r="A86" s="137" t="s">
        <v>47</v>
      </c>
      <c r="B86" s="137" t="s">
        <v>244</v>
      </c>
      <c r="C86" s="137" t="s">
        <v>245</v>
      </c>
      <c r="D86" s="137" t="s">
        <v>126</v>
      </c>
      <c r="E86" s="137" t="s">
        <v>75</v>
      </c>
      <c r="F86" s="137" t="s">
        <v>246</v>
      </c>
      <c r="G86" s="137" t="s">
        <v>245</v>
      </c>
      <c r="H86" s="142"/>
      <c r="I86" s="142"/>
      <c r="J86" s="142"/>
      <c r="K86" s="142"/>
      <c r="L86" s="142"/>
      <c r="M86" s="137"/>
      <c r="N86" s="142"/>
      <c r="O86" s="142"/>
      <c r="P86" s="142"/>
      <c r="Q86" s="142"/>
      <c r="R86" s="142"/>
      <c r="S86" s="142"/>
      <c r="T86" s="142"/>
      <c r="U86" s="142"/>
      <c r="V86" s="142"/>
      <c r="W86" s="142"/>
    </row>
    <row r="87" s="131" customFormat="1" ht="53.25" customHeight="1" outlineLevel="1" spans="1:23">
      <c r="A87" s="137" t="s">
        <v>47</v>
      </c>
      <c r="B87" s="137" t="s">
        <v>247</v>
      </c>
      <c r="C87" s="137" t="s">
        <v>248</v>
      </c>
      <c r="D87" s="137" t="s">
        <v>65</v>
      </c>
      <c r="E87" s="137" t="s">
        <v>66</v>
      </c>
      <c r="F87" s="137" t="s">
        <v>249</v>
      </c>
      <c r="G87" s="137" t="s">
        <v>250</v>
      </c>
      <c r="H87" s="142">
        <v>165000</v>
      </c>
      <c r="I87" s="142">
        <v>165000</v>
      </c>
      <c r="J87" s="142"/>
      <c r="K87" s="142"/>
      <c r="L87" s="142">
        <v>165000</v>
      </c>
      <c r="M87" s="137"/>
      <c r="N87" s="142"/>
      <c r="O87" s="142"/>
      <c r="P87" s="142"/>
      <c r="Q87" s="142"/>
      <c r="R87" s="142"/>
      <c r="S87" s="142"/>
      <c r="T87" s="142"/>
      <c r="U87" s="142"/>
      <c r="V87" s="142"/>
      <c r="W87" s="142"/>
    </row>
    <row r="88" s="131" customFormat="1" ht="53.25" customHeight="1" outlineLevel="1" spans="1:23">
      <c r="A88" s="137" t="s">
        <v>47</v>
      </c>
      <c r="B88" s="137" t="s">
        <v>247</v>
      </c>
      <c r="C88" s="137" t="s">
        <v>248</v>
      </c>
      <c r="D88" s="137" t="s">
        <v>73</v>
      </c>
      <c r="E88" s="137" t="s">
        <v>66</v>
      </c>
      <c r="F88" s="137" t="s">
        <v>249</v>
      </c>
      <c r="G88" s="137" t="s">
        <v>250</v>
      </c>
      <c r="H88" s="142">
        <v>142800</v>
      </c>
      <c r="I88" s="142">
        <v>142800</v>
      </c>
      <c r="J88" s="142"/>
      <c r="K88" s="142"/>
      <c r="L88" s="142">
        <v>142800</v>
      </c>
      <c r="M88" s="137"/>
      <c r="N88" s="142"/>
      <c r="O88" s="142"/>
      <c r="P88" s="142"/>
      <c r="Q88" s="142"/>
      <c r="R88" s="142"/>
      <c r="S88" s="142"/>
      <c r="T88" s="142"/>
      <c r="U88" s="142"/>
      <c r="V88" s="142"/>
      <c r="W88" s="142"/>
    </row>
    <row r="89" s="131" customFormat="1" ht="53.25" customHeight="1" outlineLevel="1" spans="1:23">
      <c r="A89" s="137" t="s">
        <v>47</v>
      </c>
      <c r="B89" s="137" t="s">
        <v>251</v>
      </c>
      <c r="C89" s="137" t="s">
        <v>252</v>
      </c>
      <c r="D89" s="137" t="s">
        <v>69</v>
      </c>
      <c r="E89" s="137" t="s">
        <v>70</v>
      </c>
      <c r="F89" s="137" t="s">
        <v>225</v>
      </c>
      <c r="G89" s="137" t="s">
        <v>226</v>
      </c>
      <c r="H89" s="142">
        <v>43638.9</v>
      </c>
      <c r="I89" s="142">
        <v>43638.9</v>
      </c>
      <c r="J89" s="142"/>
      <c r="K89" s="142"/>
      <c r="L89" s="142">
        <v>43638.9</v>
      </c>
      <c r="M89" s="137"/>
      <c r="N89" s="142"/>
      <c r="O89" s="142"/>
      <c r="P89" s="142"/>
      <c r="Q89" s="142"/>
      <c r="R89" s="142"/>
      <c r="S89" s="142"/>
      <c r="T89" s="142"/>
      <c r="U89" s="142"/>
      <c r="V89" s="142"/>
      <c r="W89" s="142"/>
    </row>
    <row r="90" s="131" customFormat="1" ht="53.25" customHeight="1" outlineLevel="1" spans="1:23">
      <c r="A90" s="137" t="s">
        <v>47</v>
      </c>
      <c r="B90" s="137" t="s">
        <v>253</v>
      </c>
      <c r="C90" s="137" t="s">
        <v>254</v>
      </c>
      <c r="D90" s="137" t="s">
        <v>78</v>
      </c>
      <c r="E90" s="137" t="s">
        <v>77</v>
      </c>
      <c r="F90" s="137" t="s">
        <v>225</v>
      </c>
      <c r="G90" s="137" t="s">
        <v>226</v>
      </c>
      <c r="H90" s="142">
        <v>80000</v>
      </c>
      <c r="I90" s="142">
        <v>80000</v>
      </c>
      <c r="J90" s="142"/>
      <c r="K90" s="142"/>
      <c r="L90" s="142">
        <v>80000</v>
      </c>
      <c r="M90" s="137"/>
      <c r="N90" s="142"/>
      <c r="O90" s="142"/>
      <c r="P90" s="142"/>
      <c r="Q90" s="142"/>
      <c r="R90" s="142"/>
      <c r="S90" s="142"/>
      <c r="T90" s="142"/>
      <c r="U90" s="142"/>
      <c r="V90" s="142"/>
      <c r="W90" s="142"/>
    </row>
    <row r="91" s="131" customFormat="1" ht="53.25" customHeight="1" outlineLevel="1" spans="1:23">
      <c r="A91" s="137" t="s">
        <v>47</v>
      </c>
      <c r="B91" s="137" t="s">
        <v>255</v>
      </c>
      <c r="C91" s="137" t="s">
        <v>256</v>
      </c>
      <c r="D91" s="137" t="s">
        <v>78</v>
      </c>
      <c r="E91" s="137" t="s">
        <v>77</v>
      </c>
      <c r="F91" s="137" t="s">
        <v>225</v>
      </c>
      <c r="G91" s="137" t="s">
        <v>226</v>
      </c>
      <c r="H91" s="142">
        <v>60000</v>
      </c>
      <c r="I91" s="142">
        <v>60000</v>
      </c>
      <c r="J91" s="142"/>
      <c r="K91" s="142"/>
      <c r="L91" s="142">
        <v>60000</v>
      </c>
      <c r="M91" s="137"/>
      <c r="N91" s="142"/>
      <c r="O91" s="142"/>
      <c r="P91" s="142"/>
      <c r="Q91" s="142"/>
      <c r="R91" s="142"/>
      <c r="S91" s="142"/>
      <c r="T91" s="142"/>
      <c r="U91" s="142"/>
      <c r="V91" s="142"/>
      <c r="W91" s="142"/>
    </row>
    <row r="92" s="131" customFormat="1" ht="53.25" customHeight="1" outlineLevel="1" spans="1:23">
      <c r="A92" s="137" t="s">
        <v>47</v>
      </c>
      <c r="B92" s="137" t="s">
        <v>257</v>
      </c>
      <c r="C92" s="137" t="s">
        <v>258</v>
      </c>
      <c r="D92" s="137" t="s">
        <v>78</v>
      </c>
      <c r="E92" s="137" t="s">
        <v>77</v>
      </c>
      <c r="F92" s="137" t="s">
        <v>225</v>
      </c>
      <c r="G92" s="137" t="s">
        <v>226</v>
      </c>
      <c r="H92" s="142">
        <v>870000</v>
      </c>
      <c r="I92" s="142">
        <v>870000</v>
      </c>
      <c r="J92" s="142"/>
      <c r="K92" s="142"/>
      <c r="L92" s="142">
        <v>870000</v>
      </c>
      <c r="M92" s="137"/>
      <c r="N92" s="142"/>
      <c r="O92" s="142"/>
      <c r="P92" s="142"/>
      <c r="Q92" s="142"/>
      <c r="R92" s="142"/>
      <c r="S92" s="142"/>
      <c r="T92" s="142"/>
      <c r="U92" s="142"/>
      <c r="V92" s="142"/>
      <c r="W92" s="142"/>
    </row>
    <row r="93" s="131" customFormat="1" ht="53.25" customHeight="1" outlineLevel="1" spans="1:23">
      <c r="A93" s="137" t="s">
        <v>47</v>
      </c>
      <c r="B93" s="137" t="s">
        <v>259</v>
      </c>
      <c r="C93" s="137" t="s">
        <v>260</v>
      </c>
      <c r="D93" s="137" t="s">
        <v>69</v>
      </c>
      <c r="E93" s="137" t="s">
        <v>70</v>
      </c>
      <c r="F93" s="137" t="s">
        <v>261</v>
      </c>
      <c r="G93" s="137" t="s">
        <v>262</v>
      </c>
      <c r="H93" s="142">
        <v>105000.3</v>
      </c>
      <c r="I93" s="142">
        <v>105000.3</v>
      </c>
      <c r="J93" s="142"/>
      <c r="K93" s="142"/>
      <c r="L93" s="142">
        <v>105000.3</v>
      </c>
      <c r="M93" s="137"/>
      <c r="N93" s="142"/>
      <c r="O93" s="142"/>
      <c r="P93" s="142"/>
      <c r="Q93" s="142"/>
      <c r="R93" s="142"/>
      <c r="S93" s="142"/>
      <c r="T93" s="142"/>
      <c r="U93" s="142"/>
      <c r="V93" s="142"/>
      <c r="W93" s="142"/>
    </row>
    <row r="94" s="131" customFormat="1" ht="53.25" customHeight="1" outlineLevel="1" spans="1:23">
      <c r="A94" s="137" t="s">
        <v>47</v>
      </c>
      <c r="B94" s="137" t="s">
        <v>259</v>
      </c>
      <c r="C94" s="137" t="s">
        <v>260</v>
      </c>
      <c r="D94" s="137" t="s">
        <v>69</v>
      </c>
      <c r="E94" s="137" t="s">
        <v>70</v>
      </c>
      <c r="F94" s="137" t="s">
        <v>221</v>
      </c>
      <c r="G94" s="137" t="s">
        <v>222</v>
      </c>
      <c r="H94" s="142">
        <v>199984</v>
      </c>
      <c r="I94" s="142">
        <v>199984</v>
      </c>
      <c r="J94" s="142"/>
      <c r="K94" s="142"/>
      <c r="L94" s="142">
        <v>199984</v>
      </c>
      <c r="M94" s="137"/>
      <c r="N94" s="142"/>
      <c r="O94" s="142"/>
      <c r="P94" s="142"/>
      <c r="Q94" s="142"/>
      <c r="R94" s="142"/>
      <c r="S94" s="142"/>
      <c r="T94" s="142"/>
      <c r="U94" s="142"/>
      <c r="V94" s="142"/>
      <c r="W94" s="142"/>
    </row>
    <row r="95" s="131" customFormat="1" ht="53.25" customHeight="1" outlineLevel="1" spans="1:23">
      <c r="A95" s="137" t="s">
        <v>47</v>
      </c>
      <c r="B95" s="137" t="s">
        <v>259</v>
      </c>
      <c r="C95" s="137" t="s">
        <v>260</v>
      </c>
      <c r="D95" s="137" t="s">
        <v>69</v>
      </c>
      <c r="E95" s="137" t="s">
        <v>70</v>
      </c>
      <c r="F95" s="137" t="s">
        <v>225</v>
      </c>
      <c r="G95" s="137" t="s">
        <v>226</v>
      </c>
      <c r="H95" s="142">
        <v>165134.7</v>
      </c>
      <c r="I95" s="142">
        <v>165134.7</v>
      </c>
      <c r="J95" s="142"/>
      <c r="K95" s="142"/>
      <c r="L95" s="142">
        <v>165134.7</v>
      </c>
      <c r="M95" s="137"/>
      <c r="N95" s="142"/>
      <c r="O95" s="142"/>
      <c r="P95" s="142"/>
      <c r="Q95" s="142"/>
      <c r="R95" s="142"/>
      <c r="S95" s="142"/>
      <c r="T95" s="142"/>
      <c r="U95" s="142"/>
      <c r="V95" s="142"/>
      <c r="W95" s="142"/>
    </row>
    <row r="96" s="131" customFormat="1" ht="53.25" customHeight="1" outlineLevel="1" spans="1:23">
      <c r="A96" s="137" t="s">
        <v>47</v>
      </c>
      <c r="B96" s="137" t="s">
        <v>259</v>
      </c>
      <c r="C96" s="137" t="s">
        <v>260</v>
      </c>
      <c r="D96" s="137" t="s">
        <v>69</v>
      </c>
      <c r="E96" s="137" t="s">
        <v>70</v>
      </c>
      <c r="F96" s="137" t="s">
        <v>236</v>
      </c>
      <c r="G96" s="137" t="s">
        <v>237</v>
      </c>
      <c r="H96" s="142">
        <v>49996</v>
      </c>
      <c r="I96" s="142">
        <v>49996</v>
      </c>
      <c r="J96" s="142"/>
      <c r="K96" s="142"/>
      <c r="L96" s="142">
        <v>49996</v>
      </c>
      <c r="M96" s="137"/>
      <c r="N96" s="142"/>
      <c r="O96" s="142"/>
      <c r="P96" s="142"/>
      <c r="Q96" s="142"/>
      <c r="R96" s="142"/>
      <c r="S96" s="142"/>
      <c r="T96" s="142"/>
      <c r="U96" s="142"/>
      <c r="V96" s="142"/>
      <c r="W96" s="142"/>
    </row>
    <row r="97" s="131" customFormat="1" ht="53.25" customHeight="1" outlineLevel="1" spans="1:23">
      <c r="A97" s="137" t="s">
        <v>47</v>
      </c>
      <c r="B97" s="137" t="s">
        <v>259</v>
      </c>
      <c r="C97" s="137" t="s">
        <v>260</v>
      </c>
      <c r="D97" s="137" t="s">
        <v>69</v>
      </c>
      <c r="E97" s="137" t="s">
        <v>70</v>
      </c>
      <c r="F97" s="137" t="s">
        <v>263</v>
      </c>
      <c r="G97" s="137" t="s">
        <v>264</v>
      </c>
      <c r="H97" s="142">
        <v>49996</v>
      </c>
      <c r="I97" s="142">
        <v>49996</v>
      </c>
      <c r="J97" s="142"/>
      <c r="K97" s="142"/>
      <c r="L97" s="142">
        <v>49996</v>
      </c>
      <c r="M97" s="137"/>
      <c r="N97" s="142"/>
      <c r="O97" s="142"/>
      <c r="P97" s="142"/>
      <c r="Q97" s="142"/>
      <c r="R97" s="142"/>
      <c r="S97" s="142"/>
      <c r="T97" s="142"/>
      <c r="U97" s="142"/>
      <c r="V97" s="142"/>
      <c r="W97" s="142"/>
    </row>
    <row r="98" s="131" customFormat="1" ht="53.25" customHeight="1" outlineLevel="1" spans="1:23">
      <c r="A98" s="137" t="s">
        <v>47</v>
      </c>
      <c r="B98" s="137" t="s">
        <v>259</v>
      </c>
      <c r="C98" s="137" t="s">
        <v>260</v>
      </c>
      <c r="D98" s="137" t="s">
        <v>69</v>
      </c>
      <c r="E98" s="137" t="s">
        <v>70</v>
      </c>
      <c r="F98" s="137" t="s">
        <v>265</v>
      </c>
      <c r="G98" s="137" t="s">
        <v>266</v>
      </c>
      <c r="H98" s="142">
        <v>99992</v>
      </c>
      <c r="I98" s="142">
        <v>99992</v>
      </c>
      <c r="J98" s="142"/>
      <c r="K98" s="142"/>
      <c r="L98" s="142">
        <v>99992</v>
      </c>
      <c r="M98" s="137"/>
      <c r="N98" s="142"/>
      <c r="O98" s="142"/>
      <c r="P98" s="142"/>
      <c r="Q98" s="142"/>
      <c r="R98" s="142"/>
      <c r="S98" s="142"/>
      <c r="T98" s="142"/>
      <c r="U98" s="142"/>
      <c r="V98" s="142"/>
      <c r="W98" s="142"/>
    </row>
    <row r="99" s="131" customFormat="1" ht="53.25" customHeight="1" outlineLevel="1" spans="1:23">
      <c r="A99" s="137" t="s">
        <v>47</v>
      </c>
      <c r="B99" s="137" t="s">
        <v>259</v>
      </c>
      <c r="C99" s="137" t="s">
        <v>260</v>
      </c>
      <c r="D99" s="137" t="s">
        <v>69</v>
      </c>
      <c r="E99" s="137" t="s">
        <v>70</v>
      </c>
      <c r="F99" s="137" t="s">
        <v>223</v>
      </c>
      <c r="G99" s="137" t="s">
        <v>224</v>
      </c>
      <c r="H99" s="142">
        <v>49996</v>
      </c>
      <c r="I99" s="142">
        <v>49996</v>
      </c>
      <c r="J99" s="142"/>
      <c r="K99" s="142"/>
      <c r="L99" s="142">
        <v>49996</v>
      </c>
      <c r="M99" s="137"/>
      <c r="N99" s="142"/>
      <c r="O99" s="142"/>
      <c r="P99" s="142"/>
      <c r="Q99" s="142"/>
      <c r="R99" s="142"/>
      <c r="S99" s="142"/>
      <c r="T99" s="142"/>
      <c r="U99" s="142"/>
      <c r="V99" s="142"/>
      <c r="W99" s="142"/>
    </row>
    <row r="100" s="131" customFormat="1" ht="53.25" customHeight="1" outlineLevel="1" spans="1:23">
      <c r="A100" s="137" t="s">
        <v>47</v>
      </c>
      <c r="B100" s="137" t="s">
        <v>259</v>
      </c>
      <c r="C100" s="137" t="s">
        <v>260</v>
      </c>
      <c r="D100" s="137" t="s">
        <v>69</v>
      </c>
      <c r="E100" s="137" t="s">
        <v>70</v>
      </c>
      <c r="F100" s="137" t="s">
        <v>219</v>
      </c>
      <c r="G100" s="137" t="s">
        <v>220</v>
      </c>
      <c r="H100" s="142">
        <v>100021</v>
      </c>
      <c r="I100" s="142">
        <v>100021</v>
      </c>
      <c r="J100" s="142"/>
      <c r="K100" s="142"/>
      <c r="L100" s="142">
        <v>100021</v>
      </c>
      <c r="M100" s="137"/>
      <c r="N100" s="142"/>
      <c r="O100" s="142"/>
      <c r="P100" s="142"/>
      <c r="Q100" s="142"/>
      <c r="R100" s="142"/>
      <c r="S100" s="142"/>
      <c r="T100" s="142"/>
      <c r="U100" s="142"/>
      <c r="V100" s="142"/>
      <c r="W100" s="142"/>
    </row>
    <row r="101" s="131" customFormat="1" ht="53.25" customHeight="1" outlineLevel="1" spans="1:23">
      <c r="A101" s="137" t="s">
        <v>47</v>
      </c>
      <c r="B101" s="137" t="s">
        <v>259</v>
      </c>
      <c r="C101" s="137" t="s">
        <v>260</v>
      </c>
      <c r="D101" s="137" t="s">
        <v>69</v>
      </c>
      <c r="E101" s="137" t="s">
        <v>70</v>
      </c>
      <c r="F101" s="137" t="s">
        <v>232</v>
      </c>
      <c r="G101" s="137" t="s">
        <v>233</v>
      </c>
      <c r="H101" s="142">
        <v>49880</v>
      </c>
      <c r="I101" s="142">
        <v>49880</v>
      </c>
      <c r="J101" s="142"/>
      <c r="K101" s="142"/>
      <c r="L101" s="142">
        <v>49880</v>
      </c>
      <c r="M101" s="137"/>
      <c r="N101" s="142"/>
      <c r="O101" s="142"/>
      <c r="P101" s="142"/>
      <c r="Q101" s="142"/>
      <c r="R101" s="142"/>
      <c r="S101" s="142"/>
      <c r="T101" s="142"/>
      <c r="U101" s="142"/>
      <c r="V101" s="142"/>
      <c r="W101" s="142"/>
    </row>
    <row r="102" s="131" customFormat="1" ht="53.25" customHeight="1" outlineLevel="1" spans="1:23">
      <c r="A102" s="137" t="s">
        <v>47</v>
      </c>
      <c r="B102" s="137" t="s">
        <v>267</v>
      </c>
      <c r="C102" s="137" t="s">
        <v>268</v>
      </c>
      <c r="D102" s="137" t="s">
        <v>69</v>
      </c>
      <c r="E102" s="137" t="s">
        <v>70</v>
      </c>
      <c r="F102" s="137" t="s">
        <v>225</v>
      </c>
      <c r="G102" s="137" t="s">
        <v>226</v>
      </c>
      <c r="H102" s="142">
        <v>10000</v>
      </c>
      <c r="I102" s="142">
        <v>10000</v>
      </c>
      <c r="J102" s="142"/>
      <c r="K102" s="142"/>
      <c r="L102" s="142">
        <v>10000</v>
      </c>
      <c r="M102" s="137"/>
      <c r="N102" s="142"/>
      <c r="O102" s="142"/>
      <c r="P102" s="142"/>
      <c r="Q102" s="142"/>
      <c r="R102" s="142"/>
      <c r="S102" s="142"/>
      <c r="T102" s="142"/>
      <c r="U102" s="142"/>
      <c r="V102" s="142"/>
      <c r="W102" s="142"/>
    </row>
    <row r="103" s="131" customFormat="1" ht="53.25" customHeight="1" outlineLevel="1" spans="1:23">
      <c r="A103" s="137" t="s">
        <v>47</v>
      </c>
      <c r="B103" s="137" t="s">
        <v>269</v>
      </c>
      <c r="C103" s="137" t="s">
        <v>270</v>
      </c>
      <c r="D103" s="137" t="s">
        <v>78</v>
      </c>
      <c r="E103" s="137" t="s">
        <v>77</v>
      </c>
      <c r="F103" s="137" t="s">
        <v>225</v>
      </c>
      <c r="G103" s="137" t="s">
        <v>226</v>
      </c>
      <c r="H103" s="142">
        <v>5760</v>
      </c>
      <c r="I103" s="142">
        <v>5760</v>
      </c>
      <c r="J103" s="142"/>
      <c r="K103" s="142"/>
      <c r="L103" s="142">
        <v>5760</v>
      </c>
      <c r="M103" s="137"/>
      <c r="N103" s="142"/>
      <c r="O103" s="142"/>
      <c r="P103" s="142"/>
      <c r="Q103" s="142"/>
      <c r="R103" s="142"/>
      <c r="S103" s="142"/>
      <c r="T103" s="142"/>
      <c r="U103" s="142"/>
      <c r="V103" s="142"/>
      <c r="W103" s="142"/>
    </row>
    <row r="104" s="131" customFormat="1" ht="53.25" customHeight="1" outlineLevel="1" spans="1:23">
      <c r="A104" s="137" t="s">
        <v>47</v>
      </c>
      <c r="B104" s="137" t="s">
        <v>271</v>
      </c>
      <c r="C104" s="137" t="s">
        <v>272</v>
      </c>
      <c r="D104" s="137" t="s">
        <v>78</v>
      </c>
      <c r="E104" s="137" t="s">
        <v>77</v>
      </c>
      <c r="F104" s="137" t="s">
        <v>225</v>
      </c>
      <c r="G104" s="137" t="s">
        <v>226</v>
      </c>
      <c r="H104" s="142">
        <v>126000</v>
      </c>
      <c r="I104" s="142">
        <v>126000</v>
      </c>
      <c r="J104" s="142"/>
      <c r="K104" s="142"/>
      <c r="L104" s="142">
        <v>126000</v>
      </c>
      <c r="M104" s="137"/>
      <c r="N104" s="142"/>
      <c r="O104" s="142"/>
      <c r="P104" s="142"/>
      <c r="Q104" s="142"/>
      <c r="R104" s="142"/>
      <c r="S104" s="142"/>
      <c r="T104" s="142"/>
      <c r="U104" s="142"/>
      <c r="V104" s="142"/>
      <c r="W104" s="142"/>
    </row>
    <row r="105" s="131" customFormat="1" ht="53.25" customHeight="1" outlineLevel="1" spans="1:23">
      <c r="A105" s="137" t="s">
        <v>47</v>
      </c>
      <c r="B105" s="137" t="s">
        <v>273</v>
      </c>
      <c r="C105" s="137" t="s">
        <v>274</v>
      </c>
      <c r="D105" s="137" t="s">
        <v>67</v>
      </c>
      <c r="E105" s="137" t="s">
        <v>68</v>
      </c>
      <c r="F105" s="137" t="s">
        <v>225</v>
      </c>
      <c r="G105" s="137" t="s">
        <v>226</v>
      </c>
      <c r="H105" s="142">
        <v>10000</v>
      </c>
      <c r="I105" s="142">
        <v>10000</v>
      </c>
      <c r="J105" s="142"/>
      <c r="K105" s="142"/>
      <c r="L105" s="142">
        <v>10000</v>
      </c>
      <c r="M105" s="137"/>
      <c r="N105" s="142"/>
      <c r="O105" s="142"/>
      <c r="P105" s="142"/>
      <c r="Q105" s="142"/>
      <c r="R105" s="142"/>
      <c r="S105" s="142"/>
      <c r="T105" s="142"/>
      <c r="U105" s="142"/>
      <c r="V105" s="142"/>
      <c r="W105" s="142"/>
    </row>
    <row r="106" s="131" customFormat="1" ht="53.25" customHeight="1" outlineLevel="1" spans="1:23">
      <c r="A106" s="137" t="s">
        <v>47</v>
      </c>
      <c r="B106" s="137" t="s">
        <v>275</v>
      </c>
      <c r="C106" s="137" t="s">
        <v>276</v>
      </c>
      <c r="D106" s="137" t="s">
        <v>78</v>
      </c>
      <c r="E106" s="137" t="s">
        <v>77</v>
      </c>
      <c r="F106" s="137" t="s">
        <v>225</v>
      </c>
      <c r="G106" s="137" t="s">
        <v>226</v>
      </c>
      <c r="H106" s="142">
        <v>58185.2</v>
      </c>
      <c r="I106" s="142">
        <v>58185.2</v>
      </c>
      <c r="J106" s="142"/>
      <c r="K106" s="142"/>
      <c r="L106" s="142">
        <v>58185.2</v>
      </c>
      <c r="M106" s="137"/>
      <c r="N106" s="142"/>
      <c r="O106" s="142"/>
      <c r="P106" s="142"/>
      <c r="Q106" s="142"/>
      <c r="R106" s="142"/>
      <c r="S106" s="142"/>
      <c r="T106" s="142"/>
      <c r="U106" s="142"/>
      <c r="V106" s="142"/>
      <c r="W106" s="142"/>
    </row>
    <row r="107" s="131" customFormat="1" ht="53.25" customHeight="1" outlineLevel="1" spans="1:23">
      <c r="A107" s="137" t="s">
        <v>47</v>
      </c>
      <c r="B107" s="137" t="s">
        <v>277</v>
      </c>
      <c r="C107" s="137" t="s">
        <v>278</v>
      </c>
      <c r="D107" s="137" t="s">
        <v>69</v>
      </c>
      <c r="E107" s="137" t="s">
        <v>70</v>
      </c>
      <c r="F107" s="137" t="s">
        <v>225</v>
      </c>
      <c r="G107" s="137" t="s">
        <v>226</v>
      </c>
      <c r="H107" s="142">
        <v>349111.2</v>
      </c>
      <c r="I107" s="142">
        <v>349111.2</v>
      </c>
      <c r="J107" s="142"/>
      <c r="K107" s="142"/>
      <c r="L107" s="142">
        <v>349111.2</v>
      </c>
      <c r="M107" s="137"/>
      <c r="N107" s="142"/>
      <c r="O107" s="142"/>
      <c r="P107" s="142"/>
      <c r="Q107" s="142"/>
      <c r="R107" s="142"/>
      <c r="S107" s="142"/>
      <c r="T107" s="142"/>
      <c r="U107" s="142"/>
      <c r="V107" s="142"/>
      <c r="W107" s="142"/>
    </row>
    <row r="108" s="131" customFormat="1" ht="53.25" customHeight="1" outlineLevel="1" spans="1:23">
      <c r="A108" s="137" t="s">
        <v>47</v>
      </c>
      <c r="B108" s="137" t="s">
        <v>279</v>
      </c>
      <c r="C108" s="137" t="s">
        <v>280</v>
      </c>
      <c r="D108" s="137" t="s">
        <v>67</v>
      </c>
      <c r="E108" s="137" t="s">
        <v>68</v>
      </c>
      <c r="F108" s="137" t="s">
        <v>242</v>
      </c>
      <c r="G108" s="137" t="s">
        <v>243</v>
      </c>
      <c r="H108" s="142">
        <v>12000</v>
      </c>
      <c r="I108" s="142">
        <v>12000</v>
      </c>
      <c r="J108" s="142"/>
      <c r="K108" s="142"/>
      <c r="L108" s="142">
        <v>12000</v>
      </c>
      <c r="M108" s="137"/>
      <c r="N108" s="142"/>
      <c r="O108" s="142"/>
      <c r="P108" s="142"/>
      <c r="Q108" s="142"/>
      <c r="R108" s="142"/>
      <c r="S108" s="142"/>
      <c r="T108" s="142"/>
      <c r="U108" s="142"/>
      <c r="V108" s="142"/>
      <c r="W108" s="142"/>
    </row>
    <row r="109" s="131" customFormat="1" ht="53.25" customHeight="1" outlineLevel="1" spans="1:23">
      <c r="A109" s="137" t="s">
        <v>47</v>
      </c>
      <c r="B109" s="137" t="s">
        <v>281</v>
      </c>
      <c r="C109" s="137" t="s">
        <v>282</v>
      </c>
      <c r="D109" s="137" t="s">
        <v>65</v>
      </c>
      <c r="E109" s="137" t="s">
        <v>66</v>
      </c>
      <c r="F109" s="137" t="s">
        <v>242</v>
      </c>
      <c r="G109" s="137" t="s">
        <v>243</v>
      </c>
      <c r="H109" s="142">
        <v>36288</v>
      </c>
      <c r="I109" s="142">
        <v>36288</v>
      </c>
      <c r="J109" s="142"/>
      <c r="K109" s="142"/>
      <c r="L109" s="142">
        <v>36288</v>
      </c>
      <c r="M109" s="137"/>
      <c r="N109" s="142"/>
      <c r="O109" s="142"/>
      <c r="P109" s="142"/>
      <c r="Q109" s="142"/>
      <c r="R109" s="142"/>
      <c r="S109" s="142"/>
      <c r="T109" s="142"/>
      <c r="U109" s="142"/>
      <c r="V109" s="142"/>
      <c r="W109" s="142"/>
    </row>
    <row r="110" s="131" customFormat="1" ht="53.25" customHeight="1" outlineLevel="1" spans="1:23">
      <c r="A110" s="137" t="s">
        <v>47</v>
      </c>
      <c r="B110" s="137" t="s">
        <v>283</v>
      </c>
      <c r="C110" s="137" t="s">
        <v>284</v>
      </c>
      <c r="D110" s="137" t="s">
        <v>69</v>
      </c>
      <c r="E110" s="137" t="s">
        <v>70</v>
      </c>
      <c r="F110" s="137" t="s">
        <v>242</v>
      </c>
      <c r="G110" s="137" t="s">
        <v>243</v>
      </c>
      <c r="H110" s="142">
        <v>31500</v>
      </c>
      <c r="I110" s="142">
        <v>31500</v>
      </c>
      <c r="J110" s="142"/>
      <c r="K110" s="142"/>
      <c r="L110" s="142">
        <v>31500</v>
      </c>
      <c r="M110" s="137"/>
      <c r="N110" s="142"/>
      <c r="O110" s="142"/>
      <c r="P110" s="142"/>
      <c r="Q110" s="142"/>
      <c r="R110" s="142"/>
      <c r="S110" s="142"/>
      <c r="T110" s="142"/>
      <c r="U110" s="142"/>
      <c r="V110" s="142"/>
      <c r="W110" s="142"/>
    </row>
    <row r="111" s="131" customFormat="1" ht="53.25" customHeight="1" outlineLevel="1" spans="1:23">
      <c r="A111" s="137" t="s">
        <v>47</v>
      </c>
      <c r="B111" s="137" t="s">
        <v>285</v>
      </c>
      <c r="C111" s="137" t="s">
        <v>286</v>
      </c>
      <c r="D111" s="137" t="s">
        <v>69</v>
      </c>
      <c r="E111" s="137" t="s">
        <v>70</v>
      </c>
      <c r="F111" s="137" t="s">
        <v>242</v>
      </c>
      <c r="G111" s="137" t="s">
        <v>243</v>
      </c>
      <c r="H111" s="142">
        <v>426000</v>
      </c>
      <c r="I111" s="142">
        <v>426000</v>
      </c>
      <c r="J111" s="142"/>
      <c r="K111" s="142"/>
      <c r="L111" s="142">
        <v>426000</v>
      </c>
      <c r="M111" s="137"/>
      <c r="N111" s="142"/>
      <c r="O111" s="142"/>
      <c r="P111" s="142"/>
      <c r="Q111" s="142"/>
      <c r="R111" s="142"/>
      <c r="S111" s="142"/>
      <c r="T111" s="142"/>
      <c r="U111" s="142"/>
      <c r="V111" s="142"/>
      <c r="W111" s="142"/>
    </row>
    <row r="112" s="131" customFormat="1" ht="53.25" customHeight="1" outlineLevel="1" spans="1:23">
      <c r="A112" s="137" t="s">
        <v>47</v>
      </c>
      <c r="B112" s="137" t="s">
        <v>287</v>
      </c>
      <c r="C112" s="137" t="s">
        <v>288</v>
      </c>
      <c r="D112" s="137" t="s">
        <v>69</v>
      </c>
      <c r="E112" s="137" t="s">
        <v>70</v>
      </c>
      <c r="F112" s="137" t="s">
        <v>189</v>
      </c>
      <c r="G112" s="137" t="s">
        <v>190</v>
      </c>
      <c r="H112" s="142">
        <v>1920</v>
      </c>
      <c r="I112" s="142">
        <v>1920</v>
      </c>
      <c r="J112" s="142"/>
      <c r="K112" s="142"/>
      <c r="L112" s="142">
        <v>1920</v>
      </c>
      <c r="M112" s="137"/>
      <c r="N112" s="142"/>
      <c r="O112" s="142"/>
      <c r="P112" s="142"/>
      <c r="Q112" s="142"/>
      <c r="R112" s="142"/>
      <c r="S112" s="142"/>
      <c r="T112" s="142"/>
      <c r="U112" s="142"/>
      <c r="V112" s="142"/>
      <c r="W112" s="142"/>
    </row>
    <row r="113" s="131" customFormat="1" ht="53.25" customHeight="1" outlineLevel="1" spans="1:23">
      <c r="A113" s="137" t="s">
        <v>47</v>
      </c>
      <c r="B113" s="137" t="s">
        <v>289</v>
      </c>
      <c r="C113" s="137" t="s">
        <v>290</v>
      </c>
      <c r="D113" s="137" t="s">
        <v>69</v>
      </c>
      <c r="E113" s="137" t="s">
        <v>70</v>
      </c>
      <c r="F113" s="137" t="s">
        <v>189</v>
      </c>
      <c r="G113" s="137" t="s">
        <v>190</v>
      </c>
      <c r="H113" s="142">
        <v>72000</v>
      </c>
      <c r="I113" s="142">
        <v>72000</v>
      </c>
      <c r="J113" s="142"/>
      <c r="K113" s="142"/>
      <c r="L113" s="142">
        <v>72000</v>
      </c>
      <c r="M113" s="137"/>
      <c r="N113" s="142"/>
      <c r="O113" s="142"/>
      <c r="P113" s="142"/>
      <c r="Q113" s="142"/>
      <c r="R113" s="142"/>
      <c r="S113" s="142"/>
      <c r="T113" s="142"/>
      <c r="U113" s="142"/>
      <c r="V113" s="142"/>
      <c r="W113" s="142"/>
    </row>
    <row r="114" s="131" customFormat="1" ht="53.25" customHeight="1" outlineLevel="1" spans="1:23">
      <c r="A114" s="137" t="s">
        <v>47</v>
      </c>
      <c r="B114" s="137" t="s">
        <v>291</v>
      </c>
      <c r="C114" s="137" t="s">
        <v>292</v>
      </c>
      <c r="D114" s="137" t="s">
        <v>69</v>
      </c>
      <c r="E114" s="137" t="s">
        <v>70</v>
      </c>
      <c r="F114" s="137" t="s">
        <v>189</v>
      </c>
      <c r="G114" s="137" t="s">
        <v>190</v>
      </c>
      <c r="H114" s="142">
        <v>270000</v>
      </c>
      <c r="I114" s="142">
        <v>270000</v>
      </c>
      <c r="J114" s="142"/>
      <c r="K114" s="142"/>
      <c r="L114" s="142">
        <v>270000</v>
      </c>
      <c r="M114" s="137"/>
      <c r="N114" s="142"/>
      <c r="O114" s="142"/>
      <c r="P114" s="142"/>
      <c r="Q114" s="142"/>
      <c r="R114" s="142"/>
      <c r="S114" s="142"/>
      <c r="T114" s="142"/>
      <c r="U114" s="142"/>
      <c r="V114" s="142"/>
      <c r="W114" s="142"/>
    </row>
    <row r="115" s="131" customFormat="1" ht="53.25" customHeight="1" outlineLevel="1" spans="1:23">
      <c r="A115" s="137" t="s">
        <v>47</v>
      </c>
      <c r="B115" s="137" t="s">
        <v>293</v>
      </c>
      <c r="C115" s="137" t="s">
        <v>294</v>
      </c>
      <c r="D115" s="137" t="s">
        <v>69</v>
      </c>
      <c r="E115" s="137" t="s">
        <v>70</v>
      </c>
      <c r="F115" s="137" t="s">
        <v>189</v>
      </c>
      <c r="G115" s="137" t="s">
        <v>190</v>
      </c>
      <c r="H115" s="142">
        <v>24240</v>
      </c>
      <c r="I115" s="142">
        <v>24240</v>
      </c>
      <c r="J115" s="142"/>
      <c r="K115" s="142"/>
      <c r="L115" s="142">
        <v>24240</v>
      </c>
      <c r="M115" s="137"/>
      <c r="N115" s="142"/>
      <c r="O115" s="142"/>
      <c r="P115" s="142"/>
      <c r="Q115" s="142"/>
      <c r="R115" s="142"/>
      <c r="S115" s="142"/>
      <c r="T115" s="142"/>
      <c r="U115" s="142"/>
      <c r="V115" s="142"/>
      <c r="W115" s="142"/>
    </row>
    <row r="116" s="131" customFormat="1" ht="53.25" customHeight="1" outlineLevel="1" spans="1:23">
      <c r="A116" s="137" t="s">
        <v>47</v>
      </c>
      <c r="B116" s="137" t="s">
        <v>295</v>
      </c>
      <c r="C116" s="137" t="s">
        <v>296</v>
      </c>
      <c r="D116" s="137" t="s">
        <v>65</v>
      </c>
      <c r="E116" s="137" t="s">
        <v>66</v>
      </c>
      <c r="F116" s="137" t="s">
        <v>242</v>
      </c>
      <c r="G116" s="137" t="s">
        <v>243</v>
      </c>
      <c r="H116" s="142">
        <v>1680000</v>
      </c>
      <c r="I116" s="142">
        <v>1680000</v>
      </c>
      <c r="J116" s="142"/>
      <c r="K116" s="142"/>
      <c r="L116" s="142">
        <v>1680000</v>
      </c>
      <c r="M116" s="137"/>
      <c r="N116" s="142"/>
      <c r="O116" s="142"/>
      <c r="P116" s="142"/>
      <c r="Q116" s="142"/>
      <c r="R116" s="142"/>
      <c r="S116" s="142"/>
      <c r="T116" s="142"/>
      <c r="U116" s="142"/>
      <c r="V116" s="142"/>
      <c r="W116" s="142"/>
    </row>
    <row r="117" s="131" customFormat="1" ht="53.25" customHeight="1" outlineLevel="1" spans="1:23">
      <c r="A117" s="137" t="s">
        <v>47</v>
      </c>
      <c r="B117" s="137" t="s">
        <v>297</v>
      </c>
      <c r="C117" s="137" t="s">
        <v>298</v>
      </c>
      <c r="D117" s="137" t="s">
        <v>65</v>
      </c>
      <c r="E117" s="137" t="s">
        <v>66</v>
      </c>
      <c r="F117" s="137" t="s">
        <v>242</v>
      </c>
      <c r="G117" s="137" t="s">
        <v>243</v>
      </c>
      <c r="H117" s="142">
        <v>1200000</v>
      </c>
      <c r="I117" s="142">
        <v>1200000</v>
      </c>
      <c r="J117" s="142"/>
      <c r="K117" s="142"/>
      <c r="L117" s="142">
        <v>1200000</v>
      </c>
      <c r="M117" s="137"/>
      <c r="N117" s="142"/>
      <c r="O117" s="142"/>
      <c r="P117" s="142"/>
      <c r="Q117" s="142"/>
      <c r="R117" s="142"/>
      <c r="S117" s="142"/>
      <c r="T117" s="142"/>
      <c r="U117" s="142"/>
      <c r="V117" s="142"/>
      <c r="W117" s="142"/>
    </row>
    <row r="118" s="131" customFormat="1" ht="53.25" customHeight="1" outlineLevel="1" spans="1:23">
      <c r="A118" s="137" t="s">
        <v>47</v>
      </c>
      <c r="B118" s="137" t="s">
        <v>299</v>
      </c>
      <c r="C118" s="137" t="s">
        <v>300</v>
      </c>
      <c r="D118" s="137" t="s">
        <v>65</v>
      </c>
      <c r="E118" s="137" t="s">
        <v>66</v>
      </c>
      <c r="F118" s="137" t="s">
        <v>242</v>
      </c>
      <c r="G118" s="137" t="s">
        <v>243</v>
      </c>
      <c r="H118" s="142">
        <v>4320000</v>
      </c>
      <c r="I118" s="142">
        <v>4320000</v>
      </c>
      <c r="J118" s="142"/>
      <c r="K118" s="142"/>
      <c r="L118" s="142">
        <v>4320000</v>
      </c>
      <c r="M118" s="137"/>
      <c r="N118" s="142"/>
      <c r="O118" s="142"/>
      <c r="P118" s="142"/>
      <c r="Q118" s="142"/>
      <c r="R118" s="142"/>
      <c r="S118" s="142"/>
      <c r="T118" s="142"/>
      <c r="U118" s="142"/>
      <c r="V118" s="142"/>
      <c r="W118" s="142"/>
    </row>
    <row r="119" s="131" customFormat="1" ht="53.25" customHeight="1" outlineLevel="1" spans="1:23">
      <c r="A119" s="137" t="s">
        <v>47</v>
      </c>
      <c r="B119" s="137" t="s">
        <v>301</v>
      </c>
      <c r="C119" s="137" t="s">
        <v>302</v>
      </c>
      <c r="D119" s="137" t="s">
        <v>65</v>
      </c>
      <c r="E119" s="137" t="s">
        <v>66</v>
      </c>
      <c r="F119" s="137" t="s">
        <v>242</v>
      </c>
      <c r="G119" s="137" t="s">
        <v>243</v>
      </c>
      <c r="H119" s="142">
        <v>1872000</v>
      </c>
      <c r="I119" s="142">
        <v>1872000</v>
      </c>
      <c r="J119" s="142"/>
      <c r="K119" s="142"/>
      <c r="L119" s="142">
        <v>1872000</v>
      </c>
      <c r="M119" s="137"/>
      <c r="N119" s="142"/>
      <c r="O119" s="142"/>
      <c r="P119" s="142"/>
      <c r="Q119" s="142"/>
      <c r="R119" s="142"/>
      <c r="S119" s="142"/>
      <c r="T119" s="142"/>
      <c r="U119" s="142"/>
      <c r="V119" s="142"/>
      <c r="W119" s="142"/>
    </row>
    <row r="120" s="131" customFormat="1" ht="53.25" customHeight="1" outlineLevel="1" spans="1:23">
      <c r="A120" s="137" t="s">
        <v>47</v>
      </c>
      <c r="B120" s="137" t="s">
        <v>301</v>
      </c>
      <c r="C120" s="137" t="s">
        <v>302</v>
      </c>
      <c r="D120" s="137" t="s">
        <v>65</v>
      </c>
      <c r="E120" s="137" t="s">
        <v>66</v>
      </c>
      <c r="F120" s="137" t="s">
        <v>242</v>
      </c>
      <c r="G120" s="137" t="s">
        <v>243</v>
      </c>
      <c r="H120" s="142">
        <v>1502400</v>
      </c>
      <c r="I120" s="142">
        <v>1502400</v>
      </c>
      <c r="J120" s="142"/>
      <c r="K120" s="142"/>
      <c r="L120" s="142">
        <v>1502400</v>
      </c>
      <c r="M120" s="137"/>
      <c r="N120" s="142"/>
      <c r="O120" s="142"/>
      <c r="P120" s="142"/>
      <c r="Q120" s="142"/>
      <c r="R120" s="142"/>
      <c r="S120" s="142"/>
      <c r="T120" s="142"/>
      <c r="U120" s="142"/>
      <c r="V120" s="142"/>
      <c r="W120" s="142"/>
    </row>
    <row r="121" s="131" customFormat="1" ht="53.25" customHeight="1" outlineLevel="1" spans="1:23">
      <c r="A121" s="137" t="s">
        <v>47</v>
      </c>
      <c r="B121" s="137" t="s">
        <v>303</v>
      </c>
      <c r="C121" s="137" t="s">
        <v>304</v>
      </c>
      <c r="D121" s="137" t="s">
        <v>86</v>
      </c>
      <c r="E121" s="137" t="s">
        <v>87</v>
      </c>
      <c r="F121" s="137" t="s">
        <v>242</v>
      </c>
      <c r="G121" s="137" t="s">
        <v>243</v>
      </c>
      <c r="H121" s="142">
        <v>54720</v>
      </c>
      <c r="I121" s="142">
        <v>54720</v>
      </c>
      <c r="J121" s="142"/>
      <c r="K121" s="142"/>
      <c r="L121" s="142">
        <v>54720</v>
      </c>
      <c r="M121" s="137"/>
      <c r="N121" s="142"/>
      <c r="O121" s="142"/>
      <c r="P121" s="142"/>
      <c r="Q121" s="142"/>
      <c r="R121" s="142"/>
      <c r="S121" s="142"/>
      <c r="T121" s="142"/>
      <c r="U121" s="142"/>
      <c r="V121" s="142"/>
      <c r="W121" s="142"/>
    </row>
    <row r="122" s="131" customFormat="1" ht="53.25" customHeight="1" outlineLevel="1" spans="1:23">
      <c r="A122" s="137" t="s">
        <v>47</v>
      </c>
      <c r="B122" s="137" t="s">
        <v>305</v>
      </c>
      <c r="C122" s="137" t="s">
        <v>306</v>
      </c>
      <c r="D122" s="137" t="s">
        <v>86</v>
      </c>
      <c r="E122" s="137" t="s">
        <v>87</v>
      </c>
      <c r="F122" s="137" t="s">
        <v>242</v>
      </c>
      <c r="G122" s="137" t="s">
        <v>243</v>
      </c>
      <c r="H122" s="142">
        <v>56640</v>
      </c>
      <c r="I122" s="142">
        <v>56640</v>
      </c>
      <c r="J122" s="142"/>
      <c r="K122" s="142"/>
      <c r="L122" s="142">
        <v>56640</v>
      </c>
      <c r="M122" s="137"/>
      <c r="N122" s="142"/>
      <c r="O122" s="142"/>
      <c r="P122" s="142"/>
      <c r="Q122" s="142"/>
      <c r="R122" s="142"/>
      <c r="S122" s="142"/>
      <c r="T122" s="142"/>
      <c r="U122" s="142"/>
      <c r="V122" s="142"/>
      <c r="W122" s="142"/>
    </row>
    <row r="123" s="131" customFormat="1" ht="53.25" customHeight="1" outlineLevel="1" spans="1:23">
      <c r="A123" s="137" t="s">
        <v>47</v>
      </c>
      <c r="B123" s="137" t="s">
        <v>307</v>
      </c>
      <c r="C123" s="137" t="s">
        <v>308</v>
      </c>
      <c r="D123" s="137" t="s">
        <v>65</v>
      </c>
      <c r="E123" s="137" t="s">
        <v>66</v>
      </c>
      <c r="F123" s="137" t="s">
        <v>199</v>
      </c>
      <c r="G123" s="137" t="s">
        <v>200</v>
      </c>
      <c r="H123" s="142">
        <v>18000</v>
      </c>
      <c r="I123" s="142">
        <v>18000</v>
      </c>
      <c r="J123" s="142"/>
      <c r="K123" s="142"/>
      <c r="L123" s="142">
        <v>18000</v>
      </c>
      <c r="M123" s="137"/>
      <c r="N123" s="142"/>
      <c r="O123" s="142"/>
      <c r="P123" s="142"/>
      <c r="Q123" s="142"/>
      <c r="R123" s="142"/>
      <c r="S123" s="142"/>
      <c r="T123" s="142"/>
      <c r="U123" s="142"/>
      <c r="V123" s="142"/>
      <c r="W123" s="142"/>
    </row>
    <row r="124" s="131" customFormat="1" ht="53.25" customHeight="1" outlineLevel="1" spans="1:23">
      <c r="A124" s="137" t="s">
        <v>47</v>
      </c>
      <c r="B124" s="137" t="s">
        <v>309</v>
      </c>
      <c r="C124" s="137" t="s">
        <v>310</v>
      </c>
      <c r="D124" s="137" t="s">
        <v>96</v>
      </c>
      <c r="E124" s="137" t="s">
        <v>97</v>
      </c>
      <c r="F124" s="137" t="s">
        <v>242</v>
      </c>
      <c r="G124" s="137" t="s">
        <v>243</v>
      </c>
      <c r="H124" s="142">
        <v>17976</v>
      </c>
      <c r="I124" s="142">
        <v>17976</v>
      </c>
      <c r="J124" s="142"/>
      <c r="K124" s="142"/>
      <c r="L124" s="142">
        <v>17976</v>
      </c>
      <c r="M124" s="137"/>
      <c r="N124" s="142"/>
      <c r="O124" s="142"/>
      <c r="P124" s="142"/>
      <c r="Q124" s="142"/>
      <c r="R124" s="142"/>
      <c r="S124" s="142"/>
      <c r="T124" s="142"/>
      <c r="U124" s="142"/>
      <c r="V124" s="142"/>
      <c r="W124" s="142"/>
    </row>
    <row r="125" s="131" customFormat="1" ht="53.25" customHeight="1" outlineLevel="1" spans="1:23">
      <c r="A125" s="137" t="s">
        <v>47</v>
      </c>
      <c r="B125" s="137" t="s">
        <v>311</v>
      </c>
      <c r="C125" s="137" t="s">
        <v>312</v>
      </c>
      <c r="D125" s="137" t="s">
        <v>65</v>
      </c>
      <c r="E125" s="137" t="s">
        <v>66</v>
      </c>
      <c r="F125" s="137" t="s">
        <v>242</v>
      </c>
      <c r="G125" s="137" t="s">
        <v>243</v>
      </c>
      <c r="H125" s="142">
        <v>724217.52</v>
      </c>
      <c r="I125" s="142">
        <v>724217.52</v>
      </c>
      <c r="J125" s="142"/>
      <c r="K125" s="142"/>
      <c r="L125" s="142">
        <v>724217.52</v>
      </c>
      <c r="M125" s="137"/>
      <c r="N125" s="142"/>
      <c r="O125" s="142"/>
      <c r="P125" s="142"/>
      <c r="Q125" s="142"/>
      <c r="R125" s="142"/>
      <c r="S125" s="142"/>
      <c r="T125" s="142"/>
      <c r="U125" s="142"/>
      <c r="V125" s="142"/>
      <c r="W125" s="142"/>
    </row>
    <row r="126" s="131" customFormat="1" ht="53.25" customHeight="1" outlineLevel="1" spans="1:23">
      <c r="A126" s="137" t="s">
        <v>47</v>
      </c>
      <c r="B126" s="137" t="s">
        <v>311</v>
      </c>
      <c r="C126" s="137" t="s">
        <v>312</v>
      </c>
      <c r="D126" s="137" t="s">
        <v>65</v>
      </c>
      <c r="E126" s="137" t="s">
        <v>66</v>
      </c>
      <c r="F126" s="137" t="s">
        <v>242</v>
      </c>
      <c r="G126" s="137" t="s">
        <v>243</v>
      </c>
      <c r="H126" s="142">
        <v>66046.8</v>
      </c>
      <c r="I126" s="142">
        <v>66046.8</v>
      </c>
      <c r="J126" s="142"/>
      <c r="K126" s="142"/>
      <c r="L126" s="142">
        <v>66046.8</v>
      </c>
      <c r="M126" s="137"/>
      <c r="N126" s="142"/>
      <c r="O126" s="142"/>
      <c r="P126" s="142"/>
      <c r="Q126" s="142"/>
      <c r="R126" s="142"/>
      <c r="S126" s="142"/>
      <c r="T126" s="142"/>
      <c r="U126" s="142"/>
      <c r="V126" s="142"/>
      <c r="W126" s="142"/>
    </row>
    <row r="127" s="131" customFormat="1" ht="53.25" customHeight="1" outlineLevel="1" spans="1:23">
      <c r="A127" s="137" t="s">
        <v>47</v>
      </c>
      <c r="B127" s="137" t="s">
        <v>311</v>
      </c>
      <c r="C127" s="137" t="s">
        <v>312</v>
      </c>
      <c r="D127" s="137" t="s">
        <v>65</v>
      </c>
      <c r="E127" s="137" t="s">
        <v>66</v>
      </c>
      <c r="F127" s="137" t="s">
        <v>242</v>
      </c>
      <c r="G127" s="137" t="s">
        <v>243</v>
      </c>
      <c r="H127" s="142">
        <v>1860222.48</v>
      </c>
      <c r="I127" s="142">
        <v>1860222.48</v>
      </c>
      <c r="J127" s="142"/>
      <c r="K127" s="142"/>
      <c r="L127" s="142">
        <v>1860222.48</v>
      </c>
      <c r="M127" s="137"/>
      <c r="N127" s="142"/>
      <c r="O127" s="142"/>
      <c r="P127" s="142"/>
      <c r="Q127" s="142"/>
      <c r="R127" s="142"/>
      <c r="S127" s="142"/>
      <c r="T127" s="142"/>
      <c r="U127" s="142"/>
      <c r="V127" s="142"/>
      <c r="W127" s="142"/>
    </row>
    <row r="128" s="131" customFormat="1" ht="53.25" customHeight="1" outlineLevel="1" spans="1:23">
      <c r="A128" s="137" t="s">
        <v>47</v>
      </c>
      <c r="B128" s="137" t="s">
        <v>311</v>
      </c>
      <c r="C128" s="137" t="s">
        <v>312</v>
      </c>
      <c r="D128" s="137" t="s">
        <v>65</v>
      </c>
      <c r="E128" s="137" t="s">
        <v>66</v>
      </c>
      <c r="F128" s="137" t="s">
        <v>242</v>
      </c>
      <c r="G128" s="137" t="s">
        <v>243</v>
      </c>
      <c r="H128" s="142">
        <v>354929.76</v>
      </c>
      <c r="I128" s="142">
        <v>354929.76</v>
      </c>
      <c r="J128" s="142"/>
      <c r="K128" s="142"/>
      <c r="L128" s="142">
        <v>354929.76</v>
      </c>
      <c r="M128" s="137"/>
      <c r="N128" s="142"/>
      <c r="O128" s="142"/>
      <c r="P128" s="142"/>
      <c r="Q128" s="142"/>
      <c r="R128" s="142"/>
      <c r="S128" s="142"/>
      <c r="T128" s="142"/>
      <c r="U128" s="142"/>
      <c r="V128" s="142"/>
      <c r="W128" s="142"/>
    </row>
    <row r="129" s="131" customFormat="1" ht="53.25" customHeight="1" outlineLevel="1" spans="1:23">
      <c r="A129" s="137" t="s">
        <v>47</v>
      </c>
      <c r="B129" s="137" t="s">
        <v>311</v>
      </c>
      <c r="C129" s="137" t="s">
        <v>312</v>
      </c>
      <c r="D129" s="137" t="s">
        <v>65</v>
      </c>
      <c r="E129" s="137" t="s">
        <v>66</v>
      </c>
      <c r="F129" s="137" t="s">
        <v>242</v>
      </c>
      <c r="G129" s="137" t="s">
        <v>243</v>
      </c>
      <c r="H129" s="142">
        <v>1464516</v>
      </c>
      <c r="I129" s="142">
        <v>1464516</v>
      </c>
      <c r="J129" s="142"/>
      <c r="K129" s="142"/>
      <c r="L129" s="142">
        <v>1464516</v>
      </c>
      <c r="M129" s="137"/>
      <c r="N129" s="142"/>
      <c r="O129" s="142"/>
      <c r="P129" s="142"/>
      <c r="Q129" s="142"/>
      <c r="R129" s="142"/>
      <c r="S129" s="142"/>
      <c r="T129" s="142"/>
      <c r="U129" s="142"/>
      <c r="V129" s="142"/>
      <c r="W129" s="142"/>
    </row>
    <row r="130" s="131" customFormat="1" ht="53.25" customHeight="1" outlineLevel="1" spans="1:23">
      <c r="A130" s="137" t="s">
        <v>47</v>
      </c>
      <c r="B130" s="137" t="s">
        <v>311</v>
      </c>
      <c r="C130" s="137" t="s">
        <v>312</v>
      </c>
      <c r="D130" s="137" t="s">
        <v>65</v>
      </c>
      <c r="E130" s="137" t="s">
        <v>66</v>
      </c>
      <c r="F130" s="137" t="s">
        <v>242</v>
      </c>
      <c r="G130" s="137" t="s">
        <v>243</v>
      </c>
      <c r="H130" s="142">
        <v>669657.12</v>
      </c>
      <c r="I130" s="142">
        <v>669657.12</v>
      </c>
      <c r="J130" s="142"/>
      <c r="K130" s="142"/>
      <c r="L130" s="142">
        <v>669657.12</v>
      </c>
      <c r="M130" s="137"/>
      <c r="N130" s="142"/>
      <c r="O130" s="142"/>
      <c r="P130" s="142"/>
      <c r="Q130" s="142"/>
      <c r="R130" s="142"/>
      <c r="S130" s="142"/>
      <c r="T130" s="142"/>
      <c r="U130" s="142"/>
      <c r="V130" s="142"/>
      <c r="W130" s="142"/>
    </row>
    <row r="131" s="131" customFormat="1" ht="53.25" customHeight="1" outlineLevel="1" spans="1:23">
      <c r="A131" s="137" t="s">
        <v>47</v>
      </c>
      <c r="B131" s="137" t="s">
        <v>311</v>
      </c>
      <c r="C131" s="137" t="s">
        <v>312</v>
      </c>
      <c r="D131" s="137" t="s">
        <v>65</v>
      </c>
      <c r="E131" s="137" t="s">
        <v>66</v>
      </c>
      <c r="F131" s="137" t="s">
        <v>242</v>
      </c>
      <c r="G131" s="137" t="s">
        <v>243</v>
      </c>
      <c r="H131" s="142">
        <v>2021606.4</v>
      </c>
      <c r="I131" s="142">
        <v>2021606.4</v>
      </c>
      <c r="J131" s="142"/>
      <c r="K131" s="142"/>
      <c r="L131" s="142">
        <v>2021606.4</v>
      </c>
      <c r="M131" s="137"/>
      <c r="N131" s="142"/>
      <c r="O131" s="142"/>
      <c r="P131" s="142"/>
      <c r="Q131" s="142"/>
      <c r="R131" s="142"/>
      <c r="S131" s="142"/>
      <c r="T131" s="142"/>
      <c r="U131" s="142"/>
      <c r="V131" s="142"/>
      <c r="W131" s="142"/>
    </row>
    <row r="132" s="131" customFormat="1" ht="53.25" customHeight="1" outlineLevel="1" spans="1:23">
      <c r="A132" s="137" t="s">
        <v>47</v>
      </c>
      <c r="B132" s="137" t="s">
        <v>311</v>
      </c>
      <c r="C132" s="137" t="s">
        <v>312</v>
      </c>
      <c r="D132" s="137" t="s">
        <v>65</v>
      </c>
      <c r="E132" s="137" t="s">
        <v>66</v>
      </c>
      <c r="F132" s="137" t="s">
        <v>242</v>
      </c>
      <c r="G132" s="137" t="s">
        <v>243</v>
      </c>
      <c r="H132" s="142">
        <v>631752</v>
      </c>
      <c r="I132" s="142">
        <v>631752</v>
      </c>
      <c r="J132" s="142"/>
      <c r="K132" s="142"/>
      <c r="L132" s="142">
        <v>631752</v>
      </c>
      <c r="M132" s="137"/>
      <c r="N132" s="142"/>
      <c r="O132" s="142"/>
      <c r="P132" s="142"/>
      <c r="Q132" s="142"/>
      <c r="R132" s="142"/>
      <c r="S132" s="142"/>
      <c r="T132" s="142"/>
      <c r="U132" s="142"/>
      <c r="V132" s="142"/>
      <c r="W132" s="142"/>
    </row>
    <row r="133" s="131" customFormat="1" ht="53.25" customHeight="1" outlineLevel="1" spans="1:23">
      <c r="A133" s="137" t="s">
        <v>47</v>
      </c>
      <c r="B133" s="137" t="s">
        <v>311</v>
      </c>
      <c r="C133" s="137" t="s">
        <v>312</v>
      </c>
      <c r="D133" s="137" t="s">
        <v>65</v>
      </c>
      <c r="E133" s="137" t="s">
        <v>66</v>
      </c>
      <c r="F133" s="137" t="s">
        <v>242</v>
      </c>
      <c r="G133" s="137" t="s">
        <v>243</v>
      </c>
      <c r="H133" s="142">
        <v>701819.04</v>
      </c>
      <c r="I133" s="142">
        <v>701819.04</v>
      </c>
      <c r="J133" s="142"/>
      <c r="K133" s="142"/>
      <c r="L133" s="142">
        <v>701819.04</v>
      </c>
      <c r="M133" s="137"/>
      <c r="N133" s="142"/>
      <c r="O133" s="142"/>
      <c r="P133" s="142"/>
      <c r="Q133" s="142"/>
      <c r="R133" s="142"/>
      <c r="S133" s="142"/>
      <c r="T133" s="142"/>
      <c r="U133" s="142"/>
      <c r="V133" s="142"/>
      <c r="W133" s="142"/>
    </row>
    <row r="134" s="131" customFormat="1" ht="53.25" customHeight="1" outlineLevel="1" spans="1:23">
      <c r="A134" s="137" t="s">
        <v>47</v>
      </c>
      <c r="B134" s="137" t="s">
        <v>311</v>
      </c>
      <c r="C134" s="137" t="s">
        <v>312</v>
      </c>
      <c r="D134" s="137" t="s">
        <v>65</v>
      </c>
      <c r="E134" s="137" t="s">
        <v>66</v>
      </c>
      <c r="F134" s="137" t="s">
        <v>242</v>
      </c>
      <c r="G134" s="137" t="s">
        <v>243</v>
      </c>
      <c r="H134" s="142">
        <v>1332000</v>
      </c>
      <c r="I134" s="142">
        <v>1332000</v>
      </c>
      <c r="J134" s="142"/>
      <c r="K134" s="142"/>
      <c r="L134" s="142">
        <v>1332000</v>
      </c>
      <c r="M134" s="137"/>
      <c r="N134" s="142"/>
      <c r="O134" s="142"/>
      <c r="P134" s="142"/>
      <c r="Q134" s="142"/>
      <c r="R134" s="142"/>
      <c r="S134" s="142"/>
      <c r="T134" s="142"/>
      <c r="U134" s="142"/>
      <c r="V134" s="142"/>
      <c r="W134" s="142"/>
    </row>
    <row r="135" s="131" customFormat="1" ht="53.25" customHeight="1" outlineLevel="1" spans="1:23">
      <c r="A135" s="137" t="s">
        <v>47</v>
      </c>
      <c r="B135" s="137" t="s">
        <v>311</v>
      </c>
      <c r="C135" s="137" t="s">
        <v>312</v>
      </c>
      <c r="D135" s="137" t="s">
        <v>65</v>
      </c>
      <c r="E135" s="137" t="s">
        <v>66</v>
      </c>
      <c r="F135" s="137" t="s">
        <v>242</v>
      </c>
      <c r="G135" s="137" t="s">
        <v>243</v>
      </c>
      <c r="H135" s="142">
        <v>1601204.16</v>
      </c>
      <c r="I135" s="142">
        <v>1601204.16</v>
      </c>
      <c r="J135" s="142"/>
      <c r="K135" s="142"/>
      <c r="L135" s="142">
        <v>1601204.16</v>
      </c>
      <c r="M135" s="137"/>
      <c r="N135" s="142"/>
      <c r="O135" s="142"/>
      <c r="P135" s="142"/>
      <c r="Q135" s="142"/>
      <c r="R135" s="142"/>
      <c r="S135" s="142"/>
      <c r="T135" s="142"/>
      <c r="U135" s="142"/>
      <c r="V135" s="142"/>
      <c r="W135" s="142"/>
    </row>
    <row r="136" s="131" customFormat="1" ht="53.25" customHeight="1" outlineLevel="1" spans="1:23">
      <c r="A136" s="137" t="s">
        <v>47</v>
      </c>
      <c r="B136" s="137" t="s">
        <v>311</v>
      </c>
      <c r="C136" s="137" t="s">
        <v>312</v>
      </c>
      <c r="D136" s="137" t="s">
        <v>65</v>
      </c>
      <c r="E136" s="137" t="s">
        <v>66</v>
      </c>
      <c r="F136" s="137" t="s">
        <v>242</v>
      </c>
      <c r="G136" s="137" t="s">
        <v>243</v>
      </c>
      <c r="H136" s="142">
        <v>1620156.72</v>
      </c>
      <c r="I136" s="142">
        <v>1620156.72</v>
      </c>
      <c r="J136" s="142"/>
      <c r="K136" s="142"/>
      <c r="L136" s="142">
        <v>1620156.72</v>
      </c>
      <c r="M136" s="137"/>
      <c r="N136" s="142"/>
      <c r="O136" s="142"/>
      <c r="P136" s="142"/>
      <c r="Q136" s="142"/>
      <c r="R136" s="142"/>
      <c r="S136" s="142"/>
      <c r="T136" s="142"/>
      <c r="U136" s="142"/>
      <c r="V136" s="142"/>
      <c r="W136" s="142"/>
    </row>
    <row r="137" s="131" customFormat="1" ht="53.25" customHeight="1" outlineLevel="1" spans="1:23">
      <c r="A137" s="137" t="s">
        <v>47</v>
      </c>
      <c r="B137" s="137" t="s">
        <v>313</v>
      </c>
      <c r="C137" s="137" t="s">
        <v>314</v>
      </c>
      <c r="D137" s="137" t="s">
        <v>121</v>
      </c>
      <c r="E137" s="137" t="s">
        <v>120</v>
      </c>
      <c r="F137" s="137" t="s">
        <v>225</v>
      </c>
      <c r="G137" s="137" t="s">
        <v>226</v>
      </c>
      <c r="H137" s="142">
        <v>1000200</v>
      </c>
      <c r="I137" s="142">
        <v>1000200</v>
      </c>
      <c r="J137" s="142"/>
      <c r="K137" s="142"/>
      <c r="L137" s="142">
        <v>1000200</v>
      </c>
      <c r="M137" s="137"/>
      <c r="N137" s="142"/>
      <c r="O137" s="142"/>
      <c r="P137" s="142"/>
      <c r="Q137" s="142"/>
      <c r="R137" s="142"/>
      <c r="S137" s="142"/>
      <c r="T137" s="142"/>
      <c r="U137" s="142"/>
      <c r="V137" s="142"/>
      <c r="W137" s="142"/>
    </row>
    <row r="138" s="131" customFormat="1" ht="53.25" customHeight="1" outlineLevel="1" spans="1:23">
      <c r="A138" s="137" t="s">
        <v>47</v>
      </c>
      <c r="B138" s="137" t="s">
        <v>313</v>
      </c>
      <c r="C138" s="137" t="s">
        <v>314</v>
      </c>
      <c r="D138" s="137" t="s">
        <v>121</v>
      </c>
      <c r="E138" s="137" t="s">
        <v>120</v>
      </c>
      <c r="F138" s="137" t="s">
        <v>234</v>
      </c>
      <c r="G138" s="137" t="s">
        <v>235</v>
      </c>
      <c r="H138" s="142">
        <v>60000</v>
      </c>
      <c r="I138" s="142">
        <v>60000</v>
      </c>
      <c r="J138" s="142"/>
      <c r="K138" s="142"/>
      <c r="L138" s="142">
        <v>60000</v>
      </c>
      <c r="M138" s="137"/>
      <c r="N138" s="142"/>
      <c r="O138" s="142"/>
      <c r="P138" s="142"/>
      <c r="Q138" s="142"/>
      <c r="R138" s="142"/>
      <c r="S138" s="142"/>
      <c r="T138" s="142"/>
      <c r="U138" s="142"/>
      <c r="V138" s="142"/>
      <c r="W138" s="142"/>
    </row>
    <row r="139" s="131" customFormat="1" ht="53.25" customHeight="1" outlineLevel="1" spans="1:23">
      <c r="A139" s="137" t="s">
        <v>47</v>
      </c>
      <c r="B139" s="137" t="s">
        <v>313</v>
      </c>
      <c r="C139" s="137" t="s">
        <v>314</v>
      </c>
      <c r="D139" s="137" t="s">
        <v>121</v>
      </c>
      <c r="E139" s="137" t="s">
        <v>120</v>
      </c>
      <c r="F139" s="137" t="s">
        <v>236</v>
      </c>
      <c r="G139" s="137" t="s">
        <v>237</v>
      </c>
      <c r="H139" s="142">
        <v>99000</v>
      </c>
      <c r="I139" s="142">
        <v>99000</v>
      </c>
      <c r="J139" s="142"/>
      <c r="K139" s="142"/>
      <c r="L139" s="142">
        <v>99000</v>
      </c>
      <c r="M139" s="137"/>
      <c r="N139" s="142"/>
      <c r="O139" s="142"/>
      <c r="P139" s="142"/>
      <c r="Q139" s="142"/>
      <c r="R139" s="142"/>
      <c r="S139" s="142"/>
      <c r="T139" s="142"/>
      <c r="U139" s="142"/>
      <c r="V139" s="142"/>
      <c r="W139" s="142"/>
    </row>
    <row r="140" s="131" customFormat="1" ht="53.25" customHeight="1" outlineLevel="1" spans="1:23">
      <c r="A140" s="137" t="s">
        <v>47</v>
      </c>
      <c r="B140" s="137" t="s">
        <v>313</v>
      </c>
      <c r="C140" s="137" t="s">
        <v>314</v>
      </c>
      <c r="D140" s="137" t="s">
        <v>121</v>
      </c>
      <c r="E140" s="137" t="s">
        <v>120</v>
      </c>
      <c r="F140" s="137" t="s">
        <v>219</v>
      </c>
      <c r="G140" s="137" t="s">
        <v>220</v>
      </c>
      <c r="H140" s="142">
        <v>99600</v>
      </c>
      <c r="I140" s="142">
        <v>99600</v>
      </c>
      <c r="J140" s="142"/>
      <c r="K140" s="142"/>
      <c r="L140" s="142">
        <v>99600</v>
      </c>
      <c r="M140" s="137"/>
      <c r="N140" s="142"/>
      <c r="O140" s="142"/>
      <c r="P140" s="142"/>
      <c r="Q140" s="142"/>
      <c r="R140" s="142"/>
      <c r="S140" s="142"/>
      <c r="T140" s="142"/>
      <c r="U140" s="142"/>
      <c r="V140" s="142"/>
      <c r="W140" s="142"/>
    </row>
    <row r="141" s="131" customFormat="1" ht="53.25" customHeight="1" outlineLevel="1" spans="1:23">
      <c r="A141" s="137" t="s">
        <v>47</v>
      </c>
      <c r="B141" s="137" t="s">
        <v>313</v>
      </c>
      <c r="C141" s="137" t="s">
        <v>314</v>
      </c>
      <c r="D141" s="137" t="s">
        <v>121</v>
      </c>
      <c r="E141" s="137" t="s">
        <v>120</v>
      </c>
      <c r="F141" s="137" t="s">
        <v>223</v>
      </c>
      <c r="G141" s="137" t="s">
        <v>224</v>
      </c>
      <c r="H141" s="142">
        <v>30000</v>
      </c>
      <c r="I141" s="142">
        <v>30000</v>
      </c>
      <c r="J141" s="142"/>
      <c r="K141" s="142"/>
      <c r="L141" s="142">
        <v>30000</v>
      </c>
      <c r="M141" s="137"/>
      <c r="N141" s="142"/>
      <c r="O141" s="142"/>
      <c r="P141" s="142"/>
      <c r="Q141" s="142"/>
      <c r="R141" s="142"/>
      <c r="S141" s="142"/>
      <c r="T141" s="142"/>
      <c r="U141" s="142"/>
      <c r="V141" s="142"/>
      <c r="W141" s="142"/>
    </row>
    <row r="142" s="131" customFormat="1" ht="53.25" customHeight="1" outlineLevel="1" spans="1:23">
      <c r="A142" s="137" t="s">
        <v>47</v>
      </c>
      <c r="B142" s="137" t="s">
        <v>313</v>
      </c>
      <c r="C142" s="137" t="s">
        <v>314</v>
      </c>
      <c r="D142" s="137" t="s">
        <v>121</v>
      </c>
      <c r="E142" s="137" t="s">
        <v>120</v>
      </c>
      <c r="F142" s="137" t="s">
        <v>263</v>
      </c>
      <c r="G142" s="137" t="s">
        <v>264</v>
      </c>
      <c r="H142" s="142">
        <v>300000</v>
      </c>
      <c r="I142" s="142">
        <v>300000</v>
      </c>
      <c r="J142" s="142"/>
      <c r="K142" s="142"/>
      <c r="L142" s="142">
        <v>300000</v>
      </c>
      <c r="M142" s="137"/>
      <c r="N142" s="142"/>
      <c r="O142" s="142"/>
      <c r="P142" s="142"/>
      <c r="Q142" s="142"/>
      <c r="R142" s="142"/>
      <c r="S142" s="142"/>
      <c r="T142" s="142"/>
      <c r="U142" s="142"/>
      <c r="V142" s="142"/>
      <c r="W142" s="142"/>
    </row>
    <row r="143" s="131" customFormat="1" ht="53.25" customHeight="1" outlineLevel="1" spans="1:23">
      <c r="A143" s="137" t="s">
        <v>47</v>
      </c>
      <c r="B143" s="137" t="s">
        <v>313</v>
      </c>
      <c r="C143" s="137" t="s">
        <v>314</v>
      </c>
      <c r="D143" s="137" t="s">
        <v>121</v>
      </c>
      <c r="E143" s="137" t="s">
        <v>120</v>
      </c>
      <c r="F143" s="137" t="s">
        <v>221</v>
      </c>
      <c r="G143" s="137" t="s">
        <v>222</v>
      </c>
      <c r="H143" s="142">
        <v>100200</v>
      </c>
      <c r="I143" s="142">
        <v>100200</v>
      </c>
      <c r="J143" s="142"/>
      <c r="K143" s="142"/>
      <c r="L143" s="142">
        <v>100200</v>
      </c>
      <c r="M143" s="137"/>
      <c r="N143" s="142"/>
      <c r="O143" s="142"/>
      <c r="P143" s="142"/>
      <c r="Q143" s="142"/>
      <c r="R143" s="142"/>
      <c r="S143" s="142"/>
      <c r="T143" s="142"/>
      <c r="U143" s="142"/>
      <c r="V143" s="142"/>
      <c r="W143" s="142"/>
    </row>
    <row r="144" s="131" customFormat="1" ht="53.25" customHeight="1" outlineLevel="1" spans="1:23">
      <c r="A144" s="137" t="s">
        <v>47</v>
      </c>
      <c r="B144" s="137" t="s">
        <v>313</v>
      </c>
      <c r="C144" s="137" t="s">
        <v>314</v>
      </c>
      <c r="D144" s="137" t="s">
        <v>121</v>
      </c>
      <c r="E144" s="137" t="s">
        <v>120</v>
      </c>
      <c r="F144" s="137" t="s">
        <v>261</v>
      </c>
      <c r="G144" s="137" t="s">
        <v>262</v>
      </c>
      <c r="H144" s="142">
        <v>51000</v>
      </c>
      <c r="I144" s="142">
        <v>51000</v>
      </c>
      <c r="J144" s="142"/>
      <c r="K144" s="142"/>
      <c r="L144" s="142">
        <v>51000</v>
      </c>
      <c r="M144" s="137"/>
      <c r="N144" s="142"/>
      <c r="O144" s="142"/>
      <c r="P144" s="142"/>
      <c r="Q144" s="142"/>
      <c r="R144" s="142"/>
      <c r="S144" s="142"/>
      <c r="T144" s="142"/>
      <c r="U144" s="142"/>
      <c r="V144" s="142"/>
      <c r="W144" s="142"/>
    </row>
    <row r="145" s="131" customFormat="1" ht="30.75" customHeight="1" spans="1:23">
      <c r="A145" s="150" t="s">
        <v>32</v>
      </c>
      <c r="B145" s="150"/>
      <c r="C145" s="150"/>
      <c r="D145" s="150"/>
      <c r="E145" s="150"/>
      <c r="F145" s="150"/>
      <c r="G145" s="150"/>
      <c r="H145" s="142">
        <v>43617175.47</v>
      </c>
      <c r="I145" s="142">
        <v>43617175.47</v>
      </c>
      <c r="J145" s="142"/>
      <c r="K145" s="142"/>
      <c r="L145" s="142">
        <v>43617175.47</v>
      </c>
      <c r="M145" s="142"/>
      <c r="N145" s="142"/>
      <c r="O145" s="142"/>
      <c r="P145" s="142"/>
      <c r="Q145" s="142"/>
      <c r="R145" s="142"/>
      <c r="S145" s="142"/>
      <c r="T145" s="142"/>
      <c r="U145" s="142"/>
      <c r="V145" s="142"/>
      <c r="W145" s="142"/>
    </row>
  </sheetData>
  <mergeCells count="30">
    <mergeCell ref="A2:W2"/>
    <mergeCell ref="A3:G3"/>
    <mergeCell ref="H4:W4"/>
    <mergeCell ref="I5:M5"/>
    <mergeCell ref="N5:P5"/>
    <mergeCell ref="R5:W5"/>
    <mergeCell ref="A145:G1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opLeftCell="A3" workbookViewId="0">
      <selection activeCell="A1" sqref="$A1:$XFD1048576"/>
    </sheetView>
  </sheetViews>
  <sheetFormatPr defaultColWidth="8.88333333333333" defaultRowHeight="14.25" customHeight="1"/>
  <cols>
    <col min="1" max="8" width="8.88333333333333" style="134" customWidth="1"/>
    <col min="9" max="9" width="11" style="134" customWidth="1"/>
    <col min="10" max="10" width="10.625" style="134" customWidth="1"/>
    <col min="11" max="11" width="11.625" style="134" customWidth="1"/>
    <col min="12" max="16384" width="8.88333333333333" style="134" customWidth="1"/>
  </cols>
  <sheetData>
    <row r="1" ht="13.5" customHeight="1" spans="5:23">
      <c r="E1" s="135"/>
      <c r="F1" s="135"/>
      <c r="G1" s="135"/>
      <c r="H1" s="135"/>
      <c r="U1" s="143"/>
      <c r="W1" s="144" t="s">
        <v>315</v>
      </c>
    </row>
    <row r="2" ht="27.75" customHeight="1" spans="1:23">
      <c r="A2" s="29" t="s">
        <v>316</v>
      </c>
      <c r="B2" s="29"/>
      <c r="C2" s="29"/>
      <c r="D2" s="29"/>
      <c r="E2" s="29"/>
      <c r="F2" s="29"/>
      <c r="G2" s="29"/>
      <c r="H2" s="29"/>
      <c r="I2" s="29"/>
      <c r="J2" s="29"/>
      <c r="K2" s="29"/>
      <c r="L2" s="29"/>
      <c r="M2" s="29"/>
      <c r="N2" s="29"/>
      <c r="O2" s="29"/>
      <c r="P2" s="29"/>
      <c r="Q2" s="29"/>
      <c r="R2" s="29"/>
      <c r="S2" s="29"/>
      <c r="T2" s="29"/>
      <c r="U2" s="29"/>
      <c r="V2" s="29"/>
      <c r="W2" s="29"/>
    </row>
    <row r="3" ht="21" customHeight="1" spans="1:23">
      <c r="A3" s="5" t="s">
        <v>2</v>
      </c>
      <c r="B3" s="225" t="s">
        <v>317</v>
      </c>
      <c r="C3" s="136"/>
      <c r="D3" s="136"/>
      <c r="E3" s="136"/>
      <c r="F3" s="136"/>
      <c r="G3" s="136"/>
      <c r="H3" s="136"/>
      <c r="I3" s="136"/>
      <c r="J3" s="139"/>
      <c r="K3" s="139"/>
      <c r="L3" s="139"/>
      <c r="M3" s="139"/>
      <c r="N3" s="139"/>
      <c r="O3" s="139"/>
      <c r="P3" s="139"/>
      <c r="Q3" s="139"/>
      <c r="U3" s="143"/>
      <c r="W3" s="145" t="s">
        <v>163</v>
      </c>
    </row>
    <row r="4" ht="21.75" customHeight="1" spans="1:23">
      <c r="A4" s="9" t="s">
        <v>318</v>
      </c>
      <c r="B4" s="9" t="s">
        <v>173</v>
      </c>
      <c r="C4" s="9" t="s">
        <v>174</v>
      </c>
      <c r="D4" s="9" t="s">
        <v>319</v>
      </c>
      <c r="E4" s="10" t="s">
        <v>175</v>
      </c>
      <c r="F4" s="10" t="s">
        <v>176</v>
      </c>
      <c r="G4" s="10" t="s">
        <v>177</v>
      </c>
      <c r="H4" s="10" t="s">
        <v>178</v>
      </c>
      <c r="I4" s="125" t="s">
        <v>32</v>
      </c>
      <c r="J4" s="125" t="s">
        <v>320</v>
      </c>
      <c r="K4" s="125"/>
      <c r="L4" s="125"/>
      <c r="M4" s="125"/>
      <c r="N4" s="140" t="s">
        <v>180</v>
      </c>
      <c r="O4" s="140"/>
      <c r="P4" s="140"/>
      <c r="Q4" s="10" t="s">
        <v>38</v>
      </c>
      <c r="R4" s="11" t="s">
        <v>53</v>
      </c>
      <c r="S4" s="12"/>
      <c r="T4" s="12"/>
      <c r="U4" s="12"/>
      <c r="V4" s="12"/>
      <c r="W4" s="13"/>
    </row>
    <row r="5" ht="21.75" customHeight="1" spans="1:23">
      <c r="A5" s="14"/>
      <c r="B5" s="14"/>
      <c r="C5" s="14"/>
      <c r="D5" s="14"/>
      <c r="E5" s="15"/>
      <c r="F5" s="15"/>
      <c r="G5" s="15"/>
      <c r="H5" s="15"/>
      <c r="I5" s="125"/>
      <c r="J5" s="56" t="s">
        <v>35</v>
      </c>
      <c r="K5" s="56"/>
      <c r="L5" s="56" t="s">
        <v>36</v>
      </c>
      <c r="M5" s="56" t="s">
        <v>37</v>
      </c>
      <c r="N5" s="141" t="s">
        <v>35</v>
      </c>
      <c r="O5" s="141" t="s">
        <v>36</v>
      </c>
      <c r="P5" s="141" t="s">
        <v>37</v>
      </c>
      <c r="Q5" s="15"/>
      <c r="R5" s="10" t="s">
        <v>34</v>
      </c>
      <c r="S5" s="10" t="s">
        <v>45</v>
      </c>
      <c r="T5" s="10" t="s">
        <v>186</v>
      </c>
      <c r="U5" s="10" t="s">
        <v>41</v>
      </c>
      <c r="V5" s="10" t="s">
        <v>42</v>
      </c>
      <c r="W5" s="10" t="s">
        <v>43</v>
      </c>
    </row>
    <row r="6" ht="40.5" customHeight="1" spans="1:23">
      <c r="A6" s="17"/>
      <c r="B6" s="17"/>
      <c r="C6" s="17"/>
      <c r="D6" s="17"/>
      <c r="E6" s="18"/>
      <c r="F6" s="18"/>
      <c r="G6" s="18"/>
      <c r="H6" s="18"/>
      <c r="I6" s="125"/>
      <c r="J6" s="56" t="s">
        <v>34</v>
      </c>
      <c r="K6" s="56" t="s">
        <v>321</v>
      </c>
      <c r="L6" s="56"/>
      <c r="M6" s="56"/>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s="131" customFormat="1" ht="52.5" customHeight="1" spans="1:23">
      <c r="A8" s="137"/>
      <c r="B8" s="137"/>
      <c r="C8" s="137" t="s">
        <v>322</v>
      </c>
      <c r="D8" s="137"/>
      <c r="E8" s="137"/>
      <c r="F8" s="137"/>
      <c r="G8" s="137"/>
      <c r="H8" s="137"/>
      <c r="I8" s="142">
        <v>200000</v>
      </c>
      <c r="J8" s="142"/>
      <c r="K8" s="142"/>
      <c r="L8" s="142"/>
      <c r="M8" s="142">
        <v>200000</v>
      </c>
      <c r="N8" s="142"/>
      <c r="O8" s="142"/>
      <c r="P8" s="142"/>
      <c r="Q8" s="142"/>
      <c r="R8" s="142"/>
      <c r="S8" s="142"/>
      <c r="T8" s="142"/>
      <c r="U8" s="142"/>
      <c r="V8" s="142"/>
      <c r="W8" s="142"/>
    </row>
    <row r="9" s="131" customFormat="1" ht="52.5" customHeight="1" outlineLevel="1" spans="1:23">
      <c r="A9" s="137" t="s">
        <v>323</v>
      </c>
      <c r="B9" s="137" t="s">
        <v>324</v>
      </c>
      <c r="C9" s="137" t="s">
        <v>322</v>
      </c>
      <c r="D9" s="137" t="s">
        <v>47</v>
      </c>
      <c r="E9" s="137" t="s">
        <v>137</v>
      </c>
      <c r="F9" s="137" t="s">
        <v>138</v>
      </c>
      <c r="G9" s="137" t="s">
        <v>242</v>
      </c>
      <c r="H9" s="137" t="s">
        <v>243</v>
      </c>
      <c r="I9" s="142">
        <v>200000</v>
      </c>
      <c r="J9" s="142"/>
      <c r="K9" s="142"/>
      <c r="L9" s="142"/>
      <c r="M9" s="142">
        <v>200000</v>
      </c>
      <c r="N9" s="142"/>
      <c r="O9" s="142"/>
      <c r="P9" s="142"/>
      <c r="Q9" s="142"/>
      <c r="R9" s="142"/>
      <c r="S9" s="142"/>
      <c r="T9" s="142"/>
      <c r="U9" s="142"/>
      <c r="V9" s="142"/>
      <c r="W9" s="142"/>
    </row>
    <row r="10" s="131" customFormat="1" ht="52.5" customHeight="1" spans="1:23">
      <c r="A10" s="137"/>
      <c r="B10" s="137"/>
      <c r="C10" s="137" t="s">
        <v>325</v>
      </c>
      <c r="D10" s="137"/>
      <c r="E10" s="137"/>
      <c r="F10" s="137"/>
      <c r="G10" s="137"/>
      <c r="H10" s="137"/>
      <c r="I10" s="142">
        <v>1708790</v>
      </c>
      <c r="J10" s="142">
        <v>1708790</v>
      </c>
      <c r="K10" s="142">
        <v>1708790</v>
      </c>
      <c r="L10" s="142"/>
      <c r="M10" s="142"/>
      <c r="N10" s="137"/>
      <c r="O10" s="137"/>
      <c r="P10" s="137"/>
      <c r="Q10" s="142"/>
      <c r="R10" s="142"/>
      <c r="S10" s="142"/>
      <c r="T10" s="142"/>
      <c r="U10" s="142"/>
      <c r="V10" s="142"/>
      <c r="W10" s="142"/>
    </row>
    <row r="11" s="131" customFormat="1" ht="52.5" customHeight="1" outlineLevel="1" spans="1:23">
      <c r="A11" s="137" t="s">
        <v>326</v>
      </c>
      <c r="B11" s="137" t="s">
        <v>327</v>
      </c>
      <c r="C11" s="137" t="s">
        <v>325</v>
      </c>
      <c r="D11" s="137" t="s">
        <v>47</v>
      </c>
      <c r="E11" s="137" t="s">
        <v>67</v>
      </c>
      <c r="F11" s="137" t="s">
        <v>68</v>
      </c>
      <c r="G11" s="137" t="s">
        <v>328</v>
      </c>
      <c r="H11" s="137" t="s">
        <v>329</v>
      </c>
      <c r="I11" s="142">
        <v>1708790</v>
      </c>
      <c r="J11" s="142">
        <v>1708790</v>
      </c>
      <c r="K11" s="142">
        <v>1708790</v>
      </c>
      <c r="L11" s="142"/>
      <c r="M11" s="142"/>
      <c r="N11" s="137"/>
      <c r="O11" s="137"/>
      <c r="P11" s="137"/>
      <c r="Q11" s="142"/>
      <c r="R11" s="142"/>
      <c r="S11" s="142"/>
      <c r="T11" s="142"/>
      <c r="U11" s="142"/>
      <c r="V11" s="142"/>
      <c r="W11" s="142"/>
    </row>
    <row r="12" s="131" customFormat="1" ht="52.5" customHeight="1" spans="1:23">
      <c r="A12" s="137"/>
      <c r="B12" s="137"/>
      <c r="C12" s="137" t="s">
        <v>330</v>
      </c>
      <c r="D12" s="137"/>
      <c r="E12" s="137"/>
      <c r="F12" s="137"/>
      <c r="G12" s="137"/>
      <c r="H12" s="137"/>
      <c r="I12" s="142">
        <v>200000</v>
      </c>
      <c r="J12" s="142">
        <v>200000</v>
      </c>
      <c r="K12" s="142">
        <v>200000</v>
      </c>
      <c r="L12" s="142"/>
      <c r="M12" s="142"/>
      <c r="N12" s="137"/>
      <c r="O12" s="137"/>
      <c r="P12" s="137"/>
      <c r="Q12" s="142"/>
      <c r="R12" s="142"/>
      <c r="S12" s="142"/>
      <c r="T12" s="142"/>
      <c r="U12" s="142"/>
      <c r="V12" s="142"/>
      <c r="W12" s="142"/>
    </row>
    <row r="13" s="131" customFormat="1" ht="52.5" customHeight="1" outlineLevel="1" spans="1:23">
      <c r="A13" s="137" t="s">
        <v>323</v>
      </c>
      <c r="B13" s="137" t="s">
        <v>331</v>
      </c>
      <c r="C13" s="137" t="s">
        <v>330</v>
      </c>
      <c r="D13" s="137" t="s">
        <v>47</v>
      </c>
      <c r="E13" s="137" t="s">
        <v>65</v>
      </c>
      <c r="F13" s="137" t="s">
        <v>66</v>
      </c>
      <c r="G13" s="137" t="s">
        <v>230</v>
      </c>
      <c r="H13" s="137" t="s">
        <v>231</v>
      </c>
      <c r="I13" s="142">
        <v>200000</v>
      </c>
      <c r="J13" s="142">
        <v>200000</v>
      </c>
      <c r="K13" s="142">
        <v>200000</v>
      </c>
      <c r="L13" s="142"/>
      <c r="M13" s="142"/>
      <c r="N13" s="137"/>
      <c r="O13" s="137"/>
      <c r="P13" s="137"/>
      <c r="Q13" s="142"/>
      <c r="R13" s="142"/>
      <c r="S13" s="142"/>
      <c r="T13" s="142"/>
      <c r="U13" s="142"/>
      <c r="V13" s="142"/>
      <c r="W13" s="142"/>
    </row>
    <row r="14" s="131" customFormat="1" ht="52.5" customHeight="1" spans="1:23">
      <c r="A14" s="137"/>
      <c r="B14" s="137"/>
      <c r="C14" s="137" t="s">
        <v>332</v>
      </c>
      <c r="D14" s="137"/>
      <c r="E14" s="137"/>
      <c r="F14" s="137"/>
      <c r="G14" s="137"/>
      <c r="H14" s="137"/>
      <c r="I14" s="142">
        <v>350000</v>
      </c>
      <c r="J14" s="142"/>
      <c r="K14" s="142"/>
      <c r="L14" s="142"/>
      <c r="M14" s="142"/>
      <c r="N14" s="137"/>
      <c r="O14" s="137"/>
      <c r="P14" s="137"/>
      <c r="Q14" s="142"/>
      <c r="R14" s="142">
        <v>350000</v>
      </c>
      <c r="S14" s="142"/>
      <c r="T14" s="142"/>
      <c r="U14" s="142"/>
      <c r="V14" s="142"/>
      <c r="W14" s="142">
        <v>350000</v>
      </c>
    </row>
    <row r="15" s="131" customFormat="1" ht="52.5" customHeight="1" outlineLevel="1" spans="1:23">
      <c r="A15" s="137" t="s">
        <v>333</v>
      </c>
      <c r="B15" s="137" t="s">
        <v>334</v>
      </c>
      <c r="C15" s="137" t="s">
        <v>332</v>
      </c>
      <c r="D15" s="137" t="s">
        <v>47</v>
      </c>
      <c r="E15" s="137" t="s">
        <v>65</v>
      </c>
      <c r="F15" s="137" t="s">
        <v>66</v>
      </c>
      <c r="G15" s="137" t="s">
        <v>225</v>
      </c>
      <c r="H15" s="137" t="s">
        <v>226</v>
      </c>
      <c r="I15" s="142">
        <v>250000</v>
      </c>
      <c r="J15" s="142"/>
      <c r="K15" s="142"/>
      <c r="L15" s="142"/>
      <c r="M15" s="142"/>
      <c r="N15" s="137"/>
      <c r="O15" s="137"/>
      <c r="P15" s="137"/>
      <c r="Q15" s="142"/>
      <c r="R15" s="142">
        <v>250000</v>
      </c>
      <c r="S15" s="142"/>
      <c r="T15" s="142"/>
      <c r="U15" s="142"/>
      <c r="V15" s="142"/>
      <c r="W15" s="142">
        <v>250000</v>
      </c>
    </row>
    <row r="16" s="131" customFormat="1" ht="52.5" customHeight="1" outlineLevel="1" spans="1:23">
      <c r="A16" s="137" t="s">
        <v>333</v>
      </c>
      <c r="B16" s="137" t="s">
        <v>334</v>
      </c>
      <c r="C16" s="137" t="s">
        <v>332</v>
      </c>
      <c r="D16" s="137" t="s">
        <v>47</v>
      </c>
      <c r="E16" s="137" t="s">
        <v>65</v>
      </c>
      <c r="F16" s="137" t="s">
        <v>66</v>
      </c>
      <c r="G16" s="137" t="s">
        <v>261</v>
      </c>
      <c r="H16" s="137" t="s">
        <v>262</v>
      </c>
      <c r="I16" s="142">
        <v>60000</v>
      </c>
      <c r="J16" s="142"/>
      <c r="K16" s="142"/>
      <c r="L16" s="142"/>
      <c r="M16" s="142"/>
      <c r="N16" s="137"/>
      <c r="O16" s="137"/>
      <c r="P16" s="137"/>
      <c r="Q16" s="142"/>
      <c r="R16" s="142">
        <v>60000</v>
      </c>
      <c r="S16" s="142"/>
      <c r="T16" s="142"/>
      <c r="U16" s="142"/>
      <c r="V16" s="142"/>
      <c r="W16" s="142">
        <v>60000</v>
      </c>
    </row>
    <row r="17" s="131" customFormat="1" ht="52.5" customHeight="1" outlineLevel="1" spans="1:23">
      <c r="A17" s="137" t="s">
        <v>333</v>
      </c>
      <c r="B17" s="137" t="s">
        <v>334</v>
      </c>
      <c r="C17" s="137" t="s">
        <v>332</v>
      </c>
      <c r="D17" s="137" t="s">
        <v>47</v>
      </c>
      <c r="E17" s="137" t="s">
        <v>65</v>
      </c>
      <c r="F17" s="137" t="s">
        <v>66</v>
      </c>
      <c r="G17" s="137" t="s">
        <v>335</v>
      </c>
      <c r="H17" s="137" t="s">
        <v>336</v>
      </c>
      <c r="I17" s="142">
        <v>40000</v>
      </c>
      <c r="J17" s="142"/>
      <c r="K17" s="142"/>
      <c r="L17" s="142"/>
      <c r="M17" s="142"/>
      <c r="N17" s="137"/>
      <c r="O17" s="137"/>
      <c r="P17" s="137"/>
      <c r="Q17" s="142"/>
      <c r="R17" s="142">
        <v>40000</v>
      </c>
      <c r="S17" s="142"/>
      <c r="T17" s="142"/>
      <c r="U17" s="142"/>
      <c r="V17" s="142"/>
      <c r="W17" s="142">
        <v>40000</v>
      </c>
    </row>
    <row r="18" s="131" customFormat="1" ht="52.5" customHeight="1" spans="1:23">
      <c r="A18" s="137"/>
      <c r="B18" s="137"/>
      <c r="C18" s="137" t="s">
        <v>337</v>
      </c>
      <c r="D18" s="137"/>
      <c r="E18" s="137"/>
      <c r="F18" s="137"/>
      <c r="G18" s="137"/>
      <c r="H18" s="137"/>
      <c r="I18" s="142">
        <v>150000</v>
      </c>
      <c r="J18" s="142">
        <v>150000</v>
      </c>
      <c r="K18" s="142">
        <v>150000</v>
      </c>
      <c r="L18" s="142"/>
      <c r="M18" s="142"/>
      <c r="N18" s="137"/>
      <c r="O18" s="137"/>
      <c r="P18" s="137"/>
      <c r="Q18" s="142"/>
      <c r="R18" s="142"/>
      <c r="S18" s="142"/>
      <c r="T18" s="142"/>
      <c r="U18" s="142"/>
      <c r="V18" s="142"/>
      <c r="W18" s="142"/>
    </row>
    <row r="19" s="131" customFormat="1" ht="52.5" customHeight="1" outlineLevel="1" spans="1:23">
      <c r="A19" s="137" t="s">
        <v>333</v>
      </c>
      <c r="B19" s="137" t="s">
        <v>338</v>
      </c>
      <c r="C19" s="137" t="s">
        <v>337</v>
      </c>
      <c r="D19" s="137" t="s">
        <v>47</v>
      </c>
      <c r="E19" s="137" t="s">
        <v>65</v>
      </c>
      <c r="F19" s="137" t="s">
        <v>66</v>
      </c>
      <c r="G19" s="137" t="s">
        <v>225</v>
      </c>
      <c r="H19" s="137" t="s">
        <v>226</v>
      </c>
      <c r="I19" s="142">
        <v>150000</v>
      </c>
      <c r="J19" s="142">
        <v>150000</v>
      </c>
      <c r="K19" s="142">
        <v>150000</v>
      </c>
      <c r="L19" s="142"/>
      <c r="M19" s="142"/>
      <c r="N19" s="137"/>
      <c r="O19" s="137"/>
      <c r="P19" s="137"/>
      <c r="Q19" s="142"/>
      <c r="R19" s="142"/>
      <c r="S19" s="142"/>
      <c r="T19" s="142"/>
      <c r="U19" s="142"/>
      <c r="V19" s="142"/>
      <c r="W19" s="142"/>
    </row>
    <row r="20" s="131" customFormat="1" ht="30" customHeight="1" spans="1:23">
      <c r="A20" s="138" t="s">
        <v>32</v>
      </c>
      <c r="B20" s="138"/>
      <c r="C20" s="138"/>
      <c r="D20" s="138"/>
      <c r="E20" s="138"/>
      <c r="F20" s="138"/>
      <c r="G20" s="138"/>
      <c r="H20" s="138"/>
      <c r="I20" s="142">
        <v>2608790</v>
      </c>
      <c r="J20" s="142">
        <v>2058790</v>
      </c>
      <c r="K20" s="142">
        <v>2058790</v>
      </c>
      <c r="L20" s="142"/>
      <c r="M20" s="142">
        <v>200000</v>
      </c>
      <c r="N20" s="142"/>
      <c r="O20" s="142"/>
      <c r="P20" s="142"/>
      <c r="Q20" s="142"/>
      <c r="R20" s="142">
        <v>350000</v>
      </c>
      <c r="S20" s="142"/>
      <c r="T20" s="142"/>
      <c r="U20" s="142"/>
      <c r="V20" s="142"/>
      <c r="W20" s="142">
        <v>350000</v>
      </c>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topLeftCell="A43" workbookViewId="0">
      <selection activeCell="K10" sqref="K10"/>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60" t="s">
        <v>339</v>
      </c>
    </row>
    <row r="2" ht="28.5" customHeight="1" spans="1:10">
      <c r="A2" s="54" t="s">
        <v>340</v>
      </c>
      <c r="B2" s="29"/>
      <c r="C2" s="29"/>
      <c r="D2" s="29"/>
      <c r="E2" s="29"/>
      <c r="F2" s="55"/>
      <c r="G2" s="29"/>
      <c r="H2" s="55"/>
      <c r="I2" s="55"/>
      <c r="J2" s="29"/>
    </row>
    <row r="3" ht="15" customHeight="1" spans="1:1">
      <c r="A3" s="5" t="s">
        <v>2</v>
      </c>
    </row>
    <row r="4" ht="24" customHeight="1" spans="1:10">
      <c r="A4" s="56" t="s">
        <v>341</v>
      </c>
      <c r="B4" s="56" t="s">
        <v>342</v>
      </c>
      <c r="C4" s="56" t="s">
        <v>343</v>
      </c>
      <c r="D4" s="56" t="s">
        <v>344</v>
      </c>
      <c r="E4" s="56" t="s">
        <v>345</v>
      </c>
      <c r="F4" s="57" t="s">
        <v>346</v>
      </c>
      <c r="G4" s="56" t="s">
        <v>347</v>
      </c>
      <c r="H4" s="57" t="s">
        <v>348</v>
      </c>
      <c r="I4" s="57" t="s">
        <v>349</v>
      </c>
      <c r="J4" s="56" t="s">
        <v>350</v>
      </c>
    </row>
    <row r="5" ht="14.25" customHeight="1" spans="1:10">
      <c r="A5" s="56">
        <v>1</v>
      </c>
      <c r="B5" s="56">
        <v>2</v>
      </c>
      <c r="C5" s="56">
        <v>3</v>
      </c>
      <c r="D5" s="56">
        <v>4</v>
      </c>
      <c r="E5" s="56">
        <v>5</v>
      </c>
      <c r="F5" s="57">
        <v>6</v>
      </c>
      <c r="G5" s="56">
        <v>7</v>
      </c>
      <c r="H5" s="57">
        <v>8</v>
      </c>
      <c r="I5" s="57">
        <v>9</v>
      </c>
      <c r="J5" s="56">
        <v>10</v>
      </c>
    </row>
    <row r="6" s="131" customFormat="1" ht="52.5" customHeight="1" spans="1:10">
      <c r="A6" s="132" t="s">
        <v>47</v>
      </c>
      <c r="B6" s="132"/>
      <c r="C6" s="132"/>
      <c r="D6" s="132"/>
      <c r="E6" s="132"/>
      <c r="F6" s="132"/>
      <c r="G6" s="132"/>
      <c r="H6" s="132"/>
      <c r="I6" s="132"/>
      <c r="J6" s="132"/>
    </row>
    <row r="7" s="131" customFormat="1" ht="52.5" customHeight="1" outlineLevel="1" spans="1:10">
      <c r="A7" s="133" t="s">
        <v>332</v>
      </c>
      <c r="B7" s="133" t="s">
        <v>351</v>
      </c>
      <c r="C7" s="133" t="s">
        <v>352</v>
      </c>
      <c r="D7" s="133" t="s">
        <v>353</v>
      </c>
      <c r="E7" s="133" t="s">
        <v>354</v>
      </c>
      <c r="F7" s="133" t="s">
        <v>355</v>
      </c>
      <c r="G7" s="132" t="s">
        <v>356</v>
      </c>
      <c r="H7" s="132" t="s">
        <v>357</v>
      </c>
      <c r="I7" s="133" t="s">
        <v>358</v>
      </c>
      <c r="J7" s="133" t="s">
        <v>359</v>
      </c>
    </row>
    <row r="8" s="131" customFormat="1" ht="52.5" customHeight="1" outlineLevel="1" spans="1:10">
      <c r="A8" s="133"/>
      <c r="B8" s="133"/>
      <c r="C8" s="133" t="s">
        <v>352</v>
      </c>
      <c r="D8" s="133" t="s">
        <v>360</v>
      </c>
      <c r="E8" s="133" t="s">
        <v>361</v>
      </c>
      <c r="F8" s="133" t="s">
        <v>355</v>
      </c>
      <c r="G8" s="132" t="s">
        <v>356</v>
      </c>
      <c r="H8" s="132" t="s">
        <v>357</v>
      </c>
      <c r="I8" s="133" t="s">
        <v>358</v>
      </c>
      <c r="J8" s="133" t="s">
        <v>362</v>
      </c>
    </row>
    <row r="9" s="131" customFormat="1" ht="52.5" customHeight="1" outlineLevel="1" spans="1:10">
      <c r="A9" s="133"/>
      <c r="B9" s="133"/>
      <c r="C9" s="133" t="s">
        <v>363</v>
      </c>
      <c r="D9" s="133" t="s">
        <v>364</v>
      </c>
      <c r="E9" s="133" t="s">
        <v>365</v>
      </c>
      <c r="F9" s="133" t="s">
        <v>355</v>
      </c>
      <c r="G9" s="132" t="s">
        <v>366</v>
      </c>
      <c r="H9" s="132"/>
      <c r="I9" s="133" t="s">
        <v>367</v>
      </c>
      <c r="J9" s="133" t="s">
        <v>368</v>
      </c>
    </row>
    <row r="10" s="131" customFormat="1" ht="52.5" customHeight="1" outlineLevel="1" spans="1:10">
      <c r="A10" s="133"/>
      <c r="B10" s="133"/>
      <c r="C10" s="133" t="s">
        <v>369</v>
      </c>
      <c r="D10" s="133" t="s">
        <v>370</v>
      </c>
      <c r="E10" s="133" t="s">
        <v>371</v>
      </c>
      <c r="F10" s="133" t="s">
        <v>372</v>
      </c>
      <c r="G10" s="132" t="s">
        <v>373</v>
      </c>
      <c r="H10" s="132" t="s">
        <v>357</v>
      </c>
      <c r="I10" s="133" t="s">
        <v>358</v>
      </c>
      <c r="J10" s="133" t="s">
        <v>374</v>
      </c>
    </row>
    <row r="11" s="131" customFormat="1" ht="52.5" customHeight="1" outlineLevel="1" spans="1:10">
      <c r="A11" s="133" t="s">
        <v>330</v>
      </c>
      <c r="B11" s="133" t="s">
        <v>375</v>
      </c>
      <c r="C11" s="133" t="s">
        <v>352</v>
      </c>
      <c r="D11" s="133" t="s">
        <v>353</v>
      </c>
      <c r="E11" s="133" t="s">
        <v>376</v>
      </c>
      <c r="F11" s="133" t="s">
        <v>355</v>
      </c>
      <c r="G11" s="132" t="s">
        <v>356</v>
      </c>
      <c r="H11" s="132" t="s">
        <v>357</v>
      </c>
      <c r="I11" s="133" t="s">
        <v>358</v>
      </c>
      <c r="J11" s="133" t="s">
        <v>377</v>
      </c>
    </row>
    <row r="12" s="131" customFormat="1" ht="52.5" customHeight="1" outlineLevel="1" spans="1:10">
      <c r="A12" s="133"/>
      <c r="B12" s="133"/>
      <c r="C12" s="133" t="s">
        <v>352</v>
      </c>
      <c r="D12" s="133" t="s">
        <v>360</v>
      </c>
      <c r="E12" s="133" t="s">
        <v>378</v>
      </c>
      <c r="F12" s="133" t="s">
        <v>355</v>
      </c>
      <c r="G12" s="132" t="s">
        <v>356</v>
      </c>
      <c r="H12" s="132" t="s">
        <v>357</v>
      </c>
      <c r="I12" s="133" t="s">
        <v>358</v>
      </c>
      <c r="J12" s="133" t="s">
        <v>379</v>
      </c>
    </row>
    <row r="13" s="131" customFormat="1" ht="52.5" customHeight="1" outlineLevel="1" spans="1:10">
      <c r="A13" s="133"/>
      <c r="B13" s="133"/>
      <c r="C13" s="133" t="s">
        <v>363</v>
      </c>
      <c r="D13" s="133" t="s">
        <v>364</v>
      </c>
      <c r="E13" s="133" t="s">
        <v>380</v>
      </c>
      <c r="F13" s="133" t="s">
        <v>355</v>
      </c>
      <c r="G13" s="132" t="s">
        <v>356</v>
      </c>
      <c r="H13" s="132" t="s">
        <v>357</v>
      </c>
      <c r="I13" s="133" t="s">
        <v>358</v>
      </c>
      <c r="J13" s="133" t="s">
        <v>381</v>
      </c>
    </row>
    <row r="14" s="131" customFormat="1" ht="52.5" customHeight="1" outlineLevel="1" spans="1:10">
      <c r="A14" s="133"/>
      <c r="B14" s="133"/>
      <c r="C14" s="133" t="s">
        <v>363</v>
      </c>
      <c r="D14" s="133" t="s">
        <v>382</v>
      </c>
      <c r="E14" s="133" t="s">
        <v>383</v>
      </c>
      <c r="F14" s="133" t="s">
        <v>372</v>
      </c>
      <c r="G14" s="132" t="s">
        <v>384</v>
      </c>
      <c r="H14" s="132" t="s">
        <v>357</v>
      </c>
      <c r="I14" s="133" t="s">
        <v>358</v>
      </c>
      <c r="J14" s="133" t="s">
        <v>381</v>
      </c>
    </row>
    <row r="15" s="131" customFormat="1" ht="52.5" customHeight="1" outlineLevel="1" spans="1:10">
      <c r="A15" s="133"/>
      <c r="B15" s="133"/>
      <c r="C15" s="133" t="s">
        <v>369</v>
      </c>
      <c r="D15" s="133" t="s">
        <v>370</v>
      </c>
      <c r="E15" s="133" t="s">
        <v>385</v>
      </c>
      <c r="F15" s="133" t="s">
        <v>372</v>
      </c>
      <c r="G15" s="132" t="s">
        <v>386</v>
      </c>
      <c r="H15" s="132" t="s">
        <v>357</v>
      </c>
      <c r="I15" s="133" t="s">
        <v>358</v>
      </c>
      <c r="J15" s="133" t="s">
        <v>387</v>
      </c>
    </row>
    <row r="16" s="131" customFormat="1" ht="52.5" customHeight="1" outlineLevel="1" spans="1:10">
      <c r="A16" s="133" t="s">
        <v>337</v>
      </c>
      <c r="B16" s="133" t="s">
        <v>388</v>
      </c>
      <c r="C16" s="133" t="s">
        <v>352</v>
      </c>
      <c r="D16" s="133" t="s">
        <v>360</v>
      </c>
      <c r="E16" s="133" t="s">
        <v>389</v>
      </c>
      <c r="F16" s="133" t="s">
        <v>355</v>
      </c>
      <c r="G16" s="132" t="s">
        <v>390</v>
      </c>
      <c r="H16" s="132"/>
      <c r="I16" s="133" t="s">
        <v>367</v>
      </c>
      <c r="J16" s="133" t="s">
        <v>391</v>
      </c>
    </row>
    <row r="17" s="131" customFormat="1" ht="52.5" customHeight="1" outlineLevel="1" spans="1:10">
      <c r="A17" s="133"/>
      <c r="B17" s="133"/>
      <c r="C17" s="133" t="s">
        <v>363</v>
      </c>
      <c r="D17" s="133" t="s">
        <v>364</v>
      </c>
      <c r="E17" s="133" t="s">
        <v>392</v>
      </c>
      <c r="F17" s="133" t="s">
        <v>372</v>
      </c>
      <c r="G17" s="132" t="s">
        <v>373</v>
      </c>
      <c r="H17" s="132" t="s">
        <v>357</v>
      </c>
      <c r="I17" s="133" t="s">
        <v>358</v>
      </c>
      <c r="J17" s="133" t="s">
        <v>381</v>
      </c>
    </row>
    <row r="18" s="131" customFormat="1" ht="52.5" customHeight="1" outlineLevel="1" spans="1:10">
      <c r="A18" s="133"/>
      <c r="B18" s="133"/>
      <c r="C18" s="133" t="s">
        <v>369</v>
      </c>
      <c r="D18" s="133" t="s">
        <v>370</v>
      </c>
      <c r="E18" s="133" t="s">
        <v>393</v>
      </c>
      <c r="F18" s="133" t="s">
        <v>372</v>
      </c>
      <c r="G18" s="132" t="s">
        <v>394</v>
      </c>
      <c r="H18" s="132" t="s">
        <v>357</v>
      </c>
      <c r="I18" s="133" t="s">
        <v>358</v>
      </c>
      <c r="J18" s="133" t="s">
        <v>395</v>
      </c>
    </row>
    <row r="19" s="131" customFormat="1" ht="52.5" customHeight="1" outlineLevel="1" spans="1:10">
      <c r="A19" s="133"/>
      <c r="B19" s="133"/>
      <c r="C19" s="133" t="s">
        <v>396</v>
      </c>
      <c r="D19" s="133" t="s">
        <v>397</v>
      </c>
      <c r="E19" s="133" t="s">
        <v>398</v>
      </c>
      <c r="F19" s="133" t="s">
        <v>399</v>
      </c>
      <c r="G19" s="132" t="s">
        <v>400</v>
      </c>
      <c r="H19" s="132" t="s">
        <v>401</v>
      </c>
      <c r="I19" s="133" t="s">
        <v>358</v>
      </c>
      <c r="J19" s="133" t="s">
        <v>402</v>
      </c>
    </row>
    <row r="20" s="131" customFormat="1" ht="52.5" customHeight="1" outlineLevel="1" spans="1:10">
      <c r="A20" s="133" t="s">
        <v>322</v>
      </c>
      <c r="B20" s="133" t="s">
        <v>403</v>
      </c>
      <c r="C20" s="133" t="s">
        <v>352</v>
      </c>
      <c r="D20" s="133" t="s">
        <v>404</v>
      </c>
      <c r="E20" s="133" t="s">
        <v>405</v>
      </c>
      <c r="F20" s="133" t="s">
        <v>372</v>
      </c>
      <c r="G20" s="132" t="s">
        <v>373</v>
      </c>
      <c r="H20" s="132" t="s">
        <v>357</v>
      </c>
      <c r="I20" s="133" t="s">
        <v>358</v>
      </c>
      <c r="J20" s="133" t="s">
        <v>322</v>
      </c>
    </row>
    <row r="21" s="131" customFormat="1" ht="52.5" customHeight="1" outlineLevel="1" spans="1:10">
      <c r="A21" s="133"/>
      <c r="B21" s="133"/>
      <c r="C21" s="133" t="s">
        <v>363</v>
      </c>
      <c r="D21" s="133" t="s">
        <v>406</v>
      </c>
      <c r="E21" s="133" t="s">
        <v>406</v>
      </c>
      <c r="F21" s="133" t="s">
        <v>372</v>
      </c>
      <c r="G21" s="132" t="s">
        <v>373</v>
      </c>
      <c r="H21" s="132" t="s">
        <v>357</v>
      </c>
      <c r="I21" s="133" t="s">
        <v>358</v>
      </c>
      <c r="J21" s="133" t="s">
        <v>322</v>
      </c>
    </row>
    <row r="22" s="131" customFormat="1" ht="52.5" customHeight="1" outlineLevel="1" spans="1:10">
      <c r="A22" s="133"/>
      <c r="B22" s="133"/>
      <c r="C22" s="133" t="s">
        <v>369</v>
      </c>
      <c r="D22" s="133" t="s">
        <v>370</v>
      </c>
      <c r="E22" s="133" t="s">
        <v>407</v>
      </c>
      <c r="F22" s="133" t="s">
        <v>372</v>
      </c>
      <c r="G22" s="132" t="s">
        <v>373</v>
      </c>
      <c r="H22" s="132" t="s">
        <v>357</v>
      </c>
      <c r="I22" s="133" t="s">
        <v>358</v>
      </c>
      <c r="J22" s="133" t="s">
        <v>322</v>
      </c>
    </row>
    <row r="23" s="131" customFormat="1" ht="52.5" customHeight="1" outlineLevel="1" spans="1:10">
      <c r="A23" s="133"/>
      <c r="B23" s="133"/>
      <c r="C23" s="133" t="s">
        <v>396</v>
      </c>
      <c r="D23" s="133" t="s">
        <v>397</v>
      </c>
      <c r="E23" s="133" t="s">
        <v>396</v>
      </c>
      <c r="F23" s="133" t="s">
        <v>399</v>
      </c>
      <c r="G23" s="132" t="s">
        <v>408</v>
      </c>
      <c r="H23" s="132" t="s">
        <v>409</v>
      </c>
      <c r="I23" s="133" t="s">
        <v>358</v>
      </c>
      <c r="J23" s="133" t="s">
        <v>322</v>
      </c>
    </row>
    <row r="24" s="131" customFormat="1" ht="52.5" customHeight="1" outlineLevel="1" spans="1:10">
      <c r="A24" s="133" t="s">
        <v>325</v>
      </c>
      <c r="B24" s="133" t="s">
        <v>410</v>
      </c>
      <c r="C24" s="133" t="s">
        <v>352</v>
      </c>
      <c r="D24" s="133" t="s">
        <v>404</v>
      </c>
      <c r="E24" s="133" t="s">
        <v>411</v>
      </c>
      <c r="F24" s="133" t="s">
        <v>355</v>
      </c>
      <c r="G24" s="132" t="s">
        <v>412</v>
      </c>
      <c r="H24" s="132" t="s">
        <v>413</v>
      </c>
      <c r="I24" s="133" t="s">
        <v>358</v>
      </c>
      <c r="J24" s="133" t="s">
        <v>414</v>
      </c>
    </row>
    <row r="25" s="131" customFormat="1" ht="52.5" customHeight="1" outlineLevel="1" spans="1:10">
      <c r="A25" s="133"/>
      <c r="B25" s="133"/>
      <c r="C25" s="133" t="s">
        <v>352</v>
      </c>
      <c r="D25" s="133" t="s">
        <v>353</v>
      </c>
      <c r="E25" s="133" t="s">
        <v>415</v>
      </c>
      <c r="F25" s="133" t="s">
        <v>355</v>
      </c>
      <c r="G25" s="132" t="s">
        <v>356</v>
      </c>
      <c r="H25" s="132" t="s">
        <v>357</v>
      </c>
      <c r="I25" s="133" t="s">
        <v>358</v>
      </c>
      <c r="J25" s="133" t="s">
        <v>416</v>
      </c>
    </row>
    <row r="26" s="131" customFormat="1" ht="52.5" customHeight="1" outlineLevel="1" spans="1:10">
      <c r="A26" s="133"/>
      <c r="B26" s="133"/>
      <c r="C26" s="133" t="s">
        <v>352</v>
      </c>
      <c r="D26" s="133" t="s">
        <v>360</v>
      </c>
      <c r="E26" s="133" t="s">
        <v>417</v>
      </c>
      <c r="F26" s="133" t="s">
        <v>355</v>
      </c>
      <c r="G26" s="132" t="s">
        <v>356</v>
      </c>
      <c r="H26" s="132" t="s">
        <v>357</v>
      </c>
      <c r="I26" s="133" t="s">
        <v>358</v>
      </c>
      <c r="J26" s="133" t="s">
        <v>418</v>
      </c>
    </row>
    <row r="27" s="131" customFormat="1" ht="52.5" customHeight="1" outlineLevel="1" spans="1:10">
      <c r="A27" s="133"/>
      <c r="B27" s="133"/>
      <c r="C27" s="133" t="s">
        <v>363</v>
      </c>
      <c r="D27" s="133" t="s">
        <v>406</v>
      </c>
      <c r="E27" s="133" t="s">
        <v>419</v>
      </c>
      <c r="F27" s="133" t="s">
        <v>355</v>
      </c>
      <c r="G27" s="132" t="s">
        <v>373</v>
      </c>
      <c r="H27" s="132" t="s">
        <v>357</v>
      </c>
      <c r="I27" s="133" t="s">
        <v>358</v>
      </c>
      <c r="J27" s="133" t="s">
        <v>420</v>
      </c>
    </row>
    <row r="28" s="131" customFormat="1" ht="52.5" customHeight="1" outlineLevel="1" spans="1:10">
      <c r="A28" s="133"/>
      <c r="B28" s="133"/>
      <c r="C28" s="133" t="s">
        <v>363</v>
      </c>
      <c r="D28" s="133" t="s">
        <v>364</v>
      </c>
      <c r="E28" s="133" t="s">
        <v>421</v>
      </c>
      <c r="F28" s="133" t="s">
        <v>355</v>
      </c>
      <c r="G28" s="132" t="s">
        <v>373</v>
      </c>
      <c r="H28" s="132" t="s">
        <v>357</v>
      </c>
      <c r="I28" s="133" t="s">
        <v>358</v>
      </c>
      <c r="J28" s="133" t="s">
        <v>422</v>
      </c>
    </row>
    <row r="29" s="131" customFormat="1" ht="52.5" customHeight="1" outlineLevel="1" spans="1:10">
      <c r="A29" s="133"/>
      <c r="B29" s="133"/>
      <c r="C29" s="133" t="s">
        <v>363</v>
      </c>
      <c r="D29" s="133" t="s">
        <v>382</v>
      </c>
      <c r="E29" s="133" t="s">
        <v>423</v>
      </c>
      <c r="F29" s="133" t="s">
        <v>355</v>
      </c>
      <c r="G29" s="132" t="s">
        <v>356</v>
      </c>
      <c r="H29" s="132" t="s">
        <v>357</v>
      </c>
      <c r="I29" s="133" t="s">
        <v>358</v>
      </c>
      <c r="J29" s="133" t="s">
        <v>424</v>
      </c>
    </row>
    <row r="30" s="131" customFormat="1" ht="52.5" customHeight="1" outlineLevel="1" spans="1:10">
      <c r="A30" s="133"/>
      <c r="B30" s="133"/>
      <c r="C30" s="133" t="s">
        <v>369</v>
      </c>
      <c r="D30" s="133" t="s">
        <v>370</v>
      </c>
      <c r="E30" s="133" t="s">
        <v>425</v>
      </c>
      <c r="F30" s="133" t="s">
        <v>372</v>
      </c>
      <c r="G30" s="132" t="s">
        <v>426</v>
      </c>
      <c r="H30" s="132" t="s">
        <v>357</v>
      </c>
      <c r="I30" s="133" t="s">
        <v>358</v>
      </c>
      <c r="J30" s="133" t="s">
        <v>427</v>
      </c>
    </row>
    <row r="31" s="131" customFormat="1" ht="52.5" customHeight="1" outlineLevel="1" spans="1:10">
      <c r="A31" s="133"/>
      <c r="B31" s="133"/>
      <c r="C31" s="133" t="s">
        <v>396</v>
      </c>
      <c r="D31" s="133" t="s">
        <v>397</v>
      </c>
      <c r="E31" s="133" t="s">
        <v>428</v>
      </c>
      <c r="F31" s="133" t="s">
        <v>399</v>
      </c>
      <c r="G31" s="132" t="s">
        <v>412</v>
      </c>
      <c r="H31" s="132" t="s">
        <v>401</v>
      </c>
      <c r="I31" s="133" t="s">
        <v>358</v>
      </c>
      <c r="J31" s="133" t="s">
        <v>429</v>
      </c>
    </row>
  </sheetData>
  <mergeCells count="12">
    <mergeCell ref="A2:J2"/>
    <mergeCell ref="A3:H3"/>
    <mergeCell ref="A7:A10"/>
    <mergeCell ref="A11:A15"/>
    <mergeCell ref="A16:A19"/>
    <mergeCell ref="A20:A23"/>
    <mergeCell ref="A24:A31"/>
    <mergeCell ref="B7:B10"/>
    <mergeCell ref="B11:B15"/>
    <mergeCell ref="B16:B19"/>
    <mergeCell ref="B20:B23"/>
    <mergeCell ref="B24:B31"/>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i5</cp:lastModifiedBy>
  <dcterms:created xsi:type="dcterms:W3CDTF">2026-01-13T06:51:00Z</dcterms:created>
  <dcterms:modified xsi:type="dcterms:W3CDTF">2026-02-27T12:51:17Z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2052-11.8.6.8810</vt:lpwstr>
  </property>
</Properties>
</file>