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<sst xmlns="http://schemas.openxmlformats.org/spreadsheetml/2006/main" count="1719" uniqueCount="561">
  <si>
    <t>预算01-1表</t>
  </si>
  <si>
    <t>2025年财务收支预算总表</t>
  </si>
  <si>
    <t>单位名称：芒市勐焕街道办事处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</si>
  <si>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</si>
  <si>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</si>
  <si>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</si>
  <si>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</si>
  <si>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</si>
  <si>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</si>
  <si>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</si>
  <si>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</si>
  <si>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</si>
  <si>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</si>
  <si>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</si>
  <si>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</si>
  <si>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</si>
  <si>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</si>
  <si>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</si>
  <si>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</si>
  <si>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</si>
  <si>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</si>
  <si>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</si>
  <si>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</si>
  <si>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</si>
  <si>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</si>
  <si>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</si>
  <si>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</si>
  <si>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</si>
  <si>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</si>
  <si>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</si>
  <si>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</si>
  <si>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</si>
  <si>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</si>
  <si>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</si>
  <si>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</si>
  <si>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</si>
  <si>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</si>
  <si>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</si>
  <si>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</si>
  <si>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</si>
  <si>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</si>
  <si>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</si>
  <si>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</si>
  <si>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</si>
  <si>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</si>
  <si>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</si>
  <si>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551001</t>
  </si>
  <si>
    <t>芒市勐焕街道办事处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</si>
  <si>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</si>
  <si>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</si>
  <si>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</si>
  <si>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</si>
  <si>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</si>
  <si>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</si>
  <si>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</si>
  <si>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</si>
  <si>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</si>
  <si>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</si>
  <si>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</si>
  <si>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</si>
  <si>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</si>
  <si>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</si>
  <si>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</si>
  <si>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</si>
  <si>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</si>
  <si>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</si>
  <si>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</si>
  <si>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</si>
  <si>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</si>
  <si>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</si>
  <si>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</si>
  <si>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20131</t>
  </si>
  <si>
    <t>党委办公厅（室）及相关机构事务</t>
  </si>
  <si>
    <t>2013101</t>
  </si>
  <si>
    <t>2013150</t>
  </si>
  <si>
    <t>事业运行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</si>
  <si>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</si>
  <si>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</si>
  <si>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</si>
  <si>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</si>
  <si>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</si>
  <si>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</si>
  <si>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</si>
  <si>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</si>
  <si>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</si>
  <si>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</si>
  <si>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</si>
  <si>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</si>
  <si>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</si>
  <si>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</si>
  <si>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</si>
  <si>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</si>
  <si>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</si>
  <si>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</si>
  <si>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</si>
  <si>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</si>
  <si>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</si>
  <si>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</si>
  <si>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</si>
  <si>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</si>
  <si>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</si>
  <si>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</si>
  <si>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</si>
  <si>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</si>
  <si>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</si>
  <si>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</si>
  <si>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</si>
  <si>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</si>
  <si>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</si>
  <si>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</si>
  <si>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</si>
  <si>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</si>
  <si>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</si>
  <si>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</si>
  <si>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</si>
  <si>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</si>
  <si>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</si>
  <si>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</si>
  <si>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</si>
  <si>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2120103</t>
  </si>
  <si>
    <t>机关服务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</si>
  <si>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</si>
  <si>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</si>
  <si>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</si>
  <si>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</si>
  <si>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</si>
  <si>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</si>
  <si>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</si>
  <si>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</si>
  <si>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</si>
  <si>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</si>
  <si>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</si>
  <si>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</si>
  <si>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</si>
  <si>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</si>
  <si>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</si>
  <si>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</si>
  <si>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</si>
  <si>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</si>
  <si>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</si>
  <si>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</si>
  <si>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</si>
  <si>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</si>
  <si>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</si>
  <si>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</si>
  <si>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</si>
  <si>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</si>
  <si>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</si>
  <si>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</si>
  <si>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</si>
  <si>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</si>
  <si>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</si>
  <si>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</si>
  <si>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</si>
  <si>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</si>
  <si>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</si>
  <si>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</si>
  <si>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</si>
  <si>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</si>
  <si>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</si>
  <si>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</si>
  <si>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</si>
  <si>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</si>
  <si>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</si>
  <si>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</si>
  <si>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</si>
  <si>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</si>
  <si>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</si>
  <si>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</si>
  <si>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</si>
  <si>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</si>
  <si>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</si>
  <si>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</si>
  <si>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</si>
  <si>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</si>
  <si>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</si>
  <si>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</si>
  <si>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</si>
  <si>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</si>
  <si>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</si>
  <si>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</si>
  <si>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</si>
  <si>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</si>
  <si>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</si>
  <si>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</si>
  <si>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</si>
  <si>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</si>
  <si>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</si>
  <si>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</si>
  <si>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</si>
  <si>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</si>
  <si>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</si>
  <si>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</si>
  <si>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</si>
  <si>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</si>
  <si>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</si>
  <si>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</si>
  <si>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</si>
  <si>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</si>
  <si>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</si>
  <si>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</si>
  <si>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</si>
  <si>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</si>
  <si>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</si>
  <si>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</si>
  <si>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</si>
  <si>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</si>
  <si>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</si>
  <si>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</si>
  <si>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</si>
  <si>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</si>
  <si>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533103210000000019367</t>
  </si>
  <si>
    <t>行政人员支出工资</t>
  </si>
  <si>
    <t>30101</t>
  </si>
  <si>
    <t>基本工资</t>
  </si>
  <si>
    <t>533103221100000359175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</si>
  <si>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</si>
  <si>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</si>
  <si>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</si>
  <si>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</si>
  <si>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</si>
  <si>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</si>
  <si>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</si>
  <si>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533103210000000019369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</si>
  <si>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</si>
  <si>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</si>
  <si>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</si>
  <si>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</si>
  <si>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</si>
  <si>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</si>
  <si>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</si>
  <si>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</si>
  <si>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</si>
  <si>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533103210000000019370</t>
  </si>
  <si>
    <t>30113</t>
  </si>
  <si>
    <t>533103210000000019368</t>
  </si>
  <si>
    <t>编内聘用临时人员社会保险单位缴费</t>
  </si>
  <si>
    <t>533103231100001220436</t>
  </si>
  <si>
    <t>组干部报酬</t>
  </si>
  <si>
    <t>30305</t>
  </si>
  <si>
    <t>生活补助</t>
  </si>
  <si>
    <t>533103210000000019402</t>
  </si>
  <si>
    <t>一般公用经费</t>
  </si>
  <si>
    <t>30226</t>
  </si>
  <si>
    <t>劳务费</t>
  </si>
  <si>
    <t>30205</t>
  </si>
  <si>
    <t>水费</t>
  </si>
  <si>
    <t>30206</t>
  </si>
  <si>
    <t>电费</t>
  </si>
  <si>
    <t>30201</t>
  </si>
  <si>
    <t>办公费</t>
  </si>
  <si>
    <t>30299</t>
  </si>
  <si>
    <t>其他商品和服务支出</t>
  </si>
  <si>
    <t>30229</t>
  </si>
  <si>
    <t>福利费</t>
  </si>
  <si>
    <t>533103221100000359201</t>
  </si>
  <si>
    <t>公用经费安排的公务接待费</t>
  </si>
  <si>
    <t>30217</t>
  </si>
  <si>
    <t>30211</t>
  </si>
  <si>
    <t>差旅费</t>
  </si>
  <si>
    <t>533103221100000458389</t>
  </si>
  <si>
    <t>退休公用经费</t>
  </si>
  <si>
    <t>533103221100000359176</t>
  </si>
  <si>
    <t>公用经费安排的对个人和家庭的补助</t>
  </si>
  <si>
    <t>533103210000000019393</t>
  </si>
  <si>
    <t>工会经费</t>
  </si>
  <si>
    <t>30228</t>
  </si>
  <si>
    <t>533103210000000019392</t>
  </si>
  <si>
    <t>公务交通补贴</t>
  </si>
  <si>
    <t>30239</t>
  </si>
  <si>
    <t>其他交通费用</t>
  </si>
  <si>
    <t>533103210000000019395</t>
  </si>
  <si>
    <t>老干部党支部工作经费</t>
  </si>
  <si>
    <t>533103210000000019399</t>
  </si>
  <si>
    <t>乡镇党支部经费</t>
  </si>
  <si>
    <t>533103231100001446074</t>
  </si>
  <si>
    <t>乡镇农村老年人活动经费</t>
  </si>
  <si>
    <t>533103231100001446071</t>
  </si>
  <si>
    <t>乡镇防艾工作经费</t>
  </si>
  <si>
    <t>533103231100001446088</t>
  </si>
  <si>
    <t>乡镇计生工作经费</t>
  </si>
  <si>
    <t>533103231100001446090</t>
  </si>
  <si>
    <t>乡镇禁毒经费</t>
  </si>
  <si>
    <t>533103231100001446070</t>
  </si>
  <si>
    <t>乡镇党风廉政建设工作站</t>
  </si>
  <si>
    <t>533103210000000019398</t>
  </si>
  <si>
    <t>乡镇党建经费</t>
  </si>
  <si>
    <t>533103210000000019400</t>
  </si>
  <si>
    <t>乡镇党总支经费</t>
  </si>
  <si>
    <t>533103210000000019394</t>
  </si>
  <si>
    <t>街道群众工作经费</t>
  </si>
  <si>
    <t>31002</t>
  </si>
  <si>
    <t>办公设备购置</t>
  </si>
  <si>
    <t>30213</t>
  </si>
  <si>
    <t>维修（护）费</t>
  </si>
  <si>
    <t>30207</t>
  </si>
  <si>
    <t>邮电费</t>
  </si>
  <si>
    <t>30214</t>
  </si>
  <si>
    <t>租赁费</t>
  </si>
  <si>
    <t>533103231100001543556</t>
  </si>
  <si>
    <t>森林防火经费</t>
  </si>
  <si>
    <t>533103210000000019396</t>
  </si>
  <si>
    <t>社区工作经费</t>
  </si>
  <si>
    <t>533103210000000019388</t>
  </si>
  <si>
    <t>离退休费</t>
  </si>
  <si>
    <t>30302</t>
  </si>
  <si>
    <t>退休费</t>
  </si>
  <si>
    <t>533103241100002312017</t>
  </si>
  <si>
    <t>机关事业单位职工及军人抚恤补助</t>
  </si>
  <si>
    <t>533103251100003758281</t>
  </si>
  <si>
    <t>乡镇农村老党员补助</t>
  </si>
  <si>
    <t>533103221100000379557</t>
  </si>
  <si>
    <t>食品安全联络员</t>
  </si>
  <si>
    <t>533103210000000019386</t>
  </si>
  <si>
    <t>华侨农场工作35年边疆补贴</t>
  </si>
  <si>
    <t>533103221100000365177</t>
  </si>
  <si>
    <t>土地协管员</t>
  </si>
  <si>
    <t>533103241100002312018</t>
  </si>
  <si>
    <t>城乡社区服务岗人员</t>
  </si>
  <si>
    <t>533103241100002317845</t>
  </si>
  <si>
    <t>临时人员</t>
  </si>
  <si>
    <t>30199</t>
  </si>
  <si>
    <t>其他工资福利支出</t>
  </si>
  <si>
    <t>533103221100000359192</t>
  </si>
  <si>
    <t>村（社区）干部“一肩挑”</t>
  </si>
  <si>
    <t>533103210000000019376</t>
  </si>
  <si>
    <t>村（社区）党组织副书记</t>
  </si>
  <si>
    <t>533103210000000019382</t>
  </si>
  <si>
    <t>村（社区）委员会副主任</t>
  </si>
  <si>
    <t>533103210000000019379</t>
  </si>
  <si>
    <t>村（社区）监督委员会主任</t>
  </si>
  <si>
    <t>533103210000000019381</t>
  </si>
  <si>
    <t>村（社区）委员</t>
  </si>
  <si>
    <t>533103210000000019373</t>
  </si>
  <si>
    <t>村（居）民小组党支部书记</t>
  </si>
  <si>
    <t>533103210000000019372</t>
  </si>
  <si>
    <t>村（居）民小组长</t>
  </si>
  <si>
    <t>533103241100002312003</t>
  </si>
  <si>
    <t>村（社区）团支部书记</t>
  </si>
  <si>
    <t>533103251100003845603</t>
  </si>
  <si>
    <t>村（居）民小组妇女组长</t>
  </si>
  <si>
    <t>533103231100001220448</t>
  </si>
  <si>
    <t>五级为民体系服务代办员补助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</si>
  <si>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</si>
  <si>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</si>
  <si>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</si>
  <si>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</si>
  <si>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</si>
  <si>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</si>
  <si>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2025年国有企业退休人员社会化管理省级补助资金</t>
  </si>
  <si>
    <t>专项业务类</t>
  </si>
  <si>
    <t>533103251100004068997</t>
  </si>
  <si>
    <t>7个被征地小组集体预留地租金补助资金</t>
  </si>
  <si>
    <t>民生类</t>
  </si>
  <si>
    <t>533103210000000017552</t>
  </si>
  <si>
    <t>31009</t>
  </si>
  <si>
    <t>土地补偿</t>
  </si>
  <si>
    <t>单位自有资金</t>
  </si>
  <si>
    <t>533103221100000685515</t>
  </si>
  <si>
    <t>福安陵园管理费专项资金</t>
  </si>
  <si>
    <t>533103210000000017586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</si>
  <si>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</si>
  <si>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</si>
  <si>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</si>
  <si>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</si>
  <si>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</si>
  <si>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</si>
  <si>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</si>
  <si>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</si>
  <si>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</si>
  <si>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</si>
  <si>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</si>
  <si>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</si>
  <si>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保障日常工作有序开展</t>
  </si>
  <si>
    <t>产出指标</t>
  </si>
  <si>
    <t>质量指标</t>
  </si>
  <si>
    <t>有效保障日常工作有序开展</t>
  </si>
  <si>
    <t>=</t>
  </si>
  <si>
    <t>100</t>
  </si>
  <si>
    <t>%</t>
  </si>
  <si>
    <t>定量指标</t>
  </si>
  <si>
    <t>是否保障日常工作有序开展</t>
  </si>
  <si>
    <t>时效指标</t>
  </si>
  <si>
    <t>非财政拨款资金支付率</t>
  </si>
  <si>
    <t>资金拨付是否及时</t>
  </si>
  <si>
    <t>效益指标</t>
  </si>
  <si>
    <t>社会效益</t>
  </si>
  <si>
    <t>日常工作有效开展率</t>
  </si>
  <si>
    <t>&gt;=</t>
  </si>
  <si>
    <t>95</t>
  </si>
  <si>
    <t>日常工作开展进度</t>
  </si>
  <si>
    <t>满意度指标</t>
  </si>
  <si>
    <t>服务对象满意度</t>
  </si>
  <si>
    <t>受益群众满意度</t>
  </si>
  <si>
    <t>目标1:建设成文明、和谐的平安陵园
目标2:建设成为生态森林陵园
目标3:清明节等重要节点的祭扫活动安全有序</t>
  </si>
  <si>
    <t>数量指标</t>
  </si>
  <si>
    <t>陵园数量</t>
  </si>
  <si>
    <t>个</t>
  </si>
  <si>
    <t>陵园的数量</t>
  </si>
  <si>
    <t>陵园管护、卫生保洁管理、
设施维护合格率</t>
  </si>
  <si>
    <t>100%</t>
  </si>
  <si>
    <t>工作的完成情况</t>
  </si>
  <si>
    <t>清明节值班任务完成合格率</t>
  </si>
  <si>
    <t>任务完成及时率</t>
  </si>
  <si>
    <t>98%</t>
  </si>
  <si>
    <t>工作完成时效</t>
  </si>
  <si>
    <t>建设成文明、和谐的平安陵园</t>
  </si>
  <si>
    <t>稳步建设完成</t>
  </si>
  <si>
    <t>定性指标</t>
  </si>
  <si>
    <t>工作的目的</t>
  </si>
  <si>
    <t>生态效益</t>
  </si>
  <si>
    <t>生态环境改善率，建设成为生态森
林陵园</t>
  </si>
  <si>
    <t>90%</t>
  </si>
  <si>
    <t>工作的效果</t>
  </si>
  <si>
    <t>可持续影响</t>
  </si>
  <si>
    <t>保障清明节等重要节点的祭扫活动安全长期有序</t>
  </si>
  <si>
    <t>长期</t>
  </si>
  <si>
    <t>工作的影响</t>
  </si>
  <si>
    <t>95%</t>
  </si>
  <si>
    <t>群众的满意程度</t>
  </si>
  <si>
    <t>国有企业已退休人员社会化管理服务费用</t>
  </si>
  <si>
    <t>国有企业已退休人员管理服务工作与原企业分离的比例</t>
  </si>
  <si>
    <t>反映项目计划完成的数量</t>
  </si>
  <si>
    <t>国有企业新办理退休人员管理服务工作与原企业分立的比例</t>
  </si>
  <si>
    <t>资金下达率</t>
  </si>
  <si>
    <t>反映资金下达的及时程度</t>
  </si>
  <si>
    <t>成本指标</t>
  </si>
  <si>
    <t>经济成本指标</t>
  </si>
  <si>
    <t>77400</t>
  </si>
  <si>
    <t>元</t>
  </si>
  <si>
    <t>反映项目实施所需成本的控制程度</t>
  </si>
  <si>
    <t>经济效益</t>
  </si>
  <si>
    <t>国有企业不承担移交后的退休人员社会化管理服务费用的比例</t>
  </si>
  <si>
    <t>反映项目实施带来的社会价值</t>
  </si>
  <si>
    <t>企业满意度</t>
  </si>
  <si>
    <t>85</t>
  </si>
  <si>
    <t>反映项目受益人对相关产出及其影响的认可程度</t>
  </si>
  <si>
    <t>目标1：加快推进芒市重大项目建设土地征收工作
 目标2：促进芒市招商引资和城市建设</t>
  </si>
  <si>
    <t>7个被征地小组集体预留用地面积</t>
  </si>
  <si>
    <t>170.879</t>
  </si>
  <si>
    <t>平方米</t>
  </si>
  <si>
    <t>集体预留用地面积</t>
  </si>
  <si>
    <t>7个被征地小组集体预留用地年租金兑付完成率</t>
  </si>
  <si>
    <t>100%完成</t>
  </si>
  <si>
    <t>7个被征地小组集体预留用地年租金兑付及时率</t>
  </si>
  <si>
    <t>兑付时间</t>
  </si>
  <si>
    <t>促进土地征收和招商引资项目建设</t>
  </si>
  <si>
    <t>土地征收目的</t>
  </si>
  <si>
    <t>促进土地资源合理、高效利用率</t>
  </si>
  <si>
    <t>不能有闲置土地</t>
  </si>
  <si>
    <t>保护生态效益，达到环保指标</t>
  </si>
  <si>
    <t>开发的同时注意生态</t>
  </si>
  <si>
    <t>7个被征地小组集体预留用地使用期限</t>
  </si>
  <si>
    <t>年</t>
  </si>
  <si>
    <t>长期兑付</t>
  </si>
  <si>
    <t>被征地小组居民满意度</t>
  </si>
  <si>
    <t>≥99%</t>
  </si>
  <si>
    <t>居民满意程度</t>
  </si>
  <si>
    <t>预算06表</t>
  </si>
  <si>
    <t>2025年部门政府性基金预算支出预算表</t>
  </si>
  <si>
    <t>政府性基金预算支出</t>
  </si>
  <si>
    <t>注：芒市勐焕街道办事处无政府性基金经费预算，此表无数据。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</si>
  <si>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</si>
  <si>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</si>
  <si>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</si>
  <si>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</si>
  <si>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</si>
  <si>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</si>
  <si>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</si>
  <si>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</si>
  <si>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</si>
  <si>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</si>
  <si>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</si>
  <si>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</si>
  <si>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打印机</t>
  </si>
  <si>
    <t>A4黑白打印机</t>
  </si>
  <si>
    <t>台</t>
  </si>
  <si>
    <t>办公椅</t>
  </si>
  <si>
    <t>张</t>
  </si>
  <si>
    <t>办公桌</t>
  </si>
  <si>
    <t>便携式计算机</t>
  </si>
  <si>
    <t>茶几</t>
  </si>
  <si>
    <t>A4纸</t>
  </si>
  <si>
    <t>复印纸</t>
  </si>
  <si>
    <t>件</t>
  </si>
  <si>
    <t>空调</t>
  </si>
  <si>
    <t>空调机</t>
  </si>
  <si>
    <t>碎纸机</t>
  </si>
  <si>
    <t>台式计算机</t>
  </si>
  <si>
    <t>相机</t>
  </si>
  <si>
    <t>通用照相机</t>
  </si>
  <si>
    <t>电子屏</t>
  </si>
  <si>
    <t>LED显示屏</t>
  </si>
  <si>
    <t>茶水柜</t>
  </si>
  <si>
    <t>智能屏</t>
  </si>
  <si>
    <t>触摸屏</t>
  </si>
  <si>
    <t>会议桌</t>
  </si>
  <si>
    <t>电视</t>
  </si>
  <si>
    <t>普通电视设备（电视机）</t>
  </si>
  <si>
    <t>储物柜</t>
  </si>
  <si>
    <t>其他柜类</t>
  </si>
  <si>
    <t>沙发</t>
  </si>
  <si>
    <t>三人沙发</t>
  </si>
  <si>
    <t>书柜</t>
  </si>
  <si>
    <t>档案柜</t>
  </si>
  <si>
    <t>文件柜</t>
  </si>
  <si>
    <t>音响</t>
  </si>
  <si>
    <t>音响电视组合机</t>
  </si>
  <si>
    <t>套</t>
  </si>
  <si>
    <t>A3纸</t>
  </si>
  <si>
    <t>预算08表</t>
  </si>
  <si>
    <t>2025年部门政府购买服务预算表</t>
  </si>
  <si>
    <t>政府购买服务项目</t>
  </si>
  <si>
    <t>政府购买服务目录</t>
  </si>
  <si>
    <t>注：芒市勐焕街道办事处无政府购买服务经费预算，此表无数据。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</si>
  <si>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</si>
  <si>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</si>
  <si>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</si>
  <si>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</si>
  <si>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</si>
  <si>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</si>
  <si>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</si>
  <si>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</si>
  <si>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</si>
  <si>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</si>
  <si>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</si>
  <si>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</si>
  <si>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</si>
  <si>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</si>
  <si>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</si>
  <si>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</si>
  <si>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</si>
  <si>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注：芒市勐焕街道办事处无市对下转移支付预算，此表无数据。</t>
  </si>
  <si>
    <t>预算09-2表</t>
  </si>
  <si>
    <t>2025年市对下转移支付绩效目标表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</si>
  <si>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</si>
  <si>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</si>
  <si>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</si>
  <si>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</si>
  <si>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</si>
  <si>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</si>
  <si>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</si>
  <si>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</si>
  <si>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</si>
  <si>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</si>
  <si>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</si>
  <si>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注：芒市勐焕街道办事处无新增资产配置经费预算，此表无数据。</t>
  </si>
  <si>
    <t>预算11表</t>
  </si>
  <si>
    <t>2025年中央转移支付补助项目支出预算表</t>
  </si>
  <si>
    <t>上级补助</t>
  </si>
  <si>
    <t>公益性岗位社保补贴资金</t>
  </si>
  <si>
    <t>事业发展类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</si>
  <si>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</si>
  <si>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</si>
  <si>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</si>
  <si>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</si>
  <si>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</si>
  <si>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</si>
  <si>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312 民生类</t>
  </si>
  <si>
    <t>本级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</si>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</sst>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yyyy\-mm\-dd"/>
    <numFmt numFmtId="178" formatCode="yyyy\-mm\-dd\ hh:mm:ss"/>
    <numFmt numFmtId="179" formatCode="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Calibri"/>
      <charset val="134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7" fillId="0" borderId="7">
      <alignment horizontal="right" vertical="center"/>
    </xf>
    <xf numFmtId="0" fontId="28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16" borderId="19" applyNumberFormat="0" applyAlignment="0" applyProtection="0">
      <alignment vertical="center"/>
    </xf>
    <xf numFmtId="0" fontId="40" fillId="16" borderId="15" applyNumberFormat="0" applyAlignment="0" applyProtection="0">
      <alignment vertical="center"/>
    </xf>
    <xf numFmtId="0" fontId="42" fillId="18" borderId="21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8" fillId="2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20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6" fontId="7" fillId="0" borderId="7" xfId="54" applyProtection="1">
      <alignment horizontal="right" vertical="center"/>
      <protection locked="0"/>
    </xf>
    <xf numFmtId="0" fontId="5" fillId="0" borderId="7" xfId="0" applyFont="1" applyFill="1" applyBorder="1" applyAlignment="1"/>
    <xf numFmtId="49" fontId="7" fillId="0" borderId="7" xfId="53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76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 applyProtection="1">
      <alignment horizontal="right" vertical="center" wrapText="1"/>
      <protection locked="0"/>
    </xf>
    <xf numFmtId="176" fontId="8" fillId="0" borderId="7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6" fontId="7" fillId="0" borderId="7" xfId="54" applyNumberFormat="1" applyFont="1" applyBorder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176" fontId="8" fillId="0" borderId="6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 wrapText="1" indent="2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3" fillId="0" borderId="7" xfId="53" applyFont="1" applyAlignment="1">
      <alignment horizontal="center" vertical="center" wrapText="1"/>
    </xf>
    <xf numFmtId="49" fontId="3" fillId="0" borderId="7" xfId="53" applyFo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6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8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" fillId="0" borderId="7" xfId="53" applyFont="1">
      <alignment horizontal="left" vertical="center" wrapText="1"/>
    </xf>
    <xf numFmtId="176" fontId="1" fillId="0" borderId="7" xfId="54" applyFont="1">
      <alignment horizontal="right" vertical="center"/>
    </xf>
    <xf numFmtId="49" fontId="1" fillId="0" borderId="7" xfId="53" applyFont="1" applyAlignment="1">
      <alignment horizontal="left" vertical="center" wrapText="1" indent="1"/>
    </xf>
    <xf numFmtId="49" fontId="1" fillId="0" borderId="7" xfId="53" applyFont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49" fontId="23" fillId="0" borderId="7" xfId="53" applyNumberFormat="1" applyFont="1" applyBorder="1">
      <alignment horizontal="left" vertical="center" wrapText="1"/>
    </xf>
    <xf numFmtId="0" fontId="8" fillId="0" borderId="7" xfId="0" applyFont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7" xfId="0" applyFont="1" applyFill="1" applyBorder="1" applyAlignment="1" applyProtection="1">
      <alignment vertical="center"/>
      <protection locked="0"/>
    </xf>
    <xf numFmtId="176" fontId="24" fillId="0" borderId="7" xfId="0" applyNumberFormat="1" applyFont="1" applyFill="1" applyBorder="1" applyAlignment="1" applyProtection="1">
      <alignment horizontal="right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4" fontId="2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176" fontId="8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4" fillId="0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49" fontId="8" fillId="0" borderId="7" xfId="53" applyNumberFormat="1" applyFont="1" applyBorder="1">
      <alignment horizontal="left" vertical="center" wrapText="1"/>
    </xf>
    <xf numFmtId="4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H16" sqref="H1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12" t="s">
        <v>0</v>
      </c>
    </row>
    <row r="3" ht="36" customHeight="1" spans="1:4">
      <c r="A3" s="49" t="s">
        <v>1</v>
      </c>
      <c r="B3" s="191"/>
      <c r="C3" s="191"/>
      <c r="D3" s="191"/>
    </row>
    <row r="4" ht="21" customHeight="1" spans="1:4">
      <c r="A4" s="102" t="s">
        <v>2</v>
      </c>
      <c r="B4" s="111"/>
      <c r="C4" s="147"/>
      <c r="D4" s="111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62" t="s">
        <v>9</v>
      </c>
      <c r="B8" s="123">
        <v>47220309.57</v>
      </c>
      <c r="C8" s="119" t="str">
        <f>"一"&amp;"、"&amp;"一般公共服务支出"</f>
        <v>一、一般公共服务支出</v>
      </c>
      <c r="D8" s="123">
        <v>37482735.53</v>
      </c>
    </row>
    <row r="9" ht="25.4" customHeight="1" spans="1:4">
      <c r="A9" s="162" t="s">
        <v>10</v>
      </c>
      <c r="B9" s="123"/>
      <c r="C9" s="119" t="str">
        <f>"二"&amp;"、"&amp;"社会保障和就业支出"</f>
        <v>二、社会保障和就业支出</v>
      </c>
      <c r="D9" s="123">
        <v>7838252.48</v>
      </c>
    </row>
    <row r="10" ht="25.4" customHeight="1" spans="1:4">
      <c r="A10" s="162" t="s">
        <v>11</v>
      </c>
      <c r="B10" s="123">
        <v>77400</v>
      </c>
      <c r="C10" s="119" t="str">
        <f>"三"&amp;"、"&amp;"卫生健康支出"</f>
        <v>三、卫生健康支出</v>
      </c>
      <c r="D10" s="123">
        <v>541194.32</v>
      </c>
    </row>
    <row r="11" ht="25.4" customHeight="1" spans="1:4">
      <c r="A11" s="162" t="s">
        <v>12</v>
      </c>
      <c r="B11" s="123"/>
      <c r="C11" s="119" t="str">
        <f>"四"&amp;"、"&amp;"城乡社区支出"</f>
        <v>四、城乡社区支出</v>
      </c>
      <c r="D11" s="123">
        <v>1279691.2</v>
      </c>
    </row>
    <row r="12" ht="25.4" customHeight="1" spans="1:4">
      <c r="A12" s="162" t="s">
        <v>13</v>
      </c>
      <c r="B12" s="123">
        <v>700000</v>
      </c>
      <c r="C12" s="119" t="str">
        <f>"五"&amp;"、"&amp;"住房保障支出"</f>
        <v>五、住房保障支出</v>
      </c>
      <c r="D12" s="123">
        <v>778436.04</v>
      </c>
    </row>
    <row r="13" ht="25.4" customHeight="1" spans="1:4">
      <c r="A13" s="162" t="s">
        <v>14</v>
      </c>
      <c r="B13" s="123"/>
      <c r="C13" s="119" t="str">
        <f>"六"&amp;"、"&amp;"国有资本经营预算支出"</f>
        <v>六、国有资本经营预算支出</v>
      </c>
      <c r="D13" s="123">
        <v>77400</v>
      </c>
    </row>
    <row r="14" ht="25.4" customHeight="1" spans="1:4">
      <c r="A14" s="162" t="s">
        <v>15</v>
      </c>
      <c r="B14" s="123"/>
      <c r="C14" s="192"/>
      <c r="D14" s="193"/>
    </row>
    <row r="15" ht="25.4" customHeight="1" spans="1:4">
      <c r="A15" s="162" t="s">
        <v>16</v>
      </c>
      <c r="B15" s="123"/>
      <c r="C15" s="192"/>
      <c r="D15" s="193"/>
    </row>
    <row r="16" ht="25.4" customHeight="1" spans="1:4">
      <c r="A16" s="194" t="s">
        <v>17</v>
      </c>
      <c r="B16" s="123"/>
      <c r="C16" s="192"/>
      <c r="D16" s="193"/>
    </row>
    <row r="17" ht="25.4" customHeight="1" spans="1:4">
      <c r="A17" s="194" t="s">
        <v>18</v>
      </c>
      <c r="B17" s="123">
        <v>700000</v>
      </c>
      <c r="C17" s="192"/>
      <c r="D17" s="193"/>
    </row>
    <row r="18" ht="25.4" customHeight="1" spans="1:4">
      <c r="A18" s="195" t="s">
        <v>19</v>
      </c>
      <c r="B18" s="123">
        <v>47997709.57</v>
      </c>
      <c r="C18" s="163" t="s">
        <v>20</v>
      </c>
      <c r="D18" s="123">
        <v>47997709.57</v>
      </c>
    </row>
    <row r="19" ht="25.4" customHeight="1" spans="1:4">
      <c r="A19" s="196" t="s">
        <v>21</v>
      </c>
      <c r="B19" s="123"/>
      <c r="C19" s="197" t="s">
        <v>22</v>
      </c>
      <c r="D19" s="123"/>
    </row>
    <row r="20" ht="25.4" customHeight="1" spans="1:4">
      <c r="A20" s="198" t="s">
        <v>23</v>
      </c>
      <c r="B20" s="123"/>
      <c r="C20" s="155" t="s">
        <v>23</v>
      </c>
      <c r="D20" s="123"/>
    </row>
    <row r="21" ht="25.4" customHeight="1" spans="1:4">
      <c r="A21" s="198" t="s">
        <v>24</v>
      </c>
      <c r="B21" s="123"/>
      <c r="C21" s="155" t="s">
        <v>25</v>
      </c>
      <c r="D21" s="123"/>
    </row>
    <row r="22" ht="25.4" customHeight="1" spans="1:4">
      <c r="A22" s="199" t="s">
        <v>26</v>
      </c>
      <c r="B22" s="123">
        <v>47997709.57</v>
      </c>
      <c r="C22" s="163" t="s">
        <v>27</v>
      </c>
      <c r="D22" s="123">
        <v>47997709.57</v>
      </c>
    </row>
  </sheetData>
  <mergeCells count="7">
    <mergeCell ref="A3:D3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24" sqref="C24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9" t="s">
        <v>458</v>
      </c>
    </row>
    <row r="3" ht="28.5" customHeight="1" spans="1:6">
      <c r="A3" s="30" t="s">
        <v>459</v>
      </c>
      <c r="B3" s="30"/>
      <c r="C3" s="30"/>
      <c r="D3" s="30"/>
      <c r="E3" s="30"/>
      <c r="F3" s="30"/>
    </row>
    <row r="4" ht="15" customHeight="1" spans="1:6">
      <c r="A4" s="113" t="s">
        <v>2</v>
      </c>
      <c r="B4" s="114"/>
      <c r="C4" s="114"/>
      <c r="D4" s="62"/>
      <c r="E4" s="62"/>
      <c r="F4" s="115" t="s">
        <v>3</v>
      </c>
    </row>
    <row r="5" ht="18.75" customHeight="1" spans="1:6">
      <c r="A5" s="10" t="s">
        <v>196</v>
      </c>
      <c r="B5" s="10" t="s">
        <v>50</v>
      </c>
      <c r="C5" s="10" t="s">
        <v>51</v>
      </c>
      <c r="D5" s="16" t="s">
        <v>460</v>
      </c>
      <c r="E5" s="67"/>
      <c r="F5" s="67"/>
    </row>
    <row r="6" ht="30" customHeight="1" spans="1:6">
      <c r="A6" s="19"/>
      <c r="B6" s="19"/>
      <c r="C6" s="19"/>
      <c r="D6" s="16" t="s">
        <v>32</v>
      </c>
      <c r="E6" s="67" t="s">
        <v>59</v>
      </c>
      <c r="F6" s="67" t="s">
        <v>60</v>
      </c>
    </row>
    <row r="7" ht="16.5" customHeight="1" spans="1:6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</row>
    <row r="8" ht="20.25" customHeight="1" spans="1:6">
      <c r="A8" s="68"/>
      <c r="B8" s="68"/>
      <c r="C8" s="68"/>
      <c r="D8" s="29"/>
      <c r="E8" s="29"/>
      <c r="F8" s="29"/>
    </row>
    <row r="9" ht="17.25" customHeight="1" spans="1:6">
      <c r="A9" s="116" t="s">
        <v>135</v>
      </c>
      <c r="B9" s="117"/>
      <c r="C9" s="117" t="s">
        <v>135</v>
      </c>
      <c r="D9" s="29"/>
      <c r="E9" s="29"/>
      <c r="F9" s="29"/>
    </row>
    <row r="10" customHeight="1" spans="1:1">
      <c r="A10" t="s">
        <v>461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3"/>
  <sheetViews>
    <sheetView showZeros="0" workbookViewId="0">
      <pane ySplit="1" topLeftCell="A2" activePane="bottomLeft" state="frozen"/>
      <selection/>
      <selection pane="bottomLeft" activeCell="F33" sqref="F33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8"/>
      <c r="P2" s="58"/>
      <c r="Q2" s="111" t="s">
        <v>462</v>
      </c>
    </row>
    <row r="3" ht="27.75" customHeight="1" spans="1:17">
      <c r="A3" s="60" t="s">
        <v>463</v>
      </c>
      <c r="B3" s="30"/>
      <c r="C3" s="30"/>
      <c r="D3" s="30"/>
      <c r="E3" s="30"/>
      <c r="F3" s="30"/>
      <c r="G3" s="30"/>
      <c r="H3" s="30"/>
      <c r="I3" s="30"/>
      <c r="J3" s="30"/>
      <c r="K3" s="50"/>
      <c r="L3" s="30"/>
      <c r="M3" s="30"/>
      <c r="N3" s="30"/>
      <c r="O3" s="50"/>
      <c r="P3" s="50"/>
      <c r="Q3" s="30"/>
    </row>
    <row r="4" ht="18.75" customHeight="1" spans="1:17">
      <c r="A4" s="102" t="s">
        <v>2</v>
      </c>
      <c r="B4" s="7"/>
      <c r="C4" s="7"/>
      <c r="D4" s="7"/>
      <c r="E4" s="7"/>
      <c r="F4" s="7"/>
      <c r="G4" s="7"/>
      <c r="H4" s="7"/>
      <c r="I4" s="7"/>
      <c r="J4" s="7"/>
      <c r="O4" s="69"/>
      <c r="P4" s="69"/>
      <c r="Q4" s="112" t="s">
        <v>187</v>
      </c>
    </row>
    <row r="5" ht="15.75" customHeight="1" spans="1:17">
      <c r="A5" s="10" t="s">
        <v>464</v>
      </c>
      <c r="B5" s="78" t="s">
        <v>465</v>
      </c>
      <c r="C5" s="78" t="s">
        <v>466</v>
      </c>
      <c r="D5" s="78" t="s">
        <v>467</v>
      </c>
      <c r="E5" s="78" t="s">
        <v>468</v>
      </c>
      <c r="F5" s="78" t="s">
        <v>469</v>
      </c>
      <c r="G5" s="79" t="s">
        <v>203</v>
      </c>
      <c r="H5" s="79"/>
      <c r="I5" s="79"/>
      <c r="J5" s="79"/>
      <c r="K5" s="80"/>
      <c r="L5" s="79"/>
      <c r="M5" s="79"/>
      <c r="N5" s="79"/>
      <c r="O5" s="95"/>
      <c r="P5" s="80"/>
      <c r="Q5" s="96"/>
    </row>
    <row r="6" ht="17.25" customHeight="1" spans="1:17">
      <c r="A6" s="15"/>
      <c r="B6" s="81"/>
      <c r="C6" s="81"/>
      <c r="D6" s="81"/>
      <c r="E6" s="81"/>
      <c r="F6" s="81"/>
      <c r="G6" s="81" t="s">
        <v>32</v>
      </c>
      <c r="H6" s="81" t="s">
        <v>35</v>
      </c>
      <c r="I6" s="81" t="s">
        <v>470</v>
      </c>
      <c r="J6" s="81" t="s">
        <v>471</v>
      </c>
      <c r="K6" s="82" t="s">
        <v>472</v>
      </c>
      <c r="L6" s="97" t="s">
        <v>473</v>
      </c>
      <c r="M6" s="97"/>
      <c r="N6" s="97"/>
      <c r="O6" s="98"/>
      <c r="P6" s="99"/>
      <c r="Q6" s="83"/>
    </row>
    <row r="7" ht="54" customHeight="1" spans="1:17">
      <c r="A7" s="18"/>
      <c r="B7" s="83"/>
      <c r="C7" s="83"/>
      <c r="D7" s="83"/>
      <c r="E7" s="83"/>
      <c r="F7" s="83"/>
      <c r="G7" s="83"/>
      <c r="H7" s="83" t="s">
        <v>34</v>
      </c>
      <c r="I7" s="83"/>
      <c r="J7" s="83"/>
      <c r="K7" s="84"/>
      <c r="L7" s="83" t="s">
        <v>34</v>
      </c>
      <c r="M7" s="83" t="s">
        <v>45</v>
      </c>
      <c r="N7" s="83" t="s">
        <v>210</v>
      </c>
      <c r="O7" s="100" t="s">
        <v>41</v>
      </c>
      <c r="P7" s="84" t="s">
        <v>42</v>
      </c>
      <c r="Q7" s="83" t="s">
        <v>43</v>
      </c>
    </row>
    <row r="8" ht="15" customHeight="1" spans="1:17">
      <c r="A8" s="19">
        <v>1</v>
      </c>
      <c r="B8" s="103">
        <v>2</v>
      </c>
      <c r="C8" s="103">
        <v>3</v>
      </c>
      <c r="D8" s="103">
        <v>4</v>
      </c>
      <c r="E8" s="103">
        <v>5</v>
      </c>
      <c r="F8" s="103">
        <v>6</v>
      </c>
      <c r="G8" s="104">
        <v>7</v>
      </c>
      <c r="H8" s="104">
        <v>8</v>
      </c>
      <c r="I8" s="104">
        <v>9</v>
      </c>
      <c r="J8" s="104">
        <v>10</v>
      </c>
      <c r="K8" s="104">
        <v>11</v>
      </c>
      <c r="L8" s="104">
        <v>12</v>
      </c>
      <c r="M8" s="104">
        <v>13</v>
      </c>
      <c r="N8" s="104">
        <v>14</v>
      </c>
      <c r="O8" s="104">
        <v>15</v>
      </c>
      <c r="P8" s="104">
        <v>16</v>
      </c>
      <c r="Q8" s="104">
        <v>17</v>
      </c>
    </row>
    <row r="9" ht="21" customHeight="1" spans="1:17">
      <c r="A9" s="105" t="s">
        <v>47</v>
      </c>
      <c r="B9" s="106"/>
      <c r="C9" s="106"/>
      <c r="D9" s="107"/>
      <c r="E9" s="108"/>
      <c r="F9" s="23">
        <v>479310</v>
      </c>
      <c r="G9" s="23">
        <v>479310</v>
      </c>
      <c r="H9" s="23">
        <v>479310</v>
      </c>
      <c r="I9" s="29"/>
      <c r="J9" s="29"/>
      <c r="K9" s="29"/>
      <c r="L9" s="29"/>
      <c r="M9" s="29"/>
      <c r="N9" s="29"/>
      <c r="O9" s="29"/>
      <c r="P9" s="29"/>
      <c r="Q9" s="29"/>
    </row>
    <row r="10" ht="21" customHeight="1" spans="1:17">
      <c r="A10" s="109" t="str">
        <f t="shared" ref="A10:A19" si="0">"     "&amp;"街道群众工作经费"</f>
        <v>     街道群众工作经费</v>
      </c>
      <c r="B10" s="106" t="s">
        <v>474</v>
      </c>
      <c r="C10" s="106" t="s">
        <v>475</v>
      </c>
      <c r="D10" s="107" t="s">
        <v>476</v>
      </c>
      <c r="E10" s="108">
        <v>10</v>
      </c>
      <c r="F10" s="23">
        <v>30000</v>
      </c>
      <c r="G10" s="23">
        <v>30000</v>
      </c>
      <c r="H10" s="23">
        <v>30000</v>
      </c>
      <c r="I10" s="29"/>
      <c r="J10" s="29"/>
      <c r="K10" s="29"/>
      <c r="L10" s="29"/>
      <c r="M10" s="29"/>
      <c r="N10" s="29"/>
      <c r="O10" s="29"/>
      <c r="P10" s="29"/>
      <c r="Q10" s="29"/>
    </row>
    <row r="11" ht="21" customHeight="1" spans="1:17">
      <c r="A11" s="109" t="str">
        <f t="shared" si="0"/>
        <v>     街道群众工作经费</v>
      </c>
      <c r="B11" s="106" t="s">
        <v>477</v>
      </c>
      <c r="C11" s="106" t="s">
        <v>477</v>
      </c>
      <c r="D11" s="107" t="s">
        <v>478</v>
      </c>
      <c r="E11" s="108">
        <v>10</v>
      </c>
      <c r="F11" s="23">
        <v>10000</v>
      </c>
      <c r="G11" s="23">
        <v>10000</v>
      </c>
      <c r="H11" s="23">
        <v>10000</v>
      </c>
      <c r="I11" s="29"/>
      <c r="J11" s="29"/>
      <c r="K11" s="29"/>
      <c r="L11" s="29"/>
      <c r="M11" s="29"/>
      <c r="N11" s="29"/>
      <c r="O11" s="29"/>
      <c r="P11" s="29"/>
      <c r="Q11" s="29"/>
    </row>
    <row r="12" ht="21" customHeight="1" spans="1:17">
      <c r="A12" s="109" t="str">
        <f t="shared" si="0"/>
        <v>     街道群众工作经费</v>
      </c>
      <c r="B12" s="106" t="s">
        <v>479</v>
      </c>
      <c r="C12" s="106" t="s">
        <v>479</v>
      </c>
      <c r="D12" s="107" t="s">
        <v>478</v>
      </c>
      <c r="E12" s="108">
        <v>10</v>
      </c>
      <c r="F12" s="23">
        <v>12000</v>
      </c>
      <c r="G12" s="23">
        <v>12000</v>
      </c>
      <c r="H12" s="23">
        <v>12000</v>
      </c>
      <c r="I12" s="29"/>
      <c r="J12" s="29"/>
      <c r="K12" s="29"/>
      <c r="L12" s="29"/>
      <c r="M12" s="29"/>
      <c r="N12" s="29"/>
      <c r="O12" s="29"/>
      <c r="P12" s="29"/>
      <c r="Q12" s="29"/>
    </row>
    <row r="13" ht="21" customHeight="1" spans="1:17">
      <c r="A13" s="109" t="str">
        <f t="shared" si="0"/>
        <v>     街道群众工作经费</v>
      </c>
      <c r="B13" s="106" t="s">
        <v>480</v>
      </c>
      <c r="C13" s="106" t="s">
        <v>480</v>
      </c>
      <c r="D13" s="107" t="s">
        <v>476</v>
      </c>
      <c r="E13" s="108">
        <v>6</v>
      </c>
      <c r="F13" s="23">
        <v>48000</v>
      </c>
      <c r="G13" s="23">
        <v>48000</v>
      </c>
      <c r="H13" s="23">
        <v>48000</v>
      </c>
      <c r="I13" s="29"/>
      <c r="J13" s="29"/>
      <c r="K13" s="29"/>
      <c r="L13" s="29"/>
      <c r="M13" s="29"/>
      <c r="N13" s="29"/>
      <c r="O13" s="29"/>
      <c r="P13" s="29"/>
      <c r="Q13" s="29"/>
    </row>
    <row r="14" ht="21" customHeight="1" spans="1:17">
      <c r="A14" s="109" t="str">
        <f t="shared" si="0"/>
        <v>     街道群众工作经费</v>
      </c>
      <c r="B14" s="106" t="s">
        <v>481</v>
      </c>
      <c r="C14" s="106" t="s">
        <v>481</v>
      </c>
      <c r="D14" s="107" t="s">
        <v>478</v>
      </c>
      <c r="E14" s="108">
        <v>10</v>
      </c>
      <c r="F14" s="23">
        <v>8000</v>
      </c>
      <c r="G14" s="23">
        <v>8000</v>
      </c>
      <c r="H14" s="23">
        <v>8000</v>
      </c>
      <c r="I14" s="29"/>
      <c r="J14" s="29"/>
      <c r="K14" s="29"/>
      <c r="L14" s="29"/>
      <c r="M14" s="29"/>
      <c r="N14" s="29"/>
      <c r="O14" s="29"/>
      <c r="P14" s="29"/>
      <c r="Q14" s="29"/>
    </row>
    <row r="15" ht="21" customHeight="1" spans="1:17">
      <c r="A15" s="109" t="str">
        <f t="shared" si="0"/>
        <v>     街道群众工作经费</v>
      </c>
      <c r="B15" s="106" t="s">
        <v>482</v>
      </c>
      <c r="C15" s="106" t="s">
        <v>483</v>
      </c>
      <c r="D15" s="107" t="s">
        <v>484</v>
      </c>
      <c r="E15" s="108">
        <v>400</v>
      </c>
      <c r="F15" s="23">
        <v>62000</v>
      </c>
      <c r="G15" s="23">
        <v>62000</v>
      </c>
      <c r="H15" s="23">
        <v>62000</v>
      </c>
      <c r="I15" s="29"/>
      <c r="J15" s="29"/>
      <c r="K15" s="29"/>
      <c r="L15" s="29"/>
      <c r="M15" s="29"/>
      <c r="N15" s="29"/>
      <c r="O15" s="29"/>
      <c r="P15" s="29"/>
      <c r="Q15" s="29"/>
    </row>
    <row r="16" ht="21" customHeight="1" spans="1:17">
      <c r="A16" s="109" t="str">
        <f t="shared" si="0"/>
        <v>     街道群众工作经费</v>
      </c>
      <c r="B16" s="106" t="s">
        <v>485</v>
      </c>
      <c r="C16" s="106" t="s">
        <v>486</v>
      </c>
      <c r="D16" s="107" t="s">
        <v>476</v>
      </c>
      <c r="E16" s="108">
        <v>7</v>
      </c>
      <c r="F16" s="23">
        <v>35000</v>
      </c>
      <c r="G16" s="23">
        <v>35000</v>
      </c>
      <c r="H16" s="23">
        <v>35000</v>
      </c>
      <c r="I16" s="29"/>
      <c r="J16" s="29"/>
      <c r="K16" s="29"/>
      <c r="L16" s="29"/>
      <c r="M16" s="29"/>
      <c r="N16" s="29"/>
      <c r="O16" s="29"/>
      <c r="P16" s="29"/>
      <c r="Q16" s="29"/>
    </row>
    <row r="17" ht="21" customHeight="1" spans="1:17">
      <c r="A17" s="109" t="str">
        <f t="shared" si="0"/>
        <v>     街道群众工作经费</v>
      </c>
      <c r="B17" s="106" t="s">
        <v>487</v>
      </c>
      <c r="C17" s="106" t="s">
        <v>487</v>
      </c>
      <c r="D17" s="107" t="s">
        <v>476</v>
      </c>
      <c r="E17" s="108">
        <v>5</v>
      </c>
      <c r="F17" s="23">
        <v>5000</v>
      </c>
      <c r="G17" s="23">
        <v>5000</v>
      </c>
      <c r="H17" s="23">
        <v>5000</v>
      </c>
      <c r="I17" s="29"/>
      <c r="J17" s="29"/>
      <c r="K17" s="29"/>
      <c r="L17" s="29"/>
      <c r="M17" s="29"/>
      <c r="N17" s="29"/>
      <c r="O17" s="29"/>
      <c r="P17" s="29"/>
      <c r="Q17" s="29"/>
    </row>
    <row r="18" ht="21" customHeight="1" spans="1:17">
      <c r="A18" s="109" t="str">
        <f t="shared" si="0"/>
        <v>     街道群众工作经费</v>
      </c>
      <c r="B18" s="106" t="s">
        <v>488</v>
      </c>
      <c r="C18" s="106" t="s">
        <v>488</v>
      </c>
      <c r="D18" s="107" t="s">
        <v>476</v>
      </c>
      <c r="E18" s="108">
        <v>15</v>
      </c>
      <c r="F18" s="23">
        <v>135000</v>
      </c>
      <c r="G18" s="23">
        <v>135000</v>
      </c>
      <c r="H18" s="23">
        <v>135000</v>
      </c>
      <c r="I18" s="29"/>
      <c r="J18" s="29"/>
      <c r="K18" s="29"/>
      <c r="L18" s="29"/>
      <c r="M18" s="29"/>
      <c r="N18" s="29"/>
      <c r="O18" s="29"/>
      <c r="P18" s="29"/>
      <c r="Q18" s="29"/>
    </row>
    <row r="19" ht="21" customHeight="1" spans="1:17">
      <c r="A19" s="109" t="str">
        <f t="shared" si="0"/>
        <v>     街道群众工作经费</v>
      </c>
      <c r="B19" s="106" t="s">
        <v>489</v>
      </c>
      <c r="C19" s="106" t="s">
        <v>490</v>
      </c>
      <c r="D19" s="107" t="s">
        <v>476</v>
      </c>
      <c r="E19" s="108">
        <v>1</v>
      </c>
      <c r="F19" s="23">
        <v>5000</v>
      </c>
      <c r="G19" s="23">
        <v>5000</v>
      </c>
      <c r="H19" s="23">
        <v>5000</v>
      </c>
      <c r="I19" s="29"/>
      <c r="J19" s="29"/>
      <c r="K19" s="29"/>
      <c r="L19" s="29"/>
      <c r="M19" s="29"/>
      <c r="N19" s="29"/>
      <c r="O19" s="29"/>
      <c r="P19" s="29"/>
      <c r="Q19" s="29"/>
    </row>
    <row r="20" ht="21" customHeight="1" spans="1:17">
      <c r="A20" s="109" t="str">
        <f t="shared" ref="A20:A31" si="1">"     "&amp;"社区工作经费"</f>
        <v>     社区工作经费</v>
      </c>
      <c r="B20" s="106" t="s">
        <v>491</v>
      </c>
      <c r="C20" s="106" t="s">
        <v>492</v>
      </c>
      <c r="D20" s="107" t="s">
        <v>397</v>
      </c>
      <c r="E20" s="108">
        <v>8</v>
      </c>
      <c r="F20" s="23">
        <v>12000</v>
      </c>
      <c r="G20" s="23">
        <v>12000</v>
      </c>
      <c r="H20" s="23">
        <v>12000</v>
      </c>
      <c r="I20" s="29"/>
      <c r="J20" s="29"/>
      <c r="K20" s="29"/>
      <c r="L20" s="29"/>
      <c r="M20" s="29"/>
      <c r="N20" s="29"/>
      <c r="O20" s="29"/>
      <c r="P20" s="29"/>
      <c r="Q20" s="29"/>
    </row>
    <row r="21" ht="21" customHeight="1" spans="1:17">
      <c r="A21" s="109" t="str">
        <f t="shared" si="1"/>
        <v>     社区工作经费</v>
      </c>
      <c r="B21" s="106" t="s">
        <v>479</v>
      </c>
      <c r="C21" s="106" t="s">
        <v>479</v>
      </c>
      <c r="D21" s="107" t="s">
        <v>478</v>
      </c>
      <c r="E21" s="108">
        <v>1</v>
      </c>
      <c r="F21" s="23">
        <v>2000</v>
      </c>
      <c r="G21" s="23">
        <v>2000</v>
      </c>
      <c r="H21" s="23">
        <v>2000</v>
      </c>
      <c r="I21" s="29"/>
      <c r="J21" s="29"/>
      <c r="K21" s="29"/>
      <c r="L21" s="29"/>
      <c r="M21" s="29"/>
      <c r="N21" s="29"/>
      <c r="O21" s="29"/>
      <c r="P21" s="29"/>
      <c r="Q21" s="29"/>
    </row>
    <row r="22" ht="21" customHeight="1" spans="1:17">
      <c r="A22" s="109" t="str">
        <f t="shared" si="1"/>
        <v>     社区工作经费</v>
      </c>
      <c r="B22" s="106" t="s">
        <v>493</v>
      </c>
      <c r="C22" s="106" t="s">
        <v>493</v>
      </c>
      <c r="D22" s="107" t="s">
        <v>397</v>
      </c>
      <c r="E22" s="108">
        <v>8</v>
      </c>
      <c r="F22" s="23">
        <v>5600</v>
      </c>
      <c r="G22" s="23">
        <v>5600</v>
      </c>
      <c r="H22" s="23">
        <v>5600</v>
      </c>
      <c r="I22" s="29"/>
      <c r="J22" s="29"/>
      <c r="K22" s="29"/>
      <c r="L22" s="29"/>
      <c r="M22" s="29"/>
      <c r="N22" s="29"/>
      <c r="O22" s="29"/>
      <c r="P22" s="29"/>
      <c r="Q22" s="29"/>
    </row>
    <row r="23" ht="21" customHeight="1" spans="1:17">
      <c r="A23" s="109" t="str">
        <f t="shared" si="1"/>
        <v>     社区工作经费</v>
      </c>
      <c r="B23" s="106" t="s">
        <v>494</v>
      </c>
      <c r="C23" s="106" t="s">
        <v>495</v>
      </c>
      <c r="D23" s="107" t="s">
        <v>397</v>
      </c>
      <c r="E23" s="108">
        <v>2</v>
      </c>
      <c r="F23" s="23">
        <v>16000</v>
      </c>
      <c r="G23" s="23">
        <v>16000</v>
      </c>
      <c r="H23" s="23">
        <v>16000</v>
      </c>
      <c r="I23" s="29"/>
      <c r="J23" s="29"/>
      <c r="K23" s="29"/>
      <c r="L23" s="29"/>
      <c r="M23" s="29"/>
      <c r="N23" s="29"/>
      <c r="O23" s="29"/>
      <c r="P23" s="29"/>
      <c r="Q23" s="29"/>
    </row>
    <row r="24" ht="21" customHeight="1" spans="1:17">
      <c r="A24" s="109" t="str">
        <f t="shared" si="1"/>
        <v>     社区工作经费</v>
      </c>
      <c r="B24" s="106" t="s">
        <v>496</v>
      </c>
      <c r="C24" s="106" t="s">
        <v>496</v>
      </c>
      <c r="D24" s="107" t="s">
        <v>478</v>
      </c>
      <c r="E24" s="108">
        <v>30</v>
      </c>
      <c r="F24" s="23">
        <v>30000</v>
      </c>
      <c r="G24" s="23">
        <v>30000</v>
      </c>
      <c r="H24" s="23">
        <v>30000</v>
      </c>
      <c r="I24" s="29"/>
      <c r="J24" s="29"/>
      <c r="K24" s="29"/>
      <c r="L24" s="29"/>
      <c r="M24" s="29"/>
      <c r="N24" s="29"/>
      <c r="O24" s="29"/>
      <c r="P24" s="29"/>
      <c r="Q24" s="29"/>
    </row>
    <row r="25" ht="21" customHeight="1" spans="1:17">
      <c r="A25" s="109" t="str">
        <f t="shared" si="1"/>
        <v>     社区工作经费</v>
      </c>
      <c r="B25" s="106" t="s">
        <v>497</v>
      </c>
      <c r="C25" s="106" t="s">
        <v>498</v>
      </c>
      <c r="D25" s="107" t="s">
        <v>476</v>
      </c>
      <c r="E25" s="108">
        <v>4</v>
      </c>
      <c r="F25" s="23">
        <v>20000</v>
      </c>
      <c r="G25" s="23">
        <v>20000</v>
      </c>
      <c r="H25" s="23">
        <v>20000</v>
      </c>
      <c r="I25" s="29"/>
      <c r="J25" s="29"/>
      <c r="K25" s="29"/>
      <c r="L25" s="29"/>
      <c r="M25" s="29"/>
      <c r="N25" s="29"/>
      <c r="O25" s="29"/>
      <c r="P25" s="29"/>
      <c r="Q25" s="29"/>
    </row>
    <row r="26" ht="21" customHeight="1" spans="1:17">
      <c r="A26" s="109" t="str">
        <f t="shared" si="1"/>
        <v>     社区工作经费</v>
      </c>
      <c r="B26" s="106" t="s">
        <v>499</v>
      </c>
      <c r="C26" s="106" t="s">
        <v>500</v>
      </c>
      <c r="D26" s="107" t="s">
        <v>397</v>
      </c>
      <c r="E26" s="108">
        <v>8</v>
      </c>
      <c r="F26" s="23">
        <v>6400</v>
      </c>
      <c r="G26" s="23">
        <v>6400</v>
      </c>
      <c r="H26" s="23">
        <v>6400</v>
      </c>
      <c r="I26" s="29"/>
      <c r="J26" s="29"/>
      <c r="K26" s="29"/>
      <c r="L26" s="29"/>
      <c r="M26" s="29"/>
      <c r="N26" s="29"/>
      <c r="O26" s="29"/>
      <c r="P26" s="29"/>
      <c r="Q26" s="29"/>
    </row>
    <row r="27" ht="21" customHeight="1" spans="1:17">
      <c r="A27" s="109" t="str">
        <f t="shared" si="1"/>
        <v>     社区工作经费</v>
      </c>
      <c r="B27" s="106" t="s">
        <v>501</v>
      </c>
      <c r="C27" s="106" t="s">
        <v>502</v>
      </c>
      <c r="D27" s="107" t="s">
        <v>397</v>
      </c>
      <c r="E27" s="108">
        <v>3</v>
      </c>
      <c r="F27" s="23">
        <v>6000</v>
      </c>
      <c r="G27" s="23">
        <v>6000</v>
      </c>
      <c r="H27" s="23">
        <v>6000</v>
      </c>
      <c r="I27" s="29"/>
      <c r="J27" s="29"/>
      <c r="K27" s="29"/>
      <c r="L27" s="29"/>
      <c r="M27" s="29"/>
      <c r="N27" s="29"/>
      <c r="O27" s="29"/>
      <c r="P27" s="29"/>
      <c r="Q27" s="29"/>
    </row>
    <row r="28" ht="21" customHeight="1" spans="1:17">
      <c r="A28" s="109" t="str">
        <f t="shared" si="1"/>
        <v>     社区工作经费</v>
      </c>
      <c r="B28" s="106" t="s">
        <v>503</v>
      </c>
      <c r="C28" s="106" t="s">
        <v>503</v>
      </c>
      <c r="D28" s="107" t="s">
        <v>397</v>
      </c>
      <c r="E28" s="108">
        <v>10</v>
      </c>
      <c r="F28" s="23">
        <v>10000</v>
      </c>
      <c r="G28" s="23">
        <v>10000</v>
      </c>
      <c r="H28" s="23">
        <v>10000</v>
      </c>
      <c r="I28" s="29"/>
      <c r="J28" s="29"/>
      <c r="K28" s="29"/>
      <c r="L28" s="29"/>
      <c r="M28" s="29"/>
      <c r="N28" s="29"/>
      <c r="O28" s="29"/>
      <c r="P28" s="29"/>
      <c r="Q28" s="29"/>
    </row>
    <row r="29" ht="21" customHeight="1" spans="1:17">
      <c r="A29" s="109" t="str">
        <f t="shared" si="1"/>
        <v>     社区工作经费</v>
      </c>
      <c r="B29" s="106" t="s">
        <v>504</v>
      </c>
      <c r="C29" s="106" t="s">
        <v>505</v>
      </c>
      <c r="D29" s="107" t="s">
        <v>397</v>
      </c>
      <c r="E29" s="108">
        <v>10</v>
      </c>
      <c r="F29" s="23">
        <v>9000</v>
      </c>
      <c r="G29" s="23">
        <v>9000</v>
      </c>
      <c r="H29" s="23">
        <v>9000</v>
      </c>
      <c r="I29" s="29"/>
      <c r="J29" s="29"/>
      <c r="K29" s="29"/>
      <c r="L29" s="29"/>
      <c r="M29" s="29"/>
      <c r="N29" s="29"/>
      <c r="O29" s="29"/>
      <c r="P29" s="29"/>
      <c r="Q29" s="29"/>
    </row>
    <row r="30" ht="21" customHeight="1" spans="1:17">
      <c r="A30" s="109" t="str">
        <f t="shared" si="1"/>
        <v>     社区工作经费</v>
      </c>
      <c r="B30" s="106" t="s">
        <v>505</v>
      </c>
      <c r="C30" s="106" t="s">
        <v>505</v>
      </c>
      <c r="D30" s="107" t="s">
        <v>397</v>
      </c>
      <c r="E30" s="108">
        <v>10</v>
      </c>
      <c r="F30" s="23">
        <v>8000</v>
      </c>
      <c r="G30" s="23">
        <v>8000</v>
      </c>
      <c r="H30" s="23">
        <v>8000</v>
      </c>
      <c r="I30" s="29"/>
      <c r="J30" s="29"/>
      <c r="K30" s="29"/>
      <c r="L30" s="29"/>
      <c r="M30" s="29"/>
      <c r="N30" s="29"/>
      <c r="O30" s="29"/>
      <c r="P30" s="29"/>
      <c r="Q30" s="29"/>
    </row>
    <row r="31" ht="21" customHeight="1" spans="1:17">
      <c r="A31" s="109" t="str">
        <f t="shared" si="1"/>
        <v>     社区工作经费</v>
      </c>
      <c r="B31" s="106" t="s">
        <v>506</v>
      </c>
      <c r="C31" s="106" t="s">
        <v>507</v>
      </c>
      <c r="D31" s="107" t="s">
        <v>508</v>
      </c>
      <c r="E31" s="108">
        <v>2</v>
      </c>
      <c r="F31" s="23">
        <v>4000</v>
      </c>
      <c r="G31" s="23">
        <v>4000</v>
      </c>
      <c r="H31" s="23">
        <v>4000</v>
      </c>
      <c r="I31" s="29"/>
      <c r="J31" s="29"/>
      <c r="K31" s="29"/>
      <c r="L31" s="29"/>
      <c r="M31" s="29"/>
      <c r="N31" s="29"/>
      <c r="O31" s="29"/>
      <c r="P31" s="29"/>
      <c r="Q31" s="29"/>
    </row>
    <row r="32" ht="21" customHeight="1" spans="1:17">
      <c r="A32" s="109" t="str">
        <f>"     "&amp;"一般公用经费"</f>
        <v>     一般公用经费</v>
      </c>
      <c r="B32" s="106" t="s">
        <v>509</v>
      </c>
      <c r="C32" s="106" t="s">
        <v>483</v>
      </c>
      <c r="D32" s="107" t="s">
        <v>484</v>
      </c>
      <c r="E32" s="108">
        <v>2</v>
      </c>
      <c r="F32" s="23">
        <v>310</v>
      </c>
      <c r="G32" s="23">
        <v>310</v>
      </c>
      <c r="H32" s="23">
        <v>310</v>
      </c>
      <c r="I32" s="29"/>
      <c r="J32" s="29"/>
      <c r="K32" s="29"/>
      <c r="L32" s="29"/>
      <c r="M32" s="29"/>
      <c r="N32" s="29"/>
      <c r="O32" s="29"/>
      <c r="P32" s="29"/>
      <c r="Q32" s="29"/>
    </row>
    <row r="33" ht="21" customHeight="1" spans="1:17">
      <c r="A33" s="88" t="s">
        <v>135</v>
      </c>
      <c r="B33" s="89"/>
      <c r="C33" s="89"/>
      <c r="D33" s="89"/>
      <c r="E33" s="110"/>
      <c r="F33" s="23">
        <v>479310</v>
      </c>
      <c r="G33" s="23">
        <v>479310</v>
      </c>
      <c r="H33" s="23">
        <v>479310</v>
      </c>
      <c r="I33" s="29"/>
      <c r="J33" s="29"/>
      <c r="K33" s="29"/>
      <c r="L33" s="29"/>
      <c r="M33" s="29"/>
      <c r="N33" s="29"/>
      <c r="O33" s="29"/>
      <c r="P33" s="29"/>
      <c r="Q33" s="29"/>
    </row>
  </sheetData>
  <mergeCells count="16">
    <mergeCell ref="A3:Q3"/>
    <mergeCell ref="A4:F4"/>
    <mergeCell ref="G5:Q5"/>
    <mergeCell ref="L6:Q6"/>
    <mergeCell ref="A33:E3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D29" sqref="D29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4"/>
      <c r="B2" s="64"/>
      <c r="C2" s="64"/>
      <c r="D2" s="64"/>
      <c r="E2" s="64"/>
      <c r="F2" s="64"/>
      <c r="G2" s="64"/>
      <c r="H2" s="75"/>
      <c r="I2" s="64"/>
      <c r="J2" s="64"/>
      <c r="K2" s="64"/>
      <c r="L2" s="58"/>
      <c r="M2" s="91"/>
      <c r="N2" s="92" t="s">
        <v>510</v>
      </c>
    </row>
    <row r="3" ht="27.75" customHeight="1" spans="1:14">
      <c r="A3" s="60" t="s">
        <v>511</v>
      </c>
      <c r="B3" s="76"/>
      <c r="C3" s="76"/>
      <c r="D3" s="76"/>
      <c r="E3" s="76"/>
      <c r="F3" s="76"/>
      <c r="G3" s="76"/>
      <c r="H3" s="77"/>
      <c r="I3" s="76"/>
      <c r="J3" s="76"/>
      <c r="K3" s="76"/>
      <c r="L3" s="50"/>
      <c r="M3" s="77"/>
      <c r="N3" s="76"/>
    </row>
    <row r="4" ht="18.75" customHeight="1" spans="1:14">
      <c r="A4" s="61" t="s">
        <v>2</v>
      </c>
      <c r="B4" s="62"/>
      <c r="C4" s="62"/>
      <c r="D4" s="62"/>
      <c r="E4" s="62"/>
      <c r="F4" s="62"/>
      <c r="G4" s="62"/>
      <c r="H4" s="75"/>
      <c r="I4" s="64"/>
      <c r="J4" s="64"/>
      <c r="K4" s="64"/>
      <c r="L4" s="69"/>
      <c r="M4" s="93"/>
      <c r="N4" s="94" t="s">
        <v>187</v>
      </c>
    </row>
    <row r="5" ht="15.75" customHeight="1" spans="1:14">
      <c r="A5" s="10" t="s">
        <v>464</v>
      </c>
      <c r="B5" s="78" t="s">
        <v>512</v>
      </c>
      <c r="C5" s="78" t="s">
        <v>513</v>
      </c>
      <c r="D5" s="79" t="s">
        <v>203</v>
      </c>
      <c r="E5" s="79"/>
      <c r="F5" s="79"/>
      <c r="G5" s="79"/>
      <c r="H5" s="80"/>
      <c r="I5" s="79"/>
      <c r="J5" s="79"/>
      <c r="K5" s="79"/>
      <c r="L5" s="95"/>
      <c r="M5" s="80"/>
      <c r="N5" s="96"/>
    </row>
    <row r="6" ht="17.25" customHeight="1" spans="1:14">
      <c r="A6" s="15"/>
      <c r="B6" s="81"/>
      <c r="C6" s="81"/>
      <c r="D6" s="81" t="s">
        <v>32</v>
      </c>
      <c r="E6" s="81" t="s">
        <v>35</v>
      </c>
      <c r="F6" s="81" t="s">
        <v>470</v>
      </c>
      <c r="G6" s="81" t="s">
        <v>471</v>
      </c>
      <c r="H6" s="82" t="s">
        <v>472</v>
      </c>
      <c r="I6" s="97" t="s">
        <v>473</v>
      </c>
      <c r="J6" s="97"/>
      <c r="K6" s="97"/>
      <c r="L6" s="98"/>
      <c r="M6" s="99"/>
      <c r="N6" s="83"/>
    </row>
    <row r="7" ht="54" customHeight="1" spans="1:14">
      <c r="A7" s="18"/>
      <c r="B7" s="83"/>
      <c r="C7" s="83"/>
      <c r="D7" s="83"/>
      <c r="E7" s="83"/>
      <c r="F7" s="83"/>
      <c r="G7" s="83"/>
      <c r="H7" s="84"/>
      <c r="I7" s="83" t="s">
        <v>34</v>
      </c>
      <c r="J7" s="83" t="s">
        <v>45</v>
      </c>
      <c r="K7" s="83" t="s">
        <v>210</v>
      </c>
      <c r="L7" s="100" t="s">
        <v>41</v>
      </c>
      <c r="M7" s="84" t="s">
        <v>42</v>
      </c>
      <c r="N7" s="83" t="s">
        <v>43</v>
      </c>
    </row>
    <row r="8" ht="15" customHeight="1" spans="1:14">
      <c r="A8" s="18">
        <v>1</v>
      </c>
      <c r="B8" s="83">
        <v>2</v>
      </c>
      <c r="C8" s="83">
        <v>3</v>
      </c>
      <c r="D8" s="84">
        <v>4</v>
      </c>
      <c r="E8" s="84">
        <v>5</v>
      </c>
      <c r="F8" s="84">
        <v>6</v>
      </c>
      <c r="G8" s="84">
        <v>7</v>
      </c>
      <c r="H8" s="84">
        <v>8</v>
      </c>
      <c r="I8" s="84">
        <v>9</v>
      </c>
      <c r="J8" s="84">
        <v>10</v>
      </c>
      <c r="K8" s="84">
        <v>11</v>
      </c>
      <c r="L8" s="84">
        <v>12</v>
      </c>
      <c r="M8" s="84">
        <v>13</v>
      </c>
      <c r="N8" s="84">
        <v>14</v>
      </c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101"/>
      <c r="M9" s="87"/>
      <c r="N9" s="87"/>
    </row>
    <row r="10" ht="21" customHeight="1" spans="1:14">
      <c r="A10" s="85"/>
      <c r="B10" s="86"/>
      <c r="C10" s="86"/>
      <c r="D10" s="87"/>
      <c r="E10" s="87"/>
      <c r="F10" s="87"/>
      <c r="G10" s="87"/>
      <c r="H10" s="87"/>
      <c r="I10" s="87"/>
      <c r="J10" s="87"/>
      <c r="K10" s="87"/>
      <c r="L10" s="101"/>
      <c r="M10" s="87"/>
      <c r="N10" s="87"/>
    </row>
    <row r="11" ht="21" customHeight="1" spans="1:14">
      <c r="A11" s="88" t="s">
        <v>135</v>
      </c>
      <c r="B11" s="89"/>
      <c r="C11" s="90"/>
      <c r="D11" s="87"/>
      <c r="E11" s="87"/>
      <c r="F11" s="87"/>
      <c r="G11" s="87"/>
      <c r="H11" s="87"/>
      <c r="I11" s="87"/>
      <c r="J11" s="87"/>
      <c r="K11" s="87"/>
      <c r="L11" s="101"/>
      <c r="M11" s="87"/>
      <c r="N11" s="87"/>
    </row>
    <row r="12" customHeight="1" spans="1:1">
      <c r="A12" t="s">
        <v>514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10"/>
  <sheetViews>
    <sheetView showZeros="0" workbookViewId="0">
      <pane ySplit="1" topLeftCell="A2" activePane="bottomLeft" state="frozen"/>
      <selection/>
      <selection pane="bottomLeft" activeCell="U21" sqref="U21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16" width="17.025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3.5" customHeight="1" spans="4:16">
      <c r="D2" s="59"/>
      <c r="P2" s="58" t="s">
        <v>515</v>
      </c>
    </row>
    <row r="3" ht="27.75" customHeight="1" spans="1:16">
      <c r="A3" s="60" t="s">
        <v>516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ht="18" customHeight="1" spans="1:16">
      <c r="A4" s="61" t="s">
        <v>2</v>
      </c>
      <c r="B4" s="62"/>
      <c r="C4" s="62"/>
      <c r="D4" s="63"/>
      <c r="E4" s="64"/>
      <c r="F4" s="64"/>
      <c r="G4" s="64"/>
      <c r="H4" s="64"/>
      <c r="I4" s="64"/>
      <c r="P4" s="69" t="s">
        <v>187</v>
      </c>
    </row>
    <row r="5" ht="19.5" customHeight="1" spans="1:16">
      <c r="A5" s="16" t="s">
        <v>517</v>
      </c>
      <c r="B5" s="11" t="s">
        <v>203</v>
      </c>
      <c r="C5" s="12"/>
      <c r="D5" s="12"/>
      <c r="E5" s="11" t="s">
        <v>518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ht="40.5" customHeight="1" spans="1:16">
      <c r="A6" s="19"/>
      <c r="B6" s="31" t="s">
        <v>32</v>
      </c>
      <c r="C6" s="10" t="s">
        <v>35</v>
      </c>
      <c r="D6" s="65" t="s">
        <v>519</v>
      </c>
      <c r="E6" s="66" t="s">
        <v>520</v>
      </c>
      <c r="F6" s="66" t="s">
        <v>521</v>
      </c>
      <c r="G6" s="66" t="s">
        <v>522</v>
      </c>
      <c r="H6" s="66" t="s">
        <v>523</v>
      </c>
      <c r="I6" s="66" t="s">
        <v>524</v>
      </c>
      <c r="J6" s="66" t="s">
        <v>525</v>
      </c>
      <c r="K6" s="66" t="s">
        <v>526</v>
      </c>
      <c r="L6" s="66" t="s">
        <v>527</v>
      </c>
      <c r="M6" s="70" t="s">
        <v>528</v>
      </c>
      <c r="N6" s="70" t="s">
        <v>529</v>
      </c>
      <c r="O6" s="71" t="s">
        <v>530</v>
      </c>
      <c r="P6" s="72" t="s">
        <v>531</v>
      </c>
    </row>
    <row r="7" ht="19.5" customHeight="1" spans="1:16">
      <c r="A7" s="67">
        <v>1</v>
      </c>
      <c r="B7" s="67">
        <v>2</v>
      </c>
      <c r="C7" s="67">
        <v>3</v>
      </c>
      <c r="D7" s="11">
        <v>4</v>
      </c>
      <c r="E7" s="67">
        <v>5</v>
      </c>
      <c r="F7" s="67">
        <v>6</v>
      </c>
      <c r="G7" s="67">
        <v>7</v>
      </c>
      <c r="H7" s="11">
        <v>8</v>
      </c>
      <c r="I7" s="67">
        <v>9</v>
      </c>
      <c r="J7" s="67">
        <v>10</v>
      </c>
      <c r="K7" s="67">
        <v>11</v>
      </c>
      <c r="L7" s="11">
        <v>12</v>
      </c>
      <c r="M7" s="67">
        <v>13</v>
      </c>
      <c r="N7" s="67">
        <v>14</v>
      </c>
      <c r="O7" s="11">
        <v>15</v>
      </c>
      <c r="P7" s="73">
        <v>16</v>
      </c>
    </row>
    <row r="8" ht="28.4" customHeight="1" spans="1:16">
      <c r="A8" s="6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74"/>
    </row>
    <row r="9" ht="29.9" customHeight="1" spans="1:16">
      <c r="A9" s="6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customHeight="1" spans="1:1">
      <c r="A10" t="s">
        <v>532</v>
      </c>
    </row>
  </sheetData>
  <mergeCells count="5">
    <mergeCell ref="A3:P3"/>
    <mergeCell ref="A4:I4"/>
    <mergeCell ref="B5:D5"/>
    <mergeCell ref="E5:P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E28" sqref="E28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8" t="s">
        <v>533</v>
      </c>
    </row>
    <row r="3" ht="28.5" customHeight="1" spans="1:10">
      <c r="A3" s="49" t="s">
        <v>534</v>
      </c>
      <c r="B3" s="30"/>
      <c r="C3" s="30"/>
      <c r="D3" s="30"/>
      <c r="E3" s="30"/>
      <c r="F3" s="50"/>
      <c r="G3" s="30"/>
      <c r="H3" s="50"/>
      <c r="I3" s="50"/>
      <c r="J3" s="30"/>
    </row>
    <row r="4" ht="17.25" customHeight="1" spans="1:1">
      <c r="A4" s="5" t="s">
        <v>2</v>
      </c>
    </row>
    <row r="5" ht="44.25" customHeight="1" spans="1:10">
      <c r="A5" s="51" t="s">
        <v>363</v>
      </c>
      <c r="B5" s="51" t="s">
        <v>364</v>
      </c>
      <c r="C5" s="51" t="s">
        <v>365</v>
      </c>
      <c r="D5" s="51" t="s">
        <v>366</v>
      </c>
      <c r="E5" s="51" t="s">
        <v>367</v>
      </c>
      <c r="F5" s="52" t="s">
        <v>368</v>
      </c>
      <c r="G5" s="51" t="s">
        <v>369</v>
      </c>
      <c r="H5" s="52" t="s">
        <v>370</v>
      </c>
      <c r="I5" s="52" t="s">
        <v>371</v>
      </c>
      <c r="J5" s="51" t="s">
        <v>372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42" customHeight="1" spans="1:10">
      <c r="A7" s="53"/>
      <c r="B7" s="54"/>
      <c r="C7" s="54"/>
      <c r="D7" s="54"/>
      <c r="E7" s="55"/>
      <c r="F7" s="56"/>
      <c r="G7" s="55"/>
      <c r="H7" s="56"/>
      <c r="I7" s="56"/>
      <c r="J7" s="55"/>
    </row>
    <row r="8" ht="42" customHeight="1" spans="1:10">
      <c r="A8" s="53"/>
      <c r="B8" s="57"/>
      <c r="C8" s="57"/>
      <c r="D8" s="57"/>
      <c r="E8" s="53"/>
      <c r="F8" s="57"/>
      <c r="G8" s="53"/>
      <c r="H8" s="57"/>
      <c r="I8" s="57"/>
      <c r="J8" s="53"/>
    </row>
    <row r="9" customHeight="1" spans="1:1">
      <c r="A9" t="s">
        <v>532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0"/>
      <c r="B1" s="40"/>
      <c r="C1" s="40"/>
      <c r="D1" s="40"/>
      <c r="E1" s="40"/>
      <c r="F1" s="40"/>
      <c r="G1" s="40"/>
      <c r="H1" s="40"/>
    </row>
    <row r="2" ht="18.75" customHeight="1" spans="1:8">
      <c r="A2" s="41"/>
      <c r="B2" s="41"/>
      <c r="C2" s="41"/>
      <c r="D2" s="41"/>
      <c r="E2" s="41"/>
      <c r="F2" s="41"/>
      <c r="G2" s="41"/>
      <c r="H2" s="42" t="s">
        <v>535</v>
      </c>
    </row>
    <row r="3" ht="30.65" customHeight="1" spans="1:8">
      <c r="A3" s="43" t="s">
        <v>536</v>
      </c>
      <c r="B3" s="43"/>
      <c r="C3" s="43"/>
      <c r="D3" s="43"/>
      <c r="E3" s="43"/>
      <c r="F3" s="43"/>
      <c r="G3" s="43"/>
      <c r="H3" s="43"/>
    </row>
    <row r="4" ht="18.75" customHeight="1" spans="1:8">
      <c r="A4" s="41" t="s">
        <v>2</v>
      </c>
      <c r="B4" s="41"/>
      <c r="C4" s="41"/>
      <c r="D4" s="41"/>
      <c r="E4" s="41"/>
      <c r="F4" s="41"/>
      <c r="G4" s="41"/>
      <c r="H4" s="41"/>
    </row>
    <row r="5" ht="18.75" customHeight="1" spans="1:8">
      <c r="A5" s="44" t="s">
        <v>196</v>
      </c>
      <c r="B5" s="44" t="s">
        <v>537</v>
      </c>
      <c r="C5" s="44" t="s">
        <v>538</v>
      </c>
      <c r="D5" s="44" t="s">
        <v>539</v>
      </c>
      <c r="E5" s="44" t="s">
        <v>540</v>
      </c>
      <c r="F5" s="44" t="s">
        <v>541</v>
      </c>
      <c r="G5" s="44"/>
      <c r="H5" s="44"/>
    </row>
    <row r="6" ht="18.75" customHeight="1" spans="1:8">
      <c r="A6" s="44"/>
      <c r="B6" s="44"/>
      <c r="C6" s="44"/>
      <c r="D6" s="44"/>
      <c r="E6" s="44"/>
      <c r="F6" s="44" t="s">
        <v>468</v>
      </c>
      <c r="G6" s="44" t="s">
        <v>542</v>
      </c>
      <c r="H6" s="44" t="s">
        <v>543</v>
      </c>
    </row>
    <row r="7" ht="18.75" customHeight="1" spans="1:8">
      <c r="A7" s="45" t="s">
        <v>179</v>
      </c>
      <c r="B7" s="45" t="s">
        <v>180</v>
      </c>
      <c r="C7" s="45" t="s">
        <v>181</v>
      </c>
      <c r="D7" s="45" t="s">
        <v>182</v>
      </c>
      <c r="E7" s="45" t="s">
        <v>183</v>
      </c>
      <c r="F7" s="45" t="s">
        <v>184</v>
      </c>
      <c r="G7" s="45" t="s">
        <v>544</v>
      </c>
      <c r="H7" s="45" t="s">
        <v>545</v>
      </c>
    </row>
    <row r="8" ht="29.9" customHeight="1" spans="1:8">
      <c r="A8" s="46"/>
      <c r="B8" s="46"/>
      <c r="C8" s="46"/>
      <c r="D8" s="46"/>
      <c r="E8" s="44"/>
      <c r="F8" s="47"/>
      <c r="G8" s="48"/>
      <c r="H8" s="48"/>
    </row>
    <row r="9" ht="20.15" customHeight="1" spans="1:8">
      <c r="A9" s="44" t="s">
        <v>32</v>
      </c>
      <c r="B9" s="44"/>
      <c r="C9" s="44"/>
      <c r="D9" s="44"/>
      <c r="E9" s="44"/>
      <c r="F9" s="47"/>
      <c r="G9" s="48"/>
      <c r="H9" s="48"/>
    </row>
    <row r="10" customHeight="1" spans="1:1">
      <c r="A10" t="s">
        <v>546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I18" sqref="I18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547</v>
      </c>
    </row>
    <row r="3" ht="27.75" customHeight="1" spans="1:11">
      <c r="A3" s="30" t="s">
        <v>548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187</v>
      </c>
    </row>
    <row r="5" ht="21.75" customHeight="1" spans="1:11">
      <c r="A5" s="9" t="s">
        <v>345</v>
      </c>
      <c r="B5" s="9" t="s">
        <v>198</v>
      </c>
      <c r="C5" s="9" t="s">
        <v>346</v>
      </c>
      <c r="D5" s="10" t="s">
        <v>199</v>
      </c>
      <c r="E5" s="10" t="s">
        <v>200</v>
      </c>
      <c r="F5" s="10" t="s">
        <v>201</v>
      </c>
      <c r="G5" s="10" t="s">
        <v>202</v>
      </c>
      <c r="H5" s="16" t="s">
        <v>32</v>
      </c>
      <c r="I5" s="11" t="s">
        <v>549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ht="30.65" customHeight="1" spans="1:11">
      <c r="A9" s="32"/>
      <c r="B9" s="22" t="s">
        <v>550</v>
      </c>
      <c r="C9" s="32"/>
      <c r="D9" s="32"/>
      <c r="E9" s="32"/>
      <c r="F9" s="32"/>
      <c r="G9" s="32"/>
      <c r="H9" s="23">
        <v>12000</v>
      </c>
      <c r="I9" s="23">
        <v>12000</v>
      </c>
      <c r="J9" s="23"/>
      <c r="K9" s="37"/>
    </row>
    <row r="10" ht="30.65" customHeight="1" spans="1:11">
      <c r="A10" s="22" t="s">
        <v>551</v>
      </c>
      <c r="B10" s="22" t="s">
        <v>550</v>
      </c>
      <c r="C10" s="22" t="s">
        <v>47</v>
      </c>
      <c r="D10" s="22" t="s">
        <v>96</v>
      </c>
      <c r="E10" s="22" t="s">
        <v>97</v>
      </c>
      <c r="F10" s="22" t="s">
        <v>239</v>
      </c>
      <c r="G10" s="22" t="s">
        <v>240</v>
      </c>
      <c r="H10" s="23">
        <v>12000</v>
      </c>
      <c r="I10" s="23">
        <v>12000</v>
      </c>
      <c r="J10" s="23"/>
      <c r="K10" s="38"/>
    </row>
    <row r="11" ht="18.75" customHeight="1" spans="1:11">
      <c r="A11" s="33" t="s">
        <v>135</v>
      </c>
      <c r="B11" s="34"/>
      <c r="C11" s="34"/>
      <c r="D11" s="34"/>
      <c r="E11" s="34"/>
      <c r="F11" s="34"/>
      <c r="G11" s="35"/>
      <c r="H11" s="23">
        <v>12000</v>
      </c>
      <c r="I11" s="23">
        <v>12000</v>
      </c>
      <c r="J11" s="39"/>
      <c r="K11" s="39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D27" sqref="D27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552</v>
      </c>
    </row>
    <row r="3" ht="27.75" customHeight="1" spans="1:7">
      <c r="A3" s="4" t="s">
        <v>553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187</v>
      </c>
    </row>
    <row r="5" ht="21.75" customHeight="1" spans="1:7">
      <c r="A5" s="9" t="s">
        <v>346</v>
      </c>
      <c r="B5" s="9" t="s">
        <v>345</v>
      </c>
      <c r="C5" s="9" t="s">
        <v>198</v>
      </c>
      <c r="D5" s="10" t="s">
        <v>554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555</v>
      </c>
      <c r="F6" s="10" t="s">
        <v>556</v>
      </c>
      <c r="G6" s="10" t="s">
        <v>557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47</v>
      </c>
      <c r="B9" s="22"/>
      <c r="C9" s="22"/>
      <c r="D9" s="22"/>
      <c r="E9" s="23">
        <v>1808790</v>
      </c>
      <c r="F9" s="23"/>
      <c r="G9" s="23"/>
    </row>
    <row r="10" ht="29.9" customHeight="1" spans="1:7">
      <c r="A10" s="24"/>
      <c r="B10" s="22" t="s">
        <v>558</v>
      </c>
      <c r="C10" s="22" t="s">
        <v>352</v>
      </c>
      <c r="D10" s="22" t="s">
        <v>559</v>
      </c>
      <c r="E10" s="23">
        <v>1708790</v>
      </c>
      <c r="F10" s="23"/>
      <c r="G10" s="23"/>
    </row>
    <row r="11" ht="29.9" customHeight="1" spans="1:7">
      <c r="A11" s="25"/>
      <c r="B11" s="22" t="s">
        <v>558</v>
      </c>
      <c r="C11" s="22" t="s">
        <v>359</v>
      </c>
      <c r="D11" s="22" t="s">
        <v>559</v>
      </c>
      <c r="E11" s="23">
        <v>100000</v>
      </c>
      <c r="F11" s="23"/>
      <c r="G11" s="23"/>
    </row>
    <row r="12" ht="18.75" customHeight="1" spans="1:7">
      <c r="A12" s="26" t="s">
        <v>32</v>
      </c>
      <c r="B12" s="27" t="s">
        <v>560</v>
      </c>
      <c r="C12" s="27"/>
      <c r="D12" s="28"/>
      <c r="E12" s="23">
        <v>1808790</v>
      </c>
      <c r="F12" s="29"/>
      <c r="G12" s="29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C1" workbookViewId="0">
      <pane ySplit="1" topLeftCell="A2" activePane="bottomLeft" state="frozen"/>
      <selection/>
      <selection pane="bottomLeft" activeCell="J20" sqref="J19:J20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68"/>
      <c r="J2" s="181"/>
      <c r="R2" s="3" t="s">
        <v>28</v>
      </c>
    </row>
    <row r="3" ht="36" customHeight="1" spans="1:19">
      <c r="A3" s="169" t="s">
        <v>29</v>
      </c>
      <c r="B3" s="30"/>
      <c r="C3" s="30"/>
      <c r="D3" s="30"/>
      <c r="E3" s="30"/>
      <c r="F3" s="30"/>
      <c r="G3" s="30"/>
      <c r="H3" s="30"/>
      <c r="I3" s="30"/>
      <c r="J3" s="50"/>
      <c r="K3" s="30"/>
      <c r="L3" s="30"/>
      <c r="M3" s="30"/>
      <c r="N3" s="30"/>
      <c r="O3" s="30"/>
      <c r="P3" s="30"/>
      <c r="Q3" s="30"/>
      <c r="R3" s="30"/>
      <c r="S3" s="30"/>
    </row>
    <row r="4" ht="20.25" customHeight="1" spans="1:19">
      <c r="A4" s="102" t="s">
        <v>2</v>
      </c>
      <c r="B4" s="7"/>
      <c r="C4" s="7"/>
      <c r="D4" s="7"/>
      <c r="E4" s="7"/>
      <c r="F4" s="7"/>
      <c r="G4" s="7"/>
      <c r="H4" s="7"/>
      <c r="I4" s="7"/>
      <c r="J4" s="182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70" t="s">
        <v>30</v>
      </c>
      <c r="B5" s="171" t="s">
        <v>31</v>
      </c>
      <c r="C5" s="171" t="s">
        <v>32</v>
      </c>
      <c r="D5" s="172" t="s">
        <v>33</v>
      </c>
      <c r="E5" s="173"/>
      <c r="F5" s="173"/>
      <c r="G5" s="173"/>
      <c r="H5" s="173"/>
      <c r="I5" s="173"/>
      <c r="J5" s="183"/>
      <c r="K5" s="173"/>
      <c r="L5" s="173"/>
      <c r="M5" s="173"/>
      <c r="N5" s="184"/>
      <c r="O5" s="184" t="s">
        <v>21</v>
      </c>
      <c r="P5" s="184"/>
      <c r="Q5" s="184"/>
      <c r="R5" s="184"/>
      <c r="S5" s="184"/>
    </row>
    <row r="6" ht="18" customHeight="1" spans="1:19">
      <c r="A6" s="174"/>
      <c r="B6" s="175"/>
      <c r="C6" s="175"/>
      <c r="D6" s="175" t="s">
        <v>34</v>
      </c>
      <c r="E6" s="175" t="s">
        <v>35</v>
      </c>
      <c r="F6" s="175" t="s">
        <v>36</v>
      </c>
      <c r="G6" s="175" t="s">
        <v>37</v>
      </c>
      <c r="H6" s="175" t="s">
        <v>38</v>
      </c>
      <c r="I6" s="185" t="s">
        <v>39</v>
      </c>
      <c r="J6" s="186"/>
      <c r="K6" s="185" t="s">
        <v>40</v>
      </c>
      <c r="L6" s="185" t="s">
        <v>41</v>
      </c>
      <c r="M6" s="185" t="s">
        <v>42</v>
      </c>
      <c r="N6" s="187" t="s">
        <v>43</v>
      </c>
      <c r="O6" s="188" t="s">
        <v>34</v>
      </c>
      <c r="P6" s="188" t="s">
        <v>35</v>
      </c>
      <c r="Q6" s="188" t="s">
        <v>36</v>
      </c>
      <c r="R6" s="188" t="s">
        <v>37</v>
      </c>
      <c r="S6" s="188" t="s">
        <v>44</v>
      </c>
    </row>
    <row r="7" ht="29.25" customHeight="1" spans="1:19">
      <c r="A7" s="176"/>
      <c r="B7" s="177"/>
      <c r="C7" s="177"/>
      <c r="D7" s="177"/>
      <c r="E7" s="177"/>
      <c r="F7" s="177"/>
      <c r="G7" s="177"/>
      <c r="H7" s="177"/>
      <c r="I7" s="189" t="s">
        <v>34</v>
      </c>
      <c r="J7" s="189" t="s">
        <v>45</v>
      </c>
      <c r="K7" s="189" t="s">
        <v>40</v>
      </c>
      <c r="L7" s="189" t="s">
        <v>41</v>
      </c>
      <c r="M7" s="189" t="s">
        <v>42</v>
      </c>
      <c r="N7" s="189" t="s">
        <v>43</v>
      </c>
      <c r="O7" s="189"/>
      <c r="P7" s="189"/>
      <c r="Q7" s="189"/>
      <c r="R7" s="189"/>
      <c r="S7" s="189"/>
    </row>
    <row r="8" ht="16.5" customHeight="1" spans="1:19">
      <c r="A8" s="144">
        <v>1</v>
      </c>
      <c r="B8" s="20">
        <v>2</v>
      </c>
      <c r="C8" s="20">
        <v>3</v>
      </c>
      <c r="D8" s="20">
        <v>4</v>
      </c>
      <c r="E8" s="144">
        <v>5</v>
      </c>
      <c r="F8" s="20">
        <v>6</v>
      </c>
      <c r="G8" s="20">
        <v>7</v>
      </c>
      <c r="H8" s="144">
        <v>8</v>
      </c>
      <c r="I8" s="20">
        <v>9</v>
      </c>
      <c r="J8" s="36">
        <v>10</v>
      </c>
      <c r="K8" s="36">
        <v>11</v>
      </c>
      <c r="L8" s="190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</row>
    <row r="9" ht="31.4" customHeight="1" spans="1:19">
      <c r="A9" s="178" t="s">
        <v>46</v>
      </c>
      <c r="B9" s="178" t="s">
        <v>47</v>
      </c>
      <c r="C9" s="23">
        <v>47997709.57</v>
      </c>
      <c r="D9" s="23">
        <v>47997709.57</v>
      </c>
      <c r="E9" s="23">
        <v>47220309.57</v>
      </c>
      <c r="F9" s="23"/>
      <c r="G9" s="23">
        <v>77400</v>
      </c>
      <c r="H9" s="23"/>
      <c r="I9" s="23">
        <v>700000</v>
      </c>
      <c r="J9" s="23"/>
      <c r="K9" s="23"/>
      <c r="L9" s="23"/>
      <c r="M9" s="23"/>
      <c r="N9" s="23">
        <v>700000</v>
      </c>
      <c r="O9" s="23"/>
      <c r="P9" s="23"/>
      <c r="Q9" s="23"/>
      <c r="R9" s="23"/>
      <c r="S9" s="23"/>
    </row>
    <row r="10" ht="16.5" customHeight="1" spans="1:19">
      <c r="A10" s="179" t="s">
        <v>32</v>
      </c>
      <c r="B10" s="180"/>
      <c r="C10" s="23">
        <v>47997709.57</v>
      </c>
      <c r="D10" s="23">
        <v>47997709.57</v>
      </c>
      <c r="E10" s="23">
        <v>47220309.57</v>
      </c>
      <c r="F10" s="23"/>
      <c r="G10" s="23">
        <v>77400</v>
      </c>
      <c r="H10" s="23"/>
      <c r="I10" s="23">
        <v>700000</v>
      </c>
      <c r="J10" s="159"/>
      <c r="K10" s="159"/>
      <c r="L10" s="159"/>
      <c r="M10" s="159"/>
      <c r="N10" s="23">
        <v>700000</v>
      </c>
      <c r="O10" s="101"/>
      <c r="P10" s="101"/>
      <c r="Q10" s="101"/>
      <c r="R10" s="101"/>
      <c r="S10" s="101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7"/>
  <sheetViews>
    <sheetView showZeros="0" workbookViewId="0">
      <pane ySplit="1" topLeftCell="A20" activePane="bottomLeft" state="frozen"/>
      <selection/>
      <selection pane="bottomLeft" activeCell="A8" sqref="$A8:$XFD8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9" t="s">
        <v>48</v>
      </c>
    </row>
    <row r="3" ht="28.5" customHeight="1" spans="1:15">
      <c r="A3" s="30" t="s">
        <v>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ht="15" customHeight="1" spans="1:15">
      <c r="A4" s="113" t="s">
        <v>2</v>
      </c>
      <c r="B4" s="114"/>
      <c r="C4" s="62"/>
      <c r="D4" s="62"/>
      <c r="E4" s="62"/>
      <c r="F4" s="62"/>
      <c r="G4" s="7"/>
      <c r="H4" s="62"/>
      <c r="I4" s="62"/>
      <c r="J4" s="7"/>
      <c r="K4" s="62"/>
      <c r="L4" s="62"/>
      <c r="M4" s="7"/>
      <c r="N4" s="7"/>
      <c r="O4" s="115" t="s">
        <v>3</v>
      </c>
    </row>
    <row r="5" ht="18.75" customHeight="1" spans="1:15">
      <c r="A5" s="10" t="s">
        <v>50</v>
      </c>
      <c r="B5" s="10" t="s">
        <v>51</v>
      </c>
      <c r="C5" s="16" t="s">
        <v>32</v>
      </c>
      <c r="D5" s="67" t="s">
        <v>35</v>
      </c>
      <c r="E5" s="67"/>
      <c r="F5" s="67"/>
      <c r="G5" s="164" t="s">
        <v>36</v>
      </c>
      <c r="H5" s="10" t="s">
        <v>37</v>
      </c>
      <c r="I5" s="10" t="s">
        <v>52</v>
      </c>
      <c r="J5" s="11" t="s">
        <v>53</v>
      </c>
      <c r="K5" s="79" t="s">
        <v>54</v>
      </c>
      <c r="L5" s="79" t="s">
        <v>55</v>
      </c>
      <c r="M5" s="79" t="s">
        <v>56</v>
      </c>
      <c r="N5" s="79" t="s">
        <v>57</v>
      </c>
      <c r="O5" s="96" t="s">
        <v>58</v>
      </c>
    </row>
    <row r="6" ht="30" customHeight="1" spans="1:15">
      <c r="A6" s="19"/>
      <c r="B6" s="19"/>
      <c r="C6" s="19"/>
      <c r="D6" s="67" t="s">
        <v>34</v>
      </c>
      <c r="E6" s="67" t="s">
        <v>59</v>
      </c>
      <c r="F6" s="67" t="s">
        <v>60</v>
      </c>
      <c r="G6" s="19"/>
      <c r="H6" s="19"/>
      <c r="I6" s="19"/>
      <c r="J6" s="67" t="s">
        <v>34</v>
      </c>
      <c r="K6" s="100" t="s">
        <v>54</v>
      </c>
      <c r="L6" s="100" t="s">
        <v>55</v>
      </c>
      <c r="M6" s="100" t="s">
        <v>56</v>
      </c>
      <c r="N6" s="100" t="s">
        <v>57</v>
      </c>
      <c r="O6" s="100" t="s">
        <v>58</v>
      </c>
    </row>
    <row r="7" ht="16.5" customHeight="1" spans="1:1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67">
        <v>15</v>
      </c>
    </row>
    <row r="8" ht="16.5" customHeight="1" spans="1:15">
      <c r="A8" s="165" t="s">
        <v>61</v>
      </c>
      <c r="B8" s="165" t="s">
        <v>62</v>
      </c>
      <c r="C8" s="123">
        <v>37482735.53</v>
      </c>
      <c r="D8" s="123">
        <v>36782735.53</v>
      </c>
      <c r="E8" s="123">
        <v>34973945.53</v>
      </c>
      <c r="F8" s="123">
        <v>1808790</v>
      </c>
      <c r="G8" s="123"/>
      <c r="H8" s="123"/>
      <c r="I8" s="123"/>
      <c r="J8" s="123">
        <v>700000</v>
      </c>
      <c r="K8" s="123"/>
      <c r="L8" s="123"/>
      <c r="M8" s="123"/>
      <c r="N8" s="123"/>
      <c r="O8" s="123">
        <v>700000</v>
      </c>
    </row>
    <row r="9" ht="16.5" customHeight="1" spans="1:15">
      <c r="A9" s="166" t="s">
        <v>63</v>
      </c>
      <c r="B9" s="166" t="s">
        <v>64</v>
      </c>
      <c r="C9" s="123">
        <v>29240985.64</v>
      </c>
      <c r="D9" s="123">
        <v>28540985.64</v>
      </c>
      <c r="E9" s="123">
        <v>26732195.64</v>
      </c>
      <c r="F9" s="123">
        <v>1808790</v>
      </c>
      <c r="G9" s="123"/>
      <c r="H9" s="123"/>
      <c r="I9" s="123"/>
      <c r="J9" s="123">
        <v>700000</v>
      </c>
      <c r="K9" s="123"/>
      <c r="L9" s="123"/>
      <c r="M9" s="123"/>
      <c r="N9" s="123"/>
      <c r="O9" s="123">
        <v>700000</v>
      </c>
    </row>
    <row r="10" ht="16.5" customHeight="1" spans="1:15">
      <c r="A10" s="167" t="s">
        <v>65</v>
      </c>
      <c r="B10" s="167" t="s">
        <v>66</v>
      </c>
      <c r="C10" s="123">
        <v>21042065.64</v>
      </c>
      <c r="D10" s="123">
        <v>20342065.64</v>
      </c>
      <c r="E10" s="123">
        <v>20342065.64</v>
      </c>
      <c r="F10" s="123"/>
      <c r="G10" s="123"/>
      <c r="H10" s="123"/>
      <c r="I10" s="123"/>
      <c r="J10" s="123">
        <v>700000</v>
      </c>
      <c r="K10" s="123"/>
      <c r="L10" s="123"/>
      <c r="M10" s="123"/>
      <c r="N10" s="123"/>
      <c r="O10" s="123">
        <v>700000</v>
      </c>
    </row>
    <row r="11" ht="16.5" customHeight="1" spans="1:15">
      <c r="A11" s="167" t="s">
        <v>67</v>
      </c>
      <c r="B11" s="167" t="s">
        <v>68</v>
      </c>
      <c r="C11" s="123">
        <v>1818390</v>
      </c>
      <c r="D11" s="123">
        <v>1818390</v>
      </c>
      <c r="E11" s="123">
        <v>9600</v>
      </c>
      <c r="F11" s="123">
        <v>1808790</v>
      </c>
      <c r="G11" s="123"/>
      <c r="H11" s="123"/>
      <c r="I11" s="123"/>
      <c r="J11" s="123"/>
      <c r="K11" s="123"/>
      <c r="L11" s="123"/>
      <c r="M11" s="123"/>
      <c r="N11" s="123"/>
      <c r="O11" s="123"/>
    </row>
    <row r="12" ht="16.5" customHeight="1" spans="1:15">
      <c r="A12" s="167" t="s">
        <v>69</v>
      </c>
      <c r="B12" s="167" t="s">
        <v>70</v>
      </c>
      <c r="C12" s="123">
        <v>6380530</v>
      </c>
      <c r="D12" s="123">
        <v>6380530</v>
      </c>
      <c r="E12" s="123">
        <v>6380530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ht="16.5" customHeight="1" spans="1:15">
      <c r="A13" s="166" t="s">
        <v>71</v>
      </c>
      <c r="B13" s="166" t="s">
        <v>72</v>
      </c>
      <c r="C13" s="123">
        <v>2951309.6</v>
      </c>
      <c r="D13" s="123">
        <v>2951309.6</v>
      </c>
      <c r="E13" s="123">
        <v>2951309.6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ht="16.5" customHeight="1" spans="1:15">
      <c r="A14" s="167" t="s">
        <v>73</v>
      </c>
      <c r="B14" s="167" t="s">
        <v>66</v>
      </c>
      <c r="C14" s="123">
        <v>1829677.4</v>
      </c>
      <c r="D14" s="123">
        <v>1829677.4</v>
      </c>
      <c r="E14" s="123">
        <v>1829677.4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ht="16.5" customHeight="1" spans="1:15">
      <c r="A15" s="167" t="s">
        <v>74</v>
      </c>
      <c r="B15" s="167" t="s">
        <v>75</v>
      </c>
      <c r="C15" s="123">
        <v>1121632.2</v>
      </c>
      <c r="D15" s="123">
        <v>1121632.2</v>
      </c>
      <c r="E15" s="123">
        <v>1121632.2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ht="16.5" customHeight="1" spans="1:15">
      <c r="A16" s="166" t="s">
        <v>76</v>
      </c>
      <c r="B16" s="166" t="s">
        <v>77</v>
      </c>
      <c r="C16" s="123">
        <v>5290440.29</v>
      </c>
      <c r="D16" s="123">
        <v>5290440.29</v>
      </c>
      <c r="E16" s="123">
        <v>5290440.29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16.5" customHeight="1" spans="1:15">
      <c r="A17" s="167" t="s">
        <v>78</v>
      </c>
      <c r="B17" s="167" t="s">
        <v>77</v>
      </c>
      <c r="C17" s="123">
        <v>5290440.29</v>
      </c>
      <c r="D17" s="123">
        <v>5290440.29</v>
      </c>
      <c r="E17" s="123">
        <v>5290440.29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ht="16.5" customHeight="1" spans="1:15">
      <c r="A18" s="165" t="s">
        <v>79</v>
      </c>
      <c r="B18" s="165" t="s">
        <v>80</v>
      </c>
      <c r="C18" s="123">
        <v>7838252.48</v>
      </c>
      <c r="D18" s="123">
        <v>7838252.48</v>
      </c>
      <c r="E18" s="123">
        <v>7838252.48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ht="16.5" customHeight="1" spans="1:15">
      <c r="A19" s="166" t="s">
        <v>81</v>
      </c>
      <c r="B19" s="166" t="s">
        <v>82</v>
      </c>
      <c r="C19" s="123">
        <v>773818.16</v>
      </c>
      <c r="D19" s="123">
        <v>773818.16</v>
      </c>
      <c r="E19" s="123">
        <v>773818.16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ht="16.5" customHeight="1" spans="1:15">
      <c r="A20" s="167" t="s">
        <v>83</v>
      </c>
      <c r="B20" s="167" t="s">
        <v>75</v>
      </c>
      <c r="C20" s="123">
        <v>773818.16</v>
      </c>
      <c r="D20" s="123">
        <v>773818.16</v>
      </c>
      <c r="E20" s="123">
        <v>773818.16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ht="16.5" customHeight="1" spans="1:15">
      <c r="A21" s="166" t="s">
        <v>84</v>
      </c>
      <c r="B21" s="166" t="s">
        <v>85</v>
      </c>
      <c r="C21" s="123">
        <v>1293900.71</v>
      </c>
      <c r="D21" s="123">
        <v>1293900.71</v>
      </c>
      <c r="E21" s="123">
        <v>1293900.71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  <row r="22" ht="16.5" customHeight="1" spans="1:15">
      <c r="A22" s="167" t="s">
        <v>86</v>
      </c>
      <c r="B22" s="167" t="s">
        <v>87</v>
      </c>
      <c r="C22" s="123">
        <v>46440</v>
      </c>
      <c r="D22" s="123">
        <v>46440</v>
      </c>
      <c r="E22" s="123">
        <v>46440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ht="16.5" customHeight="1" spans="1:15">
      <c r="A23" s="167" t="s">
        <v>88</v>
      </c>
      <c r="B23" s="167" t="s">
        <v>89</v>
      </c>
      <c r="C23" s="123">
        <v>9600</v>
      </c>
      <c r="D23" s="123">
        <v>9600</v>
      </c>
      <c r="E23" s="123">
        <v>9600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ht="16.5" customHeight="1" spans="1:15">
      <c r="A24" s="167" t="s">
        <v>90</v>
      </c>
      <c r="B24" s="167" t="s">
        <v>91</v>
      </c>
      <c r="C24" s="123">
        <v>1110298.71</v>
      </c>
      <c r="D24" s="123">
        <v>1110298.71</v>
      </c>
      <c r="E24" s="123">
        <v>1110298.71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ht="16.5" customHeight="1" spans="1:15">
      <c r="A25" s="167" t="s">
        <v>92</v>
      </c>
      <c r="B25" s="167" t="s">
        <v>93</v>
      </c>
      <c r="C25" s="123">
        <v>127562</v>
      </c>
      <c r="D25" s="123">
        <v>127562</v>
      </c>
      <c r="E25" s="123">
        <v>127562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</row>
    <row r="26" ht="16.5" customHeight="1" spans="1:15">
      <c r="A26" s="166" t="s">
        <v>94</v>
      </c>
      <c r="B26" s="166" t="s">
        <v>95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</row>
    <row r="27" ht="16.5" customHeight="1" spans="1:15">
      <c r="A27" s="167" t="s">
        <v>96</v>
      </c>
      <c r="B27" s="167" t="s">
        <v>97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</row>
    <row r="28" ht="16.5" customHeight="1" spans="1:15">
      <c r="A28" s="166" t="s">
        <v>98</v>
      </c>
      <c r="B28" s="166" t="s">
        <v>99</v>
      </c>
      <c r="C28" s="123">
        <v>20000</v>
      </c>
      <c r="D28" s="123">
        <v>20000</v>
      </c>
      <c r="E28" s="123">
        <v>20000</v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</row>
    <row r="29" ht="16.5" customHeight="1" spans="1:15">
      <c r="A29" s="167" t="s">
        <v>100</v>
      </c>
      <c r="B29" s="167" t="s">
        <v>101</v>
      </c>
      <c r="C29" s="123">
        <v>20000</v>
      </c>
      <c r="D29" s="123">
        <v>20000</v>
      </c>
      <c r="E29" s="123">
        <v>20000</v>
      </c>
      <c r="F29" s="123"/>
      <c r="G29" s="123"/>
      <c r="H29" s="123"/>
      <c r="I29" s="123"/>
      <c r="J29" s="123"/>
      <c r="K29" s="123"/>
      <c r="L29" s="123"/>
      <c r="M29" s="123"/>
      <c r="N29" s="123"/>
      <c r="O29" s="123"/>
    </row>
    <row r="30" ht="16.5" customHeight="1" spans="1:15">
      <c r="A30" s="166" t="s">
        <v>102</v>
      </c>
      <c r="B30" s="166" t="s">
        <v>103</v>
      </c>
      <c r="C30" s="123">
        <v>5750533.61</v>
      </c>
      <c r="D30" s="123">
        <v>5750533.61</v>
      </c>
      <c r="E30" s="123">
        <v>5750533.61</v>
      </c>
      <c r="F30" s="123"/>
      <c r="G30" s="123"/>
      <c r="H30" s="123"/>
      <c r="I30" s="123"/>
      <c r="J30" s="123"/>
      <c r="K30" s="123"/>
      <c r="L30" s="123"/>
      <c r="M30" s="123"/>
      <c r="N30" s="123"/>
      <c r="O30" s="123"/>
    </row>
    <row r="31" ht="16.5" customHeight="1" spans="1:15">
      <c r="A31" s="167" t="s">
        <v>104</v>
      </c>
      <c r="B31" s="167" t="s">
        <v>103</v>
      </c>
      <c r="C31" s="123">
        <v>5750533.61</v>
      </c>
      <c r="D31" s="123">
        <v>5750533.61</v>
      </c>
      <c r="E31" s="123">
        <v>5750533.61</v>
      </c>
      <c r="F31" s="123"/>
      <c r="G31" s="123"/>
      <c r="H31" s="123"/>
      <c r="I31" s="123"/>
      <c r="J31" s="123"/>
      <c r="K31" s="123"/>
      <c r="L31" s="123"/>
      <c r="M31" s="123"/>
      <c r="N31" s="123"/>
      <c r="O31" s="123"/>
    </row>
    <row r="32" ht="16.5" customHeight="1" spans="1:15">
      <c r="A32" s="165" t="s">
        <v>105</v>
      </c>
      <c r="B32" s="165" t="s">
        <v>106</v>
      </c>
      <c r="C32" s="123">
        <v>541194.32</v>
      </c>
      <c r="D32" s="123">
        <v>541194.32</v>
      </c>
      <c r="E32" s="123">
        <v>541194.32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</row>
    <row r="33" ht="16.5" customHeight="1" spans="1:15">
      <c r="A33" s="166" t="s">
        <v>107</v>
      </c>
      <c r="B33" s="166" t="s">
        <v>108</v>
      </c>
      <c r="C33" s="123">
        <v>541194.32</v>
      </c>
      <c r="D33" s="123">
        <v>541194.32</v>
      </c>
      <c r="E33" s="123">
        <v>541194.32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</row>
    <row r="34" ht="16.5" customHeight="1" spans="1:15">
      <c r="A34" s="167" t="s">
        <v>109</v>
      </c>
      <c r="B34" s="167" t="s">
        <v>110</v>
      </c>
      <c r="C34" s="123">
        <v>528220.39</v>
      </c>
      <c r="D34" s="123">
        <v>528220.39</v>
      </c>
      <c r="E34" s="123">
        <v>528220.39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3"/>
    </row>
    <row r="35" ht="16.5" customHeight="1" spans="1:15">
      <c r="A35" s="167" t="s">
        <v>111</v>
      </c>
      <c r="B35" s="167" t="s">
        <v>112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ht="16.5" customHeight="1" spans="1:15">
      <c r="A36" s="167" t="s">
        <v>113</v>
      </c>
      <c r="B36" s="167" t="s">
        <v>114</v>
      </c>
      <c r="C36" s="123">
        <v>12973.93</v>
      </c>
      <c r="D36" s="123">
        <v>12973.93</v>
      </c>
      <c r="E36" s="123">
        <v>12973.93</v>
      </c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ht="16.5" customHeight="1" spans="1:15">
      <c r="A37" s="165" t="s">
        <v>115</v>
      </c>
      <c r="B37" s="165" t="s">
        <v>116</v>
      </c>
      <c r="C37" s="123">
        <v>1279691.2</v>
      </c>
      <c r="D37" s="123">
        <v>1279691.2</v>
      </c>
      <c r="E37" s="123">
        <v>1279691.2</v>
      </c>
      <c r="F37" s="123"/>
      <c r="G37" s="123"/>
      <c r="H37" s="123"/>
      <c r="I37" s="123"/>
      <c r="J37" s="123"/>
      <c r="K37" s="123"/>
      <c r="L37" s="123"/>
      <c r="M37" s="123"/>
      <c r="N37" s="123"/>
      <c r="O37" s="123"/>
    </row>
    <row r="38" ht="16.5" customHeight="1" spans="1:15">
      <c r="A38" s="166" t="s">
        <v>117</v>
      </c>
      <c r="B38" s="166" t="s">
        <v>118</v>
      </c>
      <c r="C38" s="123">
        <v>1279691.2</v>
      </c>
      <c r="D38" s="123">
        <v>1279691.2</v>
      </c>
      <c r="E38" s="123">
        <v>1279691.2</v>
      </c>
      <c r="F38" s="123"/>
      <c r="G38" s="123"/>
      <c r="H38" s="123"/>
      <c r="I38" s="123"/>
      <c r="J38" s="123"/>
      <c r="K38" s="123"/>
      <c r="L38" s="123"/>
      <c r="M38" s="123"/>
      <c r="N38" s="123"/>
      <c r="O38" s="123"/>
    </row>
    <row r="39" ht="16.5" customHeight="1" spans="1:15">
      <c r="A39" s="167" t="s">
        <v>119</v>
      </c>
      <c r="B39" s="167" t="s">
        <v>120</v>
      </c>
      <c r="C39" s="123">
        <v>957906.28</v>
      </c>
      <c r="D39" s="123">
        <v>957906.28</v>
      </c>
      <c r="E39" s="123">
        <v>957906.28</v>
      </c>
      <c r="F39" s="123"/>
      <c r="G39" s="123"/>
      <c r="H39" s="123"/>
      <c r="I39" s="123"/>
      <c r="J39" s="123"/>
      <c r="K39" s="123"/>
      <c r="L39" s="123"/>
      <c r="M39" s="123"/>
      <c r="N39" s="123"/>
      <c r="O39" s="123"/>
    </row>
    <row r="40" ht="16.5" customHeight="1" spans="1:15">
      <c r="A40" s="167" t="s">
        <v>121</v>
      </c>
      <c r="B40" s="167" t="s">
        <v>122</v>
      </c>
      <c r="C40" s="123">
        <v>321784.92</v>
      </c>
      <c r="D40" s="123">
        <v>321784.92</v>
      </c>
      <c r="E40" s="123">
        <v>321784.92</v>
      </c>
      <c r="F40" s="123"/>
      <c r="G40" s="123"/>
      <c r="H40" s="123"/>
      <c r="I40" s="123"/>
      <c r="J40" s="123"/>
      <c r="K40" s="123"/>
      <c r="L40" s="123"/>
      <c r="M40" s="123"/>
      <c r="N40" s="123"/>
      <c r="O40" s="123"/>
    </row>
    <row r="41" ht="16.5" customHeight="1" spans="1:15">
      <c r="A41" s="165" t="s">
        <v>123</v>
      </c>
      <c r="B41" s="165" t="s">
        <v>124</v>
      </c>
      <c r="C41" s="123">
        <v>778436.04</v>
      </c>
      <c r="D41" s="123">
        <v>778436.04</v>
      </c>
      <c r="E41" s="123">
        <v>778436.04</v>
      </c>
      <c r="F41" s="123"/>
      <c r="G41" s="123"/>
      <c r="H41" s="123"/>
      <c r="I41" s="123"/>
      <c r="J41" s="123"/>
      <c r="K41" s="123"/>
      <c r="L41" s="123"/>
      <c r="M41" s="123"/>
      <c r="N41" s="123"/>
      <c r="O41" s="123"/>
    </row>
    <row r="42" ht="16.5" customHeight="1" spans="1:15">
      <c r="A42" s="166" t="s">
        <v>125</v>
      </c>
      <c r="B42" s="166" t="s">
        <v>126</v>
      </c>
      <c r="C42" s="123">
        <v>778436.04</v>
      </c>
      <c r="D42" s="123">
        <v>778436.04</v>
      </c>
      <c r="E42" s="123">
        <v>778436.04</v>
      </c>
      <c r="F42" s="123"/>
      <c r="G42" s="123"/>
      <c r="H42" s="123"/>
      <c r="I42" s="123"/>
      <c r="J42" s="123"/>
      <c r="K42" s="123"/>
      <c r="L42" s="123"/>
      <c r="M42" s="123"/>
      <c r="N42" s="123"/>
      <c r="O42" s="123"/>
    </row>
    <row r="43" ht="16.5" customHeight="1" spans="1:15">
      <c r="A43" s="167" t="s">
        <v>127</v>
      </c>
      <c r="B43" s="167" t="s">
        <v>128</v>
      </c>
      <c r="C43" s="123">
        <v>778436.04</v>
      </c>
      <c r="D43" s="123">
        <v>778436.04</v>
      </c>
      <c r="E43" s="123">
        <v>778436.04</v>
      </c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ht="16.5" customHeight="1" spans="1:15">
      <c r="A44" s="165" t="s">
        <v>129</v>
      </c>
      <c r="B44" s="165" t="s">
        <v>130</v>
      </c>
      <c r="C44" s="123">
        <v>77400</v>
      </c>
      <c r="D44" s="123"/>
      <c r="E44" s="123"/>
      <c r="F44" s="123"/>
      <c r="G44" s="123"/>
      <c r="H44" s="123">
        <v>77400</v>
      </c>
      <c r="I44" s="123"/>
      <c r="J44" s="123"/>
      <c r="K44" s="123"/>
      <c r="L44" s="123"/>
      <c r="M44" s="123"/>
      <c r="N44" s="123"/>
      <c r="O44" s="123"/>
    </row>
    <row r="45" ht="16.5" customHeight="1" spans="1:15">
      <c r="A45" s="166" t="s">
        <v>131</v>
      </c>
      <c r="B45" s="166" t="s">
        <v>132</v>
      </c>
      <c r="C45" s="123">
        <v>77400</v>
      </c>
      <c r="D45" s="123"/>
      <c r="E45" s="123"/>
      <c r="F45" s="123"/>
      <c r="G45" s="123"/>
      <c r="H45" s="123">
        <v>77400</v>
      </c>
      <c r="I45" s="123"/>
      <c r="J45" s="123"/>
      <c r="K45" s="123"/>
      <c r="L45" s="123"/>
      <c r="M45" s="123"/>
      <c r="N45" s="123"/>
      <c r="O45" s="123"/>
    </row>
    <row r="46" ht="20.25" customHeight="1" spans="1:15">
      <c r="A46" s="167" t="s">
        <v>133</v>
      </c>
      <c r="B46" s="167" t="s">
        <v>134</v>
      </c>
      <c r="C46" s="123">
        <v>77400</v>
      </c>
      <c r="D46" s="123"/>
      <c r="E46" s="123"/>
      <c r="F46" s="123"/>
      <c r="G46" s="123"/>
      <c r="H46" s="123">
        <v>77400</v>
      </c>
      <c r="I46" s="123"/>
      <c r="J46" s="123"/>
      <c r="K46" s="123"/>
      <c r="L46" s="123"/>
      <c r="M46" s="123"/>
      <c r="N46" s="123"/>
      <c r="O46" s="123"/>
    </row>
    <row r="47" ht="17.25" customHeight="1" spans="1:15">
      <c r="A47" s="116" t="s">
        <v>135</v>
      </c>
      <c r="B47" s="117" t="s">
        <v>135</v>
      </c>
      <c r="C47" s="123">
        <v>47997709.57</v>
      </c>
      <c r="D47" s="123">
        <v>47220309.57</v>
      </c>
      <c r="E47" s="123">
        <v>45411519.57</v>
      </c>
      <c r="F47" s="123">
        <v>1808790</v>
      </c>
      <c r="G47" s="123"/>
      <c r="H47" s="123">
        <v>77400</v>
      </c>
      <c r="I47" s="123"/>
      <c r="J47" s="123">
        <v>700000</v>
      </c>
      <c r="K47" s="123"/>
      <c r="L47" s="123"/>
      <c r="M47" s="123"/>
      <c r="N47" s="123"/>
      <c r="O47" s="123">
        <v>700000</v>
      </c>
    </row>
  </sheetData>
  <mergeCells count="11">
    <mergeCell ref="A3:O3"/>
    <mergeCell ref="A4:L4"/>
    <mergeCell ref="D5:F5"/>
    <mergeCell ref="J5:O5"/>
    <mergeCell ref="A47:B47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pane ySplit="1" topLeftCell="A8" activePane="bottomLeft" state="frozen"/>
      <selection/>
      <selection pane="bottomLeft" activeCell="B9" sqref="B9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11" t="s">
        <v>136</v>
      </c>
    </row>
    <row r="3" ht="31.5" customHeight="1" spans="1:4">
      <c r="A3" s="49" t="s">
        <v>137</v>
      </c>
      <c r="B3" s="146"/>
      <c r="C3" s="146"/>
      <c r="D3" s="146"/>
    </row>
    <row r="4" ht="17.25" customHeight="1" spans="1:4">
      <c r="A4" s="5" t="s">
        <v>2</v>
      </c>
      <c r="B4" s="147"/>
      <c r="C4" s="147"/>
      <c r="D4" s="112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48" t="s">
        <v>7</v>
      </c>
      <c r="C6" s="16" t="s">
        <v>138</v>
      </c>
      <c r="D6" s="148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49" t="s">
        <v>139</v>
      </c>
      <c r="B8" s="23">
        <v>47297709.57</v>
      </c>
      <c r="C8" s="150" t="s">
        <v>140</v>
      </c>
      <c r="D8" s="23">
        <v>47297709.57</v>
      </c>
    </row>
    <row r="9" ht="29.15" customHeight="1" spans="1:4">
      <c r="A9" s="151" t="s">
        <v>141</v>
      </c>
      <c r="B9" s="23">
        <v>47220309.57</v>
      </c>
      <c r="C9" s="152" t="s">
        <v>142</v>
      </c>
      <c r="D9" s="23">
        <v>36782735.53</v>
      </c>
    </row>
    <row r="10" ht="29.15" customHeight="1" spans="1:4">
      <c r="A10" s="151" t="s">
        <v>143</v>
      </c>
      <c r="B10" s="23"/>
      <c r="C10" s="153" t="s">
        <v>144</v>
      </c>
      <c r="D10" s="23"/>
    </row>
    <row r="11" ht="29.15" customHeight="1" spans="1:4">
      <c r="A11" s="151" t="s">
        <v>145</v>
      </c>
      <c r="B11" s="23">
        <v>77400</v>
      </c>
      <c r="C11" s="153" t="s">
        <v>146</v>
      </c>
      <c r="D11" s="23"/>
    </row>
    <row r="12" ht="29.15" customHeight="1" spans="1:4">
      <c r="A12" s="154" t="s">
        <v>147</v>
      </c>
      <c r="B12" s="23"/>
      <c r="C12" s="153" t="s">
        <v>148</v>
      </c>
      <c r="D12" s="23"/>
    </row>
    <row r="13" ht="29.15" customHeight="1" spans="1:4">
      <c r="A13" s="151" t="s">
        <v>141</v>
      </c>
      <c r="B13" s="23"/>
      <c r="C13" s="152" t="s">
        <v>149</v>
      </c>
      <c r="D13" s="23"/>
    </row>
    <row r="14" ht="29.15" customHeight="1" spans="1:4">
      <c r="A14" s="155" t="s">
        <v>143</v>
      </c>
      <c r="B14" s="23"/>
      <c r="C14" s="153" t="s">
        <v>150</v>
      </c>
      <c r="D14" s="23"/>
    </row>
    <row r="15" ht="29.15" customHeight="1" spans="1:4">
      <c r="A15" s="155" t="s">
        <v>145</v>
      </c>
      <c r="B15" s="23"/>
      <c r="C15" s="152" t="s">
        <v>151</v>
      </c>
      <c r="D15" s="23"/>
    </row>
    <row r="16" ht="29.15" customHeight="1" spans="1:4">
      <c r="A16" s="155"/>
      <c r="B16" s="23"/>
      <c r="C16" s="152" t="s">
        <v>152</v>
      </c>
      <c r="D16" s="23">
        <v>7838252.48</v>
      </c>
    </row>
    <row r="17" ht="29.15" customHeight="1" spans="1:4">
      <c r="A17" s="155"/>
      <c r="B17" s="23"/>
      <c r="C17" s="152" t="s">
        <v>153</v>
      </c>
      <c r="D17" s="23">
        <v>541194.32</v>
      </c>
    </row>
    <row r="18" ht="29.15" customHeight="1" spans="1:4">
      <c r="A18" s="155"/>
      <c r="B18" s="23"/>
      <c r="C18" s="152" t="s">
        <v>154</v>
      </c>
      <c r="D18" s="23"/>
    </row>
    <row r="19" ht="29.15" customHeight="1" spans="1:4">
      <c r="A19" s="155"/>
      <c r="B19" s="23"/>
      <c r="C19" s="152" t="s">
        <v>155</v>
      </c>
      <c r="D19" s="23">
        <v>1279691.2</v>
      </c>
    </row>
    <row r="20" ht="29.15" customHeight="1" spans="1:4">
      <c r="A20" s="155"/>
      <c r="B20" s="23"/>
      <c r="C20" s="152" t="s">
        <v>156</v>
      </c>
      <c r="D20" s="23"/>
    </row>
    <row r="21" ht="29.15" customHeight="1" spans="1:4">
      <c r="A21" s="155"/>
      <c r="B21" s="23"/>
      <c r="C21" s="152" t="s">
        <v>157</v>
      </c>
      <c r="D21" s="23"/>
    </row>
    <row r="22" ht="29.15" customHeight="1" spans="1:4">
      <c r="A22" s="155"/>
      <c r="B22" s="23"/>
      <c r="C22" s="156" t="s">
        <v>158</v>
      </c>
      <c r="D22" s="23"/>
    </row>
    <row r="23" ht="29.15" customHeight="1" spans="1:4">
      <c r="A23" s="155"/>
      <c r="B23" s="23"/>
      <c r="C23" s="156" t="s">
        <v>159</v>
      </c>
      <c r="D23" s="23"/>
    </row>
    <row r="24" ht="29.15" customHeight="1" spans="1:4">
      <c r="A24" s="155"/>
      <c r="B24" s="23"/>
      <c r="C24" s="156" t="s">
        <v>160</v>
      </c>
      <c r="D24" s="23"/>
    </row>
    <row r="25" ht="29.15" customHeight="1" spans="1:4">
      <c r="A25" s="155"/>
      <c r="B25" s="23"/>
      <c r="C25" s="156" t="s">
        <v>161</v>
      </c>
      <c r="D25" s="23"/>
    </row>
    <row r="26" ht="29.15" customHeight="1" spans="1:4">
      <c r="A26" s="155"/>
      <c r="B26" s="23"/>
      <c r="C26" s="157" t="s">
        <v>162</v>
      </c>
      <c r="D26" s="23"/>
    </row>
    <row r="27" ht="29.15" customHeight="1" spans="1:4">
      <c r="A27" s="155"/>
      <c r="B27" s="23"/>
      <c r="C27" s="157" t="s">
        <v>163</v>
      </c>
      <c r="D27" s="23">
        <v>778436.04</v>
      </c>
    </row>
    <row r="28" ht="29.15" customHeight="1" spans="1:4">
      <c r="A28" s="155"/>
      <c r="B28" s="23"/>
      <c r="C28" s="157" t="s">
        <v>164</v>
      </c>
      <c r="D28" s="23"/>
    </row>
    <row r="29" ht="29.15" customHeight="1" spans="1:4">
      <c r="A29" s="155"/>
      <c r="B29" s="23"/>
      <c r="C29" s="158" t="s">
        <v>165</v>
      </c>
      <c r="D29" s="23">
        <v>77400</v>
      </c>
    </row>
    <row r="30" ht="29.15" customHeight="1" spans="1:4">
      <c r="A30" s="155"/>
      <c r="B30" s="23"/>
      <c r="C30" s="157" t="s">
        <v>166</v>
      </c>
      <c r="D30" s="23"/>
    </row>
    <row r="31" ht="29.15" customHeight="1" spans="1:4">
      <c r="A31" s="155"/>
      <c r="B31" s="23"/>
      <c r="C31" s="157" t="s">
        <v>167</v>
      </c>
      <c r="D31" s="23"/>
    </row>
    <row r="32" ht="29.15" customHeight="1" spans="1:4">
      <c r="A32" s="155"/>
      <c r="B32" s="23"/>
      <c r="C32" s="157" t="s">
        <v>168</v>
      </c>
      <c r="D32" s="23"/>
    </row>
    <row r="33" ht="29.15" customHeight="1" spans="1:4">
      <c r="A33" s="155"/>
      <c r="B33" s="23"/>
      <c r="C33" s="158" t="s">
        <v>169</v>
      </c>
      <c r="D33" s="23"/>
    </row>
    <row r="34" ht="29.15" customHeight="1" spans="1:4">
      <c r="A34" s="155"/>
      <c r="B34" s="23"/>
      <c r="C34" s="158" t="s">
        <v>170</v>
      </c>
      <c r="D34" s="23"/>
    </row>
    <row r="35" ht="29.15" customHeight="1" spans="1:4">
      <c r="A35" s="155"/>
      <c r="B35" s="23"/>
      <c r="C35" s="157" t="s">
        <v>171</v>
      </c>
      <c r="D35" s="159"/>
    </row>
    <row r="36" ht="29.15" customHeight="1" spans="1:4">
      <c r="A36" s="160"/>
      <c r="B36" s="161"/>
      <c r="C36" s="162" t="s">
        <v>172</v>
      </c>
      <c r="D36" s="161"/>
    </row>
    <row r="37" ht="29.15" customHeight="1" spans="1:4">
      <c r="A37" s="160" t="s">
        <v>173</v>
      </c>
      <c r="B37" s="23">
        <v>47297709.57</v>
      </c>
      <c r="C37" s="163" t="s">
        <v>27</v>
      </c>
      <c r="D37" s="23">
        <v>47297709.57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1"/>
  <sheetViews>
    <sheetView showZeros="0" workbookViewId="0">
      <pane ySplit="1" topLeftCell="A5" activePane="bottomLeft" state="frozen"/>
      <selection/>
      <selection pane="bottomLeft" activeCell="C15" sqref="C15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4"/>
      <c r="F2" s="59"/>
      <c r="G2" s="59" t="s">
        <v>174</v>
      </c>
    </row>
    <row r="3" ht="39" customHeight="1" spans="1:7">
      <c r="A3" s="4" t="s">
        <v>175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15"/>
      <c r="G4" s="115" t="s">
        <v>3</v>
      </c>
    </row>
    <row r="5" ht="20.25" customHeight="1" spans="1:7">
      <c r="A5" s="134" t="s">
        <v>176</v>
      </c>
      <c r="B5" s="135"/>
      <c r="C5" s="136" t="s">
        <v>32</v>
      </c>
      <c r="D5" s="12" t="s">
        <v>59</v>
      </c>
      <c r="E5" s="12"/>
      <c r="F5" s="13"/>
      <c r="G5" s="136" t="s">
        <v>60</v>
      </c>
    </row>
    <row r="6" ht="20.25" customHeight="1" spans="1:7">
      <c r="A6" s="137" t="s">
        <v>50</v>
      </c>
      <c r="B6" s="138" t="s">
        <v>51</v>
      </c>
      <c r="C6" s="103"/>
      <c r="D6" s="103" t="s">
        <v>34</v>
      </c>
      <c r="E6" s="103" t="s">
        <v>177</v>
      </c>
      <c r="F6" s="103" t="s">
        <v>178</v>
      </c>
      <c r="G6" s="103"/>
    </row>
    <row r="7" ht="13.5" customHeight="1" spans="1:7">
      <c r="A7" s="139" t="s">
        <v>179</v>
      </c>
      <c r="B7" s="139" t="s">
        <v>180</v>
      </c>
      <c r="C7" s="139" t="s">
        <v>181</v>
      </c>
      <c r="D7" s="67"/>
      <c r="E7" s="139" t="s">
        <v>182</v>
      </c>
      <c r="F7" s="139" t="s">
        <v>183</v>
      </c>
      <c r="G7" s="139" t="s">
        <v>184</v>
      </c>
    </row>
    <row r="8" ht="13.5" customHeight="1" spans="1:7">
      <c r="A8" s="140" t="s">
        <v>61</v>
      </c>
      <c r="B8" s="140" t="s">
        <v>62</v>
      </c>
      <c r="C8" s="141">
        <v>36782735.53</v>
      </c>
      <c r="D8" s="141">
        <v>34973945.53</v>
      </c>
      <c r="E8" s="141">
        <v>24864855</v>
      </c>
      <c r="F8" s="141">
        <v>10109090.53</v>
      </c>
      <c r="G8" s="141">
        <v>1808790</v>
      </c>
    </row>
    <row r="9" ht="13.5" customHeight="1" spans="1:7">
      <c r="A9" s="142" t="s">
        <v>63</v>
      </c>
      <c r="B9" s="142" t="s">
        <v>64</v>
      </c>
      <c r="C9" s="141">
        <v>28540985.64</v>
      </c>
      <c r="D9" s="141">
        <v>26732195.64</v>
      </c>
      <c r="E9" s="141">
        <v>22276613</v>
      </c>
      <c r="F9" s="141">
        <v>4455582.64</v>
      </c>
      <c r="G9" s="141">
        <v>1808790</v>
      </c>
    </row>
    <row r="10" ht="13.5" customHeight="1" spans="1:7">
      <c r="A10" s="143" t="s">
        <v>65</v>
      </c>
      <c r="B10" s="143" t="s">
        <v>66</v>
      </c>
      <c r="C10" s="141">
        <v>20342065.64</v>
      </c>
      <c r="D10" s="141">
        <v>20342065.64</v>
      </c>
      <c r="E10" s="141">
        <v>20025353</v>
      </c>
      <c r="F10" s="141">
        <v>316712.64</v>
      </c>
      <c r="G10" s="141"/>
    </row>
    <row r="11" ht="13.5" customHeight="1" spans="1:7">
      <c r="A11" s="143" t="s">
        <v>67</v>
      </c>
      <c r="B11" s="143" t="s">
        <v>68</v>
      </c>
      <c r="C11" s="141">
        <v>1818390</v>
      </c>
      <c r="D11" s="141">
        <v>9600</v>
      </c>
      <c r="E11" s="141">
        <v>9600</v>
      </c>
      <c r="F11" s="141"/>
      <c r="G11" s="141">
        <v>1808790</v>
      </c>
    </row>
    <row r="12" ht="13.5" customHeight="1" spans="1:7">
      <c r="A12" s="143" t="s">
        <v>69</v>
      </c>
      <c r="B12" s="143" t="s">
        <v>70</v>
      </c>
      <c r="C12" s="141">
        <v>6380530</v>
      </c>
      <c r="D12" s="141">
        <v>6380530</v>
      </c>
      <c r="E12" s="141">
        <v>2241660</v>
      </c>
      <c r="F12" s="141">
        <v>4138870</v>
      </c>
      <c r="G12" s="141"/>
    </row>
    <row r="13" ht="13.5" customHeight="1" spans="1:7">
      <c r="A13" s="142" t="s">
        <v>71</v>
      </c>
      <c r="B13" s="142" t="s">
        <v>72</v>
      </c>
      <c r="C13" s="141">
        <v>2951309.6</v>
      </c>
      <c r="D13" s="141">
        <v>2951309.6</v>
      </c>
      <c r="E13" s="141">
        <v>2588242</v>
      </c>
      <c r="F13" s="141">
        <v>363067.6</v>
      </c>
      <c r="G13" s="141"/>
    </row>
    <row r="14" ht="13.5" customHeight="1" spans="1:7">
      <c r="A14" s="143" t="s">
        <v>73</v>
      </c>
      <c r="B14" s="143" t="s">
        <v>66</v>
      </c>
      <c r="C14" s="141">
        <v>1829677.4</v>
      </c>
      <c r="D14" s="141">
        <v>1829677.4</v>
      </c>
      <c r="E14" s="141">
        <v>1553415</v>
      </c>
      <c r="F14" s="141">
        <v>276262.4</v>
      </c>
      <c r="G14" s="141"/>
    </row>
    <row r="15" ht="13.5" customHeight="1" spans="1:7">
      <c r="A15" s="143" t="s">
        <v>74</v>
      </c>
      <c r="B15" s="143" t="s">
        <v>75</v>
      </c>
      <c r="C15" s="141">
        <v>1121632.2</v>
      </c>
      <c r="D15" s="141">
        <v>1121632.2</v>
      </c>
      <c r="E15" s="141">
        <v>1034827</v>
      </c>
      <c r="F15" s="141">
        <v>86805.2</v>
      </c>
      <c r="G15" s="141"/>
    </row>
    <row r="16" ht="13.5" customHeight="1" spans="1:7">
      <c r="A16" s="142" t="s">
        <v>76</v>
      </c>
      <c r="B16" s="142" t="s">
        <v>77</v>
      </c>
      <c r="C16" s="141">
        <v>5290440.29</v>
      </c>
      <c r="D16" s="141">
        <v>5290440.29</v>
      </c>
      <c r="E16" s="141"/>
      <c r="F16" s="141">
        <v>5290440.29</v>
      </c>
      <c r="G16" s="141"/>
    </row>
    <row r="17" ht="13.5" customHeight="1" spans="1:7">
      <c r="A17" s="143" t="s">
        <v>78</v>
      </c>
      <c r="B17" s="143" t="s">
        <v>77</v>
      </c>
      <c r="C17" s="141">
        <v>5290440.29</v>
      </c>
      <c r="D17" s="141">
        <v>5290440.29</v>
      </c>
      <c r="E17" s="141"/>
      <c r="F17" s="141">
        <v>5290440.29</v>
      </c>
      <c r="G17" s="141"/>
    </row>
    <row r="18" ht="13.5" customHeight="1" spans="1:7">
      <c r="A18" s="140" t="s">
        <v>79</v>
      </c>
      <c r="B18" s="140" t="s">
        <v>80</v>
      </c>
      <c r="C18" s="141">
        <v>7838252.48</v>
      </c>
      <c r="D18" s="141">
        <v>7838252.48</v>
      </c>
      <c r="E18" s="141">
        <v>7749514.32</v>
      </c>
      <c r="F18" s="141">
        <v>88738.16</v>
      </c>
      <c r="G18" s="141"/>
    </row>
    <row r="19" ht="13.5" customHeight="1" spans="1:7">
      <c r="A19" s="142" t="s">
        <v>81</v>
      </c>
      <c r="B19" s="142" t="s">
        <v>82</v>
      </c>
      <c r="C19" s="141">
        <v>773818.16</v>
      </c>
      <c r="D19" s="141">
        <v>773818.16</v>
      </c>
      <c r="E19" s="141">
        <v>713280</v>
      </c>
      <c r="F19" s="141">
        <v>60538.16</v>
      </c>
      <c r="G19" s="141"/>
    </row>
    <row r="20" ht="13.5" customHeight="1" spans="1:7">
      <c r="A20" s="143" t="s">
        <v>83</v>
      </c>
      <c r="B20" s="143" t="s">
        <v>75</v>
      </c>
      <c r="C20" s="141">
        <v>773818.16</v>
      </c>
      <c r="D20" s="141">
        <v>773818.16</v>
      </c>
      <c r="E20" s="141">
        <v>713280</v>
      </c>
      <c r="F20" s="141">
        <v>60538.16</v>
      </c>
      <c r="G20" s="141"/>
    </row>
    <row r="21" ht="13.5" customHeight="1" spans="1:7">
      <c r="A21" s="142" t="s">
        <v>84</v>
      </c>
      <c r="B21" s="142" t="s">
        <v>85</v>
      </c>
      <c r="C21" s="141">
        <v>1293900.71</v>
      </c>
      <c r="D21" s="141">
        <v>1293900.71</v>
      </c>
      <c r="E21" s="141">
        <v>1265700.71</v>
      </c>
      <c r="F21" s="141">
        <v>28200</v>
      </c>
      <c r="G21" s="141"/>
    </row>
    <row r="22" ht="13.5" customHeight="1" spans="1:7">
      <c r="A22" s="143" t="s">
        <v>86</v>
      </c>
      <c r="B22" s="143" t="s">
        <v>87</v>
      </c>
      <c r="C22" s="141">
        <v>46440</v>
      </c>
      <c r="D22" s="141">
        <v>46440</v>
      </c>
      <c r="E22" s="141">
        <v>18240</v>
      </c>
      <c r="F22" s="141">
        <v>28200</v>
      </c>
      <c r="G22" s="141"/>
    </row>
    <row r="23" ht="13.5" customHeight="1" spans="1:7">
      <c r="A23" s="143" t="s">
        <v>88</v>
      </c>
      <c r="B23" s="143" t="s">
        <v>89</v>
      </c>
      <c r="C23" s="141">
        <v>9600</v>
      </c>
      <c r="D23" s="141">
        <v>9600</v>
      </c>
      <c r="E23" s="141">
        <v>9600</v>
      </c>
      <c r="F23" s="141"/>
      <c r="G23" s="141"/>
    </row>
    <row r="24" ht="13.5" customHeight="1" spans="1:7">
      <c r="A24" s="143" t="s">
        <v>90</v>
      </c>
      <c r="B24" s="143" t="s">
        <v>91</v>
      </c>
      <c r="C24" s="141">
        <v>1110298.71</v>
      </c>
      <c r="D24" s="141">
        <v>1110298.71</v>
      </c>
      <c r="E24" s="141">
        <v>1110298.71</v>
      </c>
      <c r="F24" s="141"/>
      <c r="G24" s="141"/>
    </row>
    <row r="25" ht="13.5" customHeight="1" spans="1:7">
      <c r="A25" s="143" t="s">
        <v>92</v>
      </c>
      <c r="B25" s="143" t="s">
        <v>93</v>
      </c>
      <c r="C25" s="141">
        <v>127562</v>
      </c>
      <c r="D25" s="141">
        <v>127562</v>
      </c>
      <c r="E25" s="141">
        <v>127562</v>
      </c>
      <c r="F25" s="141"/>
      <c r="G25" s="141"/>
    </row>
    <row r="26" ht="13.5" customHeight="1" spans="1:7">
      <c r="A26" s="142" t="s">
        <v>98</v>
      </c>
      <c r="B26" s="142" t="s">
        <v>99</v>
      </c>
      <c r="C26" s="141">
        <v>20000</v>
      </c>
      <c r="D26" s="141">
        <v>20000</v>
      </c>
      <c r="E26" s="141">
        <v>20000</v>
      </c>
      <c r="F26" s="141"/>
      <c r="G26" s="141"/>
    </row>
    <row r="27" ht="13.5" customHeight="1" spans="1:7">
      <c r="A27" s="143" t="s">
        <v>100</v>
      </c>
      <c r="B27" s="143" t="s">
        <v>101</v>
      </c>
      <c r="C27" s="141">
        <v>20000</v>
      </c>
      <c r="D27" s="141">
        <v>20000</v>
      </c>
      <c r="E27" s="141">
        <v>20000</v>
      </c>
      <c r="F27" s="141"/>
      <c r="G27" s="141"/>
    </row>
    <row r="28" ht="13.5" customHeight="1" spans="1:7">
      <c r="A28" s="142" t="s">
        <v>102</v>
      </c>
      <c r="B28" s="142" t="s">
        <v>103</v>
      </c>
      <c r="C28" s="141">
        <v>5750533.61</v>
      </c>
      <c r="D28" s="141">
        <v>5750533.61</v>
      </c>
      <c r="E28" s="141">
        <v>5750533.61</v>
      </c>
      <c r="F28" s="141"/>
      <c r="G28" s="141"/>
    </row>
    <row r="29" ht="13.5" customHeight="1" spans="1:7">
      <c r="A29" s="143" t="s">
        <v>104</v>
      </c>
      <c r="B29" s="143" t="s">
        <v>103</v>
      </c>
      <c r="C29" s="141">
        <v>5750533.61</v>
      </c>
      <c r="D29" s="141">
        <v>5750533.61</v>
      </c>
      <c r="E29" s="141">
        <v>5750533.61</v>
      </c>
      <c r="F29" s="141"/>
      <c r="G29" s="141"/>
    </row>
    <row r="30" ht="13.5" customHeight="1" spans="1:7">
      <c r="A30" s="140" t="s">
        <v>105</v>
      </c>
      <c r="B30" s="140" t="s">
        <v>106</v>
      </c>
      <c r="C30" s="141">
        <v>541194.32</v>
      </c>
      <c r="D30" s="141">
        <v>541194.32</v>
      </c>
      <c r="E30" s="141">
        <v>541194.32</v>
      </c>
      <c r="F30" s="141"/>
      <c r="G30" s="141"/>
    </row>
    <row r="31" ht="13.5" customHeight="1" spans="1:7">
      <c r="A31" s="142" t="s">
        <v>107</v>
      </c>
      <c r="B31" s="142" t="s">
        <v>108</v>
      </c>
      <c r="C31" s="141">
        <v>541194.32</v>
      </c>
      <c r="D31" s="141">
        <v>541194.32</v>
      </c>
      <c r="E31" s="141">
        <v>541194.32</v>
      </c>
      <c r="F31" s="141"/>
      <c r="G31" s="141"/>
    </row>
    <row r="32" ht="13.5" customHeight="1" spans="1:7">
      <c r="A32" s="143" t="s">
        <v>109</v>
      </c>
      <c r="B32" s="143" t="s">
        <v>110</v>
      </c>
      <c r="C32" s="141">
        <v>528220.39</v>
      </c>
      <c r="D32" s="141">
        <v>528220.39</v>
      </c>
      <c r="E32" s="141">
        <v>528220.39</v>
      </c>
      <c r="F32" s="141"/>
      <c r="G32" s="141"/>
    </row>
    <row r="33" ht="13.5" customHeight="1" spans="1:7">
      <c r="A33" s="143" t="s">
        <v>113</v>
      </c>
      <c r="B33" s="143" t="s">
        <v>114</v>
      </c>
      <c r="C33" s="141">
        <v>12973.93</v>
      </c>
      <c r="D33" s="141">
        <v>12973.93</v>
      </c>
      <c r="E33" s="141">
        <v>12973.93</v>
      </c>
      <c r="F33" s="141"/>
      <c r="G33" s="141"/>
    </row>
    <row r="34" ht="13.5" customHeight="1" spans="1:7">
      <c r="A34" s="140" t="s">
        <v>115</v>
      </c>
      <c r="B34" s="140" t="s">
        <v>116</v>
      </c>
      <c r="C34" s="141">
        <v>1279691.2</v>
      </c>
      <c r="D34" s="141">
        <v>1279691.2</v>
      </c>
      <c r="E34" s="141">
        <v>1176760</v>
      </c>
      <c r="F34" s="141">
        <v>102931.2</v>
      </c>
      <c r="G34" s="141"/>
    </row>
    <row r="35" ht="13.5" customHeight="1" spans="1:7">
      <c r="A35" s="142" t="s">
        <v>117</v>
      </c>
      <c r="B35" s="142" t="s">
        <v>118</v>
      </c>
      <c r="C35" s="141">
        <v>1279691.2</v>
      </c>
      <c r="D35" s="141">
        <v>1279691.2</v>
      </c>
      <c r="E35" s="141">
        <v>1176760</v>
      </c>
      <c r="F35" s="141">
        <v>102931.2</v>
      </c>
      <c r="G35" s="141"/>
    </row>
    <row r="36" ht="13.5" customHeight="1" spans="1:7">
      <c r="A36" s="143" t="s">
        <v>119</v>
      </c>
      <c r="B36" s="143" t="s">
        <v>120</v>
      </c>
      <c r="C36" s="141">
        <v>957906.28</v>
      </c>
      <c r="D36" s="141">
        <v>957906.28</v>
      </c>
      <c r="E36" s="141">
        <v>880741</v>
      </c>
      <c r="F36" s="141">
        <v>77165.28</v>
      </c>
      <c r="G36" s="141"/>
    </row>
    <row r="37" ht="13.5" customHeight="1" spans="1:7">
      <c r="A37" s="143" t="s">
        <v>121</v>
      </c>
      <c r="B37" s="143" t="s">
        <v>122</v>
      </c>
      <c r="C37" s="141">
        <v>321784.92</v>
      </c>
      <c r="D37" s="141">
        <v>321784.92</v>
      </c>
      <c r="E37" s="141">
        <v>296019</v>
      </c>
      <c r="F37" s="141">
        <v>25765.92</v>
      </c>
      <c r="G37" s="141"/>
    </row>
    <row r="38" ht="13.5" customHeight="1" spans="1:7">
      <c r="A38" s="140" t="s">
        <v>123</v>
      </c>
      <c r="B38" s="140" t="s">
        <v>124</v>
      </c>
      <c r="C38" s="141">
        <v>778436.04</v>
      </c>
      <c r="D38" s="141">
        <v>778436.04</v>
      </c>
      <c r="E38" s="141">
        <v>778436.04</v>
      </c>
      <c r="F38" s="141"/>
      <c r="G38" s="141"/>
    </row>
    <row r="39" ht="13.5" customHeight="1" spans="1:7">
      <c r="A39" s="142" t="s">
        <v>125</v>
      </c>
      <c r="B39" s="142" t="s">
        <v>126</v>
      </c>
      <c r="C39" s="141">
        <v>778436.04</v>
      </c>
      <c r="D39" s="141">
        <v>778436.04</v>
      </c>
      <c r="E39" s="141">
        <v>778436.04</v>
      </c>
      <c r="F39" s="141"/>
      <c r="G39" s="141"/>
    </row>
    <row r="40" ht="13.5" customHeight="1" spans="1:7">
      <c r="A40" s="143" t="s">
        <v>127</v>
      </c>
      <c r="B40" s="143" t="s">
        <v>128</v>
      </c>
      <c r="C40" s="141">
        <v>778436.04</v>
      </c>
      <c r="D40" s="141">
        <v>778436.04</v>
      </c>
      <c r="E40" s="141">
        <v>778436.04</v>
      </c>
      <c r="F40" s="141"/>
      <c r="G40" s="141"/>
    </row>
    <row r="41" ht="18" customHeight="1" spans="1:7">
      <c r="A41" s="144" t="s">
        <v>135</v>
      </c>
      <c r="B41" s="145" t="s">
        <v>135</v>
      </c>
      <c r="C41" s="141">
        <v>47220309.57</v>
      </c>
      <c r="D41" s="141">
        <v>45411519.57</v>
      </c>
      <c r="E41" s="141">
        <v>35110759.68</v>
      </c>
      <c r="F41" s="141">
        <v>10300759.89</v>
      </c>
      <c r="G41" s="141">
        <v>1808790</v>
      </c>
    </row>
  </sheetData>
  <mergeCells count="7">
    <mergeCell ref="A3:G3"/>
    <mergeCell ref="A4:E4"/>
    <mergeCell ref="A5:B5"/>
    <mergeCell ref="D5:F5"/>
    <mergeCell ref="A41:B41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8" sqref="A8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8"/>
      <c r="B2" s="128"/>
      <c r="C2" s="64"/>
      <c r="F2" s="63" t="s">
        <v>185</v>
      </c>
    </row>
    <row r="3" ht="25.5" customHeight="1" spans="1:6">
      <c r="A3" s="129" t="s">
        <v>186</v>
      </c>
      <c r="B3" s="129"/>
      <c r="C3" s="129"/>
      <c r="D3" s="129"/>
      <c r="E3" s="129"/>
      <c r="F3" s="129"/>
    </row>
    <row r="4" ht="15.75" customHeight="1" spans="1:6">
      <c r="A4" s="5" t="s">
        <v>2</v>
      </c>
      <c r="B4" s="128"/>
      <c r="C4" s="64"/>
      <c r="F4" s="63" t="s">
        <v>187</v>
      </c>
    </row>
    <row r="5" ht="19.5" customHeight="1" spans="1:6">
      <c r="A5" s="10" t="s">
        <v>188</v>
      </c>
      <c r="B5" s="16" t="s">
        <v>189</v>
      </c>
      <c r="C5" s="11" t="s">
        <v>190</v>
      </c>
      <c r="D5" s="12"/>
      <c r="E5" s="13"/>
      <c r="F5" s="16" t="s">
        <v>191</v>
      </c>
    </row>
    <row r="6" ht="19.5" customHeight="1" spans="1:6">
      <c r="A6" s="18"/>
      <c r="B6" s="19"/>
      <c r="C6" s="67" t="s">
        <v>34</v>
      </c>
      <c r="D6" s="67" t="s">
        <v>192</v>
      </c>
      <c r="E6" s="67" t="s">
        <v>193</v>
      </c>
      <c r="F6" s="19"/>
    </row>
    <row r="7" ht="18.75" customHeight="1" spans="1:6">
      <c r="A7" s="130">
        <v>1</v>
      </c>
      <c r="B7" s="130">
        <v>2</v>
      </c>
      <c r="C7" s="131">
        <v>3</v>
      </c>
      <c r="D7" s="130">
        <v>4</v>
      </c>
      <c r="E7" s="130">
        <v>5</v>
      </c>
      <c r="F7" s="130">
        <v>6</v>
      </c>
    </row>
    <row r="8" ht="18.75" customHeight="1" spans="1:6">
      <c r="A8" s="132">
        <v>50000</v>
      </c>
      <c r="B8" s="132"/>
      <c r="C8" s="133"/>
      <c r="D8" s="132"/>
      <c r="E8" s="132"/>
      <c r="F8" s="132">
        <v>50000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6"/>
  <sheetViews>
    <sheetView showZeros="0" workbookViewId="0">
      <pane ySplit="1" topLeftCell="A83" activePane="bottomLeft" state="frozen"/>
      <selection/>
      <selection pane="bottomLeft" activeCell="A11" sqref="$A11:$XFD1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4"/>
      <c r="W2" s="59" t="s">
        <v>194</v>
      </c>
    </row>
    <row r="3" ht="27.75" customHeight="1" spans="1:23">
      <c r="A3" s="30" t="s">
        <v>195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4"/>
      <c r="W4" s="115" t="s">
        <v>187</v>
      </c>
    </row>
    <row r="5" ht="21.75" customHeight="1" spans="1:23">
      <c r="A5" s="9" t="s">
        <v>196</v>
      </c>
      <c r="B5" s="9" t="s">
        <v>197</v>
      </c>
      <c r="C5" s="9" t="s">
        <v>198</v>
      </c>
      <c r="D5" s="10" t="s">
        <v>199</v>
      </c>
      <c r="E5" s="10" t="s">
        <v>200</v>
      </c>
      <c r="F5" s="10" t="s">
        <v>201</v>
      </c>
      <c r="G5" s="10" t="s">
        <v>202</v>
      </c>
      <c r="H5" s="67" t="s">
        <v>203</v>
      </c>
      <c r="I5" s="67"/>
      <c r="J5" s="67"/>
      <c r="K5" s="67"/>
      <c r="L5" s="121"/>
      <c r="M5" s="121"/>
      <c r="N5" s="121"/>
      <c r="O5" s="121"/>
      <c r="P5" s="121"/>
      <c r="Q5" s="51"/>
      <c r="R5" s="67"/>
      <c r="S5" s="67"/>
      <c r="T5" s="67"/>
      <c r="U5" s="67"/>
      <c r="V5" s="67"/>
      <c r="W5" s="67"/>
    </row>
    <row r="6" ht="21.75" customHeight="1" spans="1:23">
      <c r="A6" s="14"/>
      <c r="B6" s="14"/>
      <c r="C6" s="14"/>
      <c r="D6" s="15"/>
      <c r="E6" s="15"/>
      <c r="F6" s="15"/>
      <c r="G6" s="15"/>
      <c r="H6" s="67" t="s">
        <v>32</v>
      </c>
      <c r="I6" s="51" t="s">
        <v>35</v>
      </c>
      <c r="J6" s="51"/>
      <c r="K6" s="51"/>
      <c r="L6" s="121"/>
      <c r="M6" s="121"/>
      <c r="N6" s="121" t="s">
        <v>204</v>
      </c>
      <c r="O6" s="121"/>
      <c r="P6" s="121"/>
      <c r="Q6" s="51" t="s">
        <v>38</v>
      </c>
      <c r="R6" s="67" t="s">
        <v>53</v>
      </c>
      <c r="S6" s="51"/>
      <c r="T6" s="51"/>
      <c r="U6" s="51"/>
      <c r="V6" s="51"/>
      <c r="W6" s="51"/>
    </row>
    <row r="7" ht="15" customHeight="1" spans="1:23">
      <c r="A7" s="17"/>
      <c r="B7" s="17"/>
      <c r="C7" s="17"/>
      <c r="D7" s="18"/>
      <c r="E7" s="18"/>
      <c r="F7" s="18"/>
      <c r="G7" s="18"/>
      <c r="H7" s="67"/>
      <c r="I7" s="51" t="s">
        <v>205</v>
      </c>
      <c r="J7" s="51" t="s">
        <v>206</v>
      </c>
      <c r="K7" s="51" t="s">
        <v>207</v>
      </c>
      <c r="L7" s="126" t="s">
        <v>208</v>
      </c>
      <c r="M7" s="126" t="s">
        <v>209</v>
      </c>
      <c r="N7" s="126" t="s">
        <v>35</v>
      </c>
      <c r="O7" s="126" t="s">
        <v>36</v>
      </c>
      <c r="P7" s="126" t="s">
        <v>37</v>
      </c>
      <c r="Q7" s="51"/>
      <c r="R7" s="51" t="s">
        <v>34</v>
      </c>
      <c r="S7" s="51" t="s">
        <v>45</v>
      </c>
      <c r="T7" s="51" t="s">
        <v>210</v>
      </c>
      <c r="U7" s="51" t="s">
        <v>41</v>
      </c>
      <c r="V7" s="51" t="s">
        <v>42</v>
      </c>
      <c r="W7" s="51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7"/>
      <c r="I8" s="51"/>
      <c r="J8" s="51"/>
      <c r="K8" s="51"/>
      <c r="L8" s="126"/>
      <c r="M8" s="126"/>
      <c r="N8" s="126"/>
      <c r="O8" s="126"/>
      <c r="P8" s="126"/>
      <c r="Q8" s="51"/>
      <c r="R8" s="51"/>
      <c r="S8" s="51"/>
      <c r="T8" s="51"/>
      <c r="U8" s="51"/>
      <c r="V8" s="51"/>
      <c r="W8" s="51"/>
    </row>
    <row r="9" ht="15" customHeight="1" spans="1:23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14</v>
      </c>
      <c r="O9" s="125">
        <v>15</v>
      </c>
      <c r="P9" s="125">
        <v>16</v>
      </c>
      <c r="Q9" s="125">
        <v>17</v>
      </c>
      <c r="R9" s="125">
        <v>18</v>
      </c>
      <c r="S9" s="125">
        <v>19</v>
      </c>
      <c r="T9" s="125">
        <v>20</v>
      </c>
      <c r="U9" s="125">
        <v>21</v>
      </c>
      <c r="V9" s="125">
        <v>22</v>
      </c>
      <c r="W9" s="125">
        <v>23</v>
      </c>
    </row>
    <row r="10" ht="18.75" customHeight="1" spans="1:23">
      <c r="A10" s="119" t="s">
        <v>47</v>
      </c>
      <c r="B10" s="119"/>
      <c r="C10" s="119"/>
      <c r="D10" s="119"/>
      <c r="E10" s="119"/>
      <c r="F10" s="119"/>
      <c r="G10" s="119"/>
      <c r="H10" s="123">
        <v>45411519.57</v>
      </c>
      <c r="I10" s="123">
        <v>45411519.57</v>
      </c>
      <c r="J10" s="123"/>
      <c r="K10" s="123"/>
      <c r="L10" s="123">
        <v>45411519.57</v>
      </c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18.75" customHeight="1" spans="1:23">
      <c r="A11" s="119" t="s">
        <v>47</v>
      </c>
      <c r="B11" s="119" t="s">
        <v>211</v>
      </c>
      <c r="C11" s="119" t="s">
        <v>212</v>
      </c>
      <c r="D11" s="119" t="s">
        <v>65</v>
      </c>
      <c r="E11" s="119" t="s">
        <v>66</v>
      </c>
      <c r="F11" s="119" t="s">
        <v>213</v>
      </c>
      <c r="G11" s="119" t="s">
        <v>214</v>
      </c>
      <c r="H11" s="123">
        <v>737196</v>
      </c>
      <c r="I11" s="123">
        <v>737196</v>
      </c>
      <c r="J11" s="123"/>
      <c r="K11" s="123"/>
      <c r="L11" s="123">
        <v>737196</v>
      </c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18.75" customHeight="1" spans="1:23">
      <c r="A12" s="119" t="s">
        <v>47</v>
      </c>
      <c r="B12" s="119" t="s">
        <v>211</v>
      </c>
      <c r="C12" s="119" t="s">
        <v>212</v>
      </c>
      <c r="D12" s="119" t="s">
        <v>73</v>
      </c>
      <c r="E12" s="119" t="s">
        <v>66</v>
      </c>
      <c r="F12" s="119" t="s">
        <v>213</v>
      </c>
      <c r="G12" s="119" t="s">
        <v>214</v>
      </c>
      <c r="H12" s="123">
        <v>599940</v>
      </c>
      <c r="I12" s="123">
        <v>599940</v>
      </c>
      <c r="J12" s="123"/>
      <c r="K12" s="123"/>
      <c r="L12" s="123">
        <v>599940</v>
      </c>
      <c r="M12" s="119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customHeight="1" spans="1:23">
      <c r="A13" s="119" t="s">
        <v>47</v>
      </c>
      <c r="B13" s="119" t="s">
        <v>215</v>
      </c>
      <c r="C13" s="119" t="s">
        <v>216</v>
      </c>
      <c r="D13" s="119" t="s">
        <v>74</v>
      </c>
      <c r="E13" s="119" t="s">
        <v>75</v>
      </c>
      <c r="F13" s="119" t="s">
        <v>213</v>
      </c>
      <c r="G13" s="119" t="s">
        <v>214</v>
      </c>
      <c r="H13" s="123">
        <v>414804</v>
      </c>
      <c r="I13" s="123">
        <v>414804</v>
      </c>
      <c r="J13" s="123"/>
      <c r="K13" s="123"/>
      <c r="L13" s="123">
        <v>414804</v>
      </c>
      <c r="M13" s="119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customHeight="1" spans="1:23">
      <c r="A14" s="119" t="s">
        <v>47</v>
      </c>
      <c r="B14" s="119" t="s">
        <v>215</v>
      </c>
      <c r="C14" s="119" t="s">
        <v>216</v>
      </c>
      <c r="D14" s="119" t="s">
        <v>83</v>
      </c>
      <c r="E14" s="119" t="s">
        <v>75</v>
      </c>
      <c r="F14" s="119" t="s">
        <v>213</v>
      </c>
      <c r="G14" s="119" t="s">
        <v>214</v>
      </c>
      <c r="H14" s="123">
        <v>292464</v>
      </c>
      <c r="I14" s="123">
        <v>292464</v>
      </c>
      <c r="J14" s="123"/>
      <c r="K14" s="123"/>
      <c r="L14" s="123">
        <v>292464</v>
      </c>
      <c r="M14" s="119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customHeight="1" spans="1:23">
      <c r="A15" s="119" t="s">
        <v>47</v>
      </c>
      <c r="B15" s="119" t="s">
        <v>215</v>
      </c>
      <c r="C15" s="119" t="s">
        <v>216</v>
      </c>
      <c r="D15" s="119" t="s">
        <v>119</v>
      </c>
      <c r="E15" s="119" t="s">
        <v>120</v>
      </c>
      <c r="F15" s="119" t="s">
        <v>213</v>
      </c>
      <c r="G15" s="119" t="s">
        <v>214</v>
      </c>
      <c r="H15" s="123">
        <v>341724</v>
      </c>
      <c r="I15" s="123">
        <v>341724</v>
      </c>
      <c r="J15" s="123"/>
      <c r="K15" s="123"/>
      <c r="L15" s="123">
        <v>341724</v>
      </c>
      <c r="M15" s="119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customHeight="1" spans="1:23">
      <c r="A16" s="119" t="s">
        <v>47</v>
      </c>
      <c r="B16" s="119" t="s">
        <v>215</v>
      </c>
      <c r="C16" s="119" t="s">
        <v>216</v>
      </c>
      <c r="D16" s="119" t="s">
        <v>121</v>
      </c>
      <c r="E16" s="119" t="s">
        <v>122</v>
      </c>
      <c r="F16" s="119" t="s">
        <v>213</v>
      </c>
      <c r="G16" s="119" t="s">
        <v>214</v>
      </c>
      <c r="H16" s="123">
        <v>116676</v>
      </c>
      <c r="I16" s="123">
        <v>116676</v>
      </c>
      <c r="J16" s="123"/>
      <c r="K16" s="123"/>
      <c r="L16" s="123">
        <v>116676</v>
      </c>
      <c r="M16" s="119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customHeight="1" spans="1:23">
      <c r="A17" s="119" t="s">
        <v>47</v>
      </c>
      <c r="B17" s="119" t="s">
        <v>211</v>
      </c>
      <c r="C17" s="119" t="s">
        <v>212</v>
      </c>
      <c r="D17" s="119" t="s">
        <v>65</v>
      </c>
      <c r="E17" s="119" t="s">
        <v>66</v>
      </c>
      <c r="F17" s="119" t="s">
        <v>217</v>
      </c>
      <c r="G17" s="119" t="s">
        <v>218</v>
      </c>
      <c r="H17" s="123">
        <v>1035636</v>
      </c>
      <c r="I17" s="123">
        <v>1035636</v>
      </c>
      <c r="J17" s="123"/>
      <c r="K17" s="123"/>
      <c r="L17" s="123">
        <v>1035636</v>
      </c>
      <c r="M17" s="119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customHeight="1" spans="1:23">
      <c r="A18" s="119" t="s">
        <v>47</v>
      </c>
      <c r="B18" s="119" t="s">
        <v>211</v>
      </c>
      <c r="C18" s="119" t="s">
        <v>212</v>
      </c>
      <c r="D18" s="119" t="s">
        <v>73</v>
      </c>
      <c r="E18" s="119" t="s">
        <v>66</v>
      </c>
      <c r="F18" s="119" t="s">
        <v>217</v>
      </c>
      <c r="G18" s="119" t="s">
        <v>218</v>
      </c>
      <c r="H18" s="123">
        <v>903480</v>
      </c>
      <c r="I18" s="123">
        <v>903480</v>
      </c>
      <c r="J18" s="123"/>
      <c r="K18" s="123"/>
      <c r="L18" s="123">
        <v>903480</v>
      </c>
      <c r="M18" s="119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customHeight="1" spans="1:23">
      <c r="A19" s="119" t="s">
        <v>47</v>
      </c>
      <c r="B19" s="119" t="s">
        <v>215</v>
      </c>
      <c r="C19" s="119" t="s">
        <v>216</v>
      </c>
      <c r="D19" s="119" t="s">
        <v>74</v>
      </c>
      <c r="E19" s="119" t="s">
        <v>75</v>
      </c>
      <c r="F19" s="119" t="s">
        <v>217</v>
      </c>
      <c r="G19" s="119" t="s">
        <v>218</v>
      </c>
      <c r="H19" s="123">
        <v>110460</v>
      </c>
      <c r="I19" s="123">
        <v>110460</v>
      </c>
      <c r="J19" s="123"/>
      <c r="K19" s="123"/>
      <c r="L19" s="123">
        <v>110460</v>
      </c>
      <c r="M19" s="119"/>
      <c r="N19" s="123"/>
      <c r="O19" s="123"/>
      <c r="P19" s="123"/>
      <c r="Q19" s="123"/>
      <c r="R19" s="123"/>
      <c r="S19" s="123"/>
      <c r="T19" s="123"/>
      <c r="U19" s="123"/>
      <c r="V19" s="123"/>
      <c r="W19" s="123"/>
    </row>
    <row r="20" customHeight="1" spans="1:23">
      <c r="A20" s="119" t="s">
        <v>47</v>
      </c>
      <c r="B20" s="119" t="s">
        <v>215</v>
      </c>
      <c r="C20" s="119" t="s">
        <v>216</v>
      </c>
      <c r="D20" s="119" t="s">
        <v>83</v>
      </c>
      <c r="E20" s="119" t="s">
        <v>75</v>
      </c>
      <c r="F20" s="119" t="s">
        <v>217</v>
      </c>
      <c r="G20" s="119" t="s">
        <v>218</v>
      </c>
      <c r="H20" s="123">
        <v>75840</v>
      </c>
      <c r="I20" s="123">
        <v>75840</v>
      </c>
      <c r="J20" s="123"/>
      <c r="K20" s="123"/>
      <c r="L20" s="123">
        <v>75840</v>
      </c>
      <c r="M20" s="119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customHeight="1" spans="1:23">
      <c r="A21" s="119" t="s">
        <v>47</v>
      </c>
      <c r="B21" s="119" t="s">
        <v>215</v>
      </c>
      <c r="C21" s="119" t="s">
        <v>216</v>
      </c>
      <c r="D21" s="119" t="s">
        <v>119</v>
      </c>
      <c r="E21" s="119" t="s">
        <v>120</v>
      </c>
      <c r="F21" s="119" t="s">
        <v>217</v>
      </c>
      <c r="G21" s="119" t="s">
        <v>218</v>
      </c>
      <c r="H21" s="123">
        <v>96840</v>
      </c>
      <c r="I21" s="123">
        <v>96840</v>
      </c>
      <c r="J21" s="123"/>
      <c r="K21" s="123"/>
      <c r="L21" s="123">
        <v>96840</v>
      </c>
      <c r="M21" s="119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customHeight="1" spans="1:23">
      <c r="A22" s="119" t="s">
        <v>47</v>
      </c>
      <c r="B22" s="119" t="s">
        <v>215</v>
      </c>
      <c r="C22" s="119" t="s">
        <v>216</v>
      </c>
      <c r="D22" s="119" t="s">
        <v>121</v>
      </c>
      <c r="E22" s="119" t="s">
        <v>122</v>
      </c>
      <c r="F22" s="119" t="s">
        <v>217</v>
      </c>
      <c r="G22" s="119" t="s">
        <v>218</v>
      </c>
      <c r="H22" s="123">
        <v>32280</v>
      </c>
      <c r="I22" s="123">
        <v>32280</v>
      </c>
      <c r="J22" s="123"/>
      <c r="K22" s="123"/>
      <c r="L22" s="123">
        <v>32280</v>
      </c>
      <c r="M22" s="119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  <row r="23" customHeight="1" spans="1:23">
      <c r="A23" s="119" t="s">
        <v>47</v>
      </c>
      <c r="B23" s="119" t="s">
        <v>211</v>
      </c>
      <c r="C23" s="119" t="s">
        <v>212</v>
      </c>
      <c r="D23" s="119" t="s">
        <v>65</v>
      </c>
      <c r="E23" s="119" t="s">
        <v>66</v>
      </c>
      <c r="F23" s="119" t="s">
        <v>219</v>
      </c>
      <c r="G23" s="119" t="s">
        <v>220</v>
      </c>
      <c r="H23" s="123">
        <v>61433</v>
      </c>
      <c r="I23" s="123">
        <v>61433</v>
      </c>
      <c r="J23" s="123"/>
      <c r="K23" s="123"/>
      <c r="L23" s="123">
        <v>61433</v>
      </c>
      <c r="M23" s="119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customHeight="1" spans="1:23">
      <c r="A24" s="119" t="s">
        <v>47</v>
      </c>
      <c r="B24" s="119" t="s">
        <v>211</v>
      </c>
      <c r="C24" s="119" t="s">
        <v>212</v>
      </c>
      <c r="D24" s="119" t="s">
        <v>73</v>
      </c>
      <c r="E24" s="119" t="s">
        <v>66</v>
      </c>
      <c r="F24" s="119" t="s">
        <v>219</v>
      </c>
      <c r="G24" s="119" t="s">
        <v>220</v>
      </c>
      <c r="H24" s="123">
        <v>49995</v>
      </c>
      <c r="I24" s="123">
        <v>49995</v>
      </c>
      <c r="J24" s="123"/>
      <c r="K24" s="123"/>
      <c r="L24" s="123">
        <v>49995</v>
      </c>
      <c r="M24" s="119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customHeight="1" spans="1:23">
      <c r="A25" s="119" t="s">
        <v>47</v>
      </c>
      <c r="B25" s="119" t="s">
        <v>215</v>
      </c>
      <c r="C25" s="119" t="s">
        <v>216</v>
      </c>
      <c r="D25" s="119" t="s">
        <v>74</v>
      </c>
      <c r="E25" s="119" t="s">
        <v>75</v>
      </c>
      <c r="F25" s="119" t="s">
        <v>221</v>
      </c>
      <c r="G25" s="119" t="s">
        <v>222</v>
      </c>
      <c r="H25" s="123">
        <v>34567</v>
      </c>
      <c r="I25" s="123">
        <v>34567</v>
      </c>
      <c r="J25" s="123"/>
      <c r="K25" s="123"/>
      <c r="L25" s="123">
        <v>34567</v>
      </c>
      <c r="M25" s="119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customHeight="1" spans="1:23">
      <c r="A26" s="119" t="s">
        <v>47</v>
      </c>
      <c r="B26" s="119" t="s">
        <v>215</v>
      </c>
      <c r="C26" s="119" t="s">
        <v>216</v>
      </c>
      <c r="D26" s="119" t="s">
        <v>83</v>
      </c>
      <c r="E26" s="119" t="s">
        <v>75</v>
      </c>
      <c r="F26" s="119" t="s">
        <v>221</v>
      </c>
      <c r="G26" s="119" t="s">
        <v>222</v>
      </c>
      <c r="H26" s="123">
        <v>24372</v>
      </c>
      <c r="I26" s="123">
        <v>24372</v>
      </c>
      <c r="J26" s="123"/>
      <c r="K26" s="123"/>
      <c r="L26" s="123">
        <v>24372</v>
      </c>
      <c r="M26" s="119"/>
      <c r="N26" s="123"/>
      <c r="O26" s="123"/>
      <c r="P26" s="123"/>
      <c r="Q26" s="123"/>
      <c r="R26" s="123"/>
      <c r="S26" s="123"/>
      <c r="T26" s="123"/>
      <c r="U26" s="123"/>
      <c r="V26" s="123"/>
      <c r="W26" s="123"/>
    </row>
    <row r="27" customHeight="1" spans="1:23">
      <c r="A27" s="119" t="s">
        <v>47</v>
      </c>
      <c r="B27" s="119" t="s">
        <v>215</v>
      </c>
      <c r="C27" s="119" t="s">
        <v>216</v>
      </c>
      <c r="D27" s="119" t="s">
        <v>119</v>
      </c>
      <c r="E27" s="119" t="s">
        <v>120</v>
      </c>
      <c r="F27" s="119" t="s">
        <v>221</v>
      </c>
      <c r="G27" s="119" t="s">
        <v>222</v>
      </c>
      <c r="H27" s="123">
        <v>28477</v>
      </c>
      <c r="I27" s="123">
        <v>28477</v>
      </c>
      <c r="J27" s="123"/>
      <c r="K27" s="123"/>
      <c r="L27" s="123">
        <v>28477</v>
      </c>
      <c r="M27" s="119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customHeight="1" spans="1:23">
      <c r="A28" s="119" t="s">
        <v>47</v>
      </c>
      <c r="B28" s="119" t="s">
        <v>215</v>
      </c>
      <c r="C28" s="119" t="s">
        <v>216</v>
      </c>
      <c r="D28" s="119" t="s">
        <v>121</v>
      </c>
      <c r="E28" s="119" t="s">
        <v>122</v>
      </c>
      <c r="F28" s="119" t="s">
        <v>221</v>
      </c>
      <c r="G28" s="119" t="s">
        <v>222</v>
      </c>
      <c r="H28" s="123">
        <v>9723</v>
      </c>
      <c r="I28" s="123">
        <v>9723</v>
      </c>
      <c r="J28" s="123"/>
      <c r="K28" s="123"/>
      <c r="L28" s="123">
        <v>9723</v>
      </c>
      <c r="M28" s="119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customHeight="1" spans="1:23">
      <c r="A29" s="119" t="s">
        <v>47</v>
      </c>
      <c r="B29" s="119" t="s">
        <v>215</v>
      </c>
      <c r="C29" s="119" t="s">
        <v>216</v>
      </c>
      <c r="D29" s="119" t="s">
        <v>74</v>
      </c>
      <c r="E29" s="119" t="s">
        <v>75</v>
      </c>
      <c r="F29" s="119" t="s">
        <v>221</v>
      </c>
      <c r="G29" s="119" t="s">
        <v>222</v>
      </c>
      <c r="H29" s="123">
        <v>258816</v>
      </c>
      <c r="I29" s="123">
        <v>258816</v>
      </c>
      <c r="J29" s="123"/>
      <c r="K29" s="123"/>
      <c r="L29" s="123">
        <v>258816</v>
      </c>
      <c r="M29" s="119"/>
      <c r="N29" s="123"/>
      <c r="O29" s="123"/>
      <c r="P29" s="123"/>
      <c r="Q29" s="123"/>
      <c r="R29" s="123"/>
      <c r="S29" s="123"/>
      <c r="T29" s="123"/>
      <c r="U29" s="123"/>
      <c r="V29" s="123"/>
      <c r="W29" s="123"/>
    </row>
    <row r="30" customHeight="1" spans="1:23">
      <c r="A30" s="119" t="s">
        <v>47</v>
      </c>
      <c r="B30" s="119" t="s">
        <v>215</v>
      </c>
      <c r="C30" s="119" t="s">
        <v>216</v>
      </c>
      <c r="D30" s="119" t="s">
        <v>83</v>
      </c>
      <c r="E30" s="119" t="s">
        <v>75</v>
      </c>
      <c r="F30" s="119" t="s">
        <v>221</v>
      </c>
      <c r="G30" s="119" t="s">
        <v>222</v>
      </c>
      <c r="H30" s="123">
        <v>181884</v>
      </c>
      <c r="I30" s="123">
        <v>181884</v>
      </c>
      <c r="J30" s="123"/>
      <c r="K30" s="123"/>
      <c r="L30" s="123">
        <v>181884</v>
      </c>
      <c r="M30" s="119"/>
      <c r="N30" s="123"/>
      <c r="O30" s="123"/>
      <c r="P30" s="123"/>
      <c r="Q30" s="123"/>
      <c r="R30" s="123"/>
      <c r="S30" s="123"/>
      <c r="T30" s="123"/>
      <c r="U30" s="123"/>
      <c r="V30" s="123"/>
      <c r="W30" s="123"/>
    </row>
    <row r="31" customHeight="1" spans="1:23">
      <c r="A31" s="119" t="s">
        <v>47</v>
      </c>
      <c r="B31" s="119" t="s">
        <v>215</v>
      </c>
      <c r="C31" s="119" t="s">
        <v>216</v>
      </c>
      <c r="D31" s="119" t="s">
        <v>119</v>
      </c>
      <c r="E31" s="119" t="s">
        <v>120</v>
      </c>
      <c r="F31" s="119" t="s">
        <v>221</v>
      </c>
      <c r="G31" s="119" t="s">
        <v>222</v>
      </c>
      <c r="H31" s="123">
        <v>234540</v>
      </c>
      <c r="I31" s="123">
        <v>234540</v>
      </c>
      <c r="J31" s="123"/>
      <c r="K31" s="123"/>
      <c r="L31" s="123">
        <v>234540</v>
      </c>
      <c r="M31" s="119"/>
      <c r="N31" s="123"/>
      <c r="O31" s="123"/>
      <c r="P31" s="123"/>
      <c r="Q31" s="123"/>
      <c r="R31" s="123"/>
      <c r="S31" s="123"/>
      <c r="T31" s="123"/>
      <c r="U31" s="123"/>
      <c r="V31" s="123"/>
      <c r="W31" s="123"/>
    </row>
    <row r="32" customHeight="1" spans="1:23">
      <c r="A32" s="119" t="s">
        <v>47</v>
      </c>
      <c r="B32" s="119" t="s">
        <v>215</v>
      </c>
      <c r="C32" s="119" t="s">
        <v>216</v>
      </c>
      <c r="D32" s="119" t="s">
        <v>121</v>
      </c>
      <c r="E32" s="119" t="s">
        <v>122</v>
      </c>
      <c r="F32" s="119" t="s">
        <v>221</v>
      </c>
      <c r="G32" s="119" t="s">
        <v>222</v>
      </c>
      <c r="H32" s="123">
        <v>77760</v>
      </c>
      <c r="I32" s="123">
        <v>77760</v>
      </c>
      <c r="J32" s="123"/>
      <c r="K32" s="123"/>
      <c r="L32" s="123">
        <v>77760</v>
      </c>
      <c r="M32" s="119"/>
      <c r="N32" s="123"/>
      <c r="O32" s="123"/>
      <c r="P32" s="123"/>
      <c r="Q32" s="123"/>
      <c r="R32" s="123"/>
      <c r="S32" s="123"/>
      <c r="T32" s="123"/>
      <c r="U32" s="123"/>
      <c r="V32" s="123"/>
      <c r="W32" s="123"/>
    </row>
    <row r="33" customHeight="1" spans="1:23">
      <c r="A33" s="119" t="s">
        <v>47</v>
      </c>
      <c r="B33" s="119" t="s">
        <v>215</v>
      </c>
      <c r="C33" s="119" t="s">
        <v>216</v>
      </c>
      <c r="D33" s="119" t="s">
        <v>74</v>
      </c>
      <c r="E33" s="119" t="s">
        <v>75</v>
      </c>
      <c r="F33" s="119" t="s">
        <v>221</v>
      </c>
      <c r="G33" s="119" t="s">
        <v>222</v>
      </c>
      <c r="H33" s="123">
        <v>133980</v>
      </c>
      <c r="I33" s="123">
        <v>133980</v>
      </c>
      <c r="J33" s="123"/>
      <c r="K33" s="123"/>
      <c r="L33" s="123">
        <v>133980</v>
      </c>
      <c r="M33" s="119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  <row r="34" customHeight="1" spans="1:23">
      <c r="A34" s="119" t="s">
        <v>47</v>
      </c>
      <c r="B34" s="119" t="s">
        <v>215</v>
      </c>
      <c r="C34" s="119" t="s">
        <v>216</v>
      </c>
      <c r="D34" s="119" t="s">
        <v>83</v>
      </c>
      <c r="E34" s="119" t="s">
        <v>75</v>
      </c>
      <c r="F34" s="119" t="s">
        <v>221</v>
      </c>
      <c r="G34" s="119" t="s">
        <v>222</v>
      </c>
      <c r="H34" s="123">
        <v>87000</v>
      </c>
      <c r="I34" s="123">
        <v>87000</v>
      </c>
      <c r="J34" s="123"/>
      <c r="K34" s="123"/>
      <c r="L34" s="123">
        <v>87000</v>
      </c>
      <c r="M34" s="119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  <row r="35" customHeight="1" spans="1:23">
      <c r="A35" s="119" t="s">
        <v>47</v>
      </c>
      <c r="B35" s="119" t="s">
        <v>215</v>
      </c>
      <c r="C35" s="119" t="s">
        <v>216</v>
      </c>
      <c r="D35" s="119" t="s">
        <v>119</v>
      </c>
      <c r="E35" s="119" t="s">
        <v>120</v>
      </c>
      <c r="F35" s="119" t="s">
        <v>221</v>
      </c>
      <c r="G35" s="119" t="s">
        <v>222</v>
      </c>
      <c r="H35" s="123">
        <v>112500</v>
      </c>
      <c r="I35" s="123">
        <v>112500</v>
      </c>
      <c r="J35" s="123"/>
      <c r="K35" s="123"/>
      <c r="L35" s="123">
        <v>112500</v>
      </c>
      <c r="M35" s="119"/>
      <c r="N35" s="123"/>
      <c r="O35" s="123"/>
      <c r="P35" s="123"/>
      <c r="Q35" s="123"/>
      <c r="R35" s="123"/>
      <c r="S35" s="123"/>
      <c r="T35" s="123"/>
      <c r="U35" s="123"/>
      <c r="V35" s="123"/>
      <c r="W35" s="123"/>
    </row>
    <row r="36" customHeight="1" spans="1:23">
      <c r="A36" s="119" t="s">
        <v>47</v>
      </c>
      <c r="B36" s="119" t="s">
        <v>215</v>
      </c>
      <c r="C36" s="119" t="s">
        <v>216</v>
      </c>
      <c r="D36" s="119" t="s">
        <v>121</v>
      </c>
      <c r="E36" s="119" t="s">
        <v>122</v>
      </c>
      <c r="F36" s="119" t="s">
        <v>221</v>
      </c>
      <c r="G36" s="119" t="s">
        <v>222</v>
      </c>
      <c r="H36" s="123">
        <v>37560</v>
      </c>
      <c r="I36" s="123">
        <v>37560</v>
      </c>
      <c r="J36" s="123"/>
      <c r="K36" s="123"/>
      <c r="L36" s="123">
        <v>37560</v>
      </c>
      <c r="M36" s="119"/>
      <c r="N36" s="123"/>
      <c r="O36" s="123"/>
      <c r="P36" s="123"/>
      <c r="Q36" s="123"/>
      <c r="R36" s="123"/>
      <c r="S36" s="123"/>
      <c r="T36" s="123"/>
      <c r="U36" s="123"/>
      <c r="V36" s="123"/>
      <c r="W36" s="123"/>
    </row>
    <row r="37" customHeight="1" spans="1:23">
      <c r="A37" s="119" t="s">
        <v>47</v>
      </c>
      <c r="B37" s="119" t="s">
        <v>215</v>
      </c>
      <c r="C37" s="119" t="s">
        <v>216</v>
      </c>
      <c r="D37" s="119" t="s">
        <v>74</v>
      </c>
      <c r="E37" s="119" t="s">
        <v>75</v>
      </c>
      <c r="F37" s="119" t="s">
        <v>221</v>
      </c>
      <c r="G37" s="119" t="s">
        <v>222</v>
      </c>
      <c r="H37" s="123">
        <v>82200</v>
      </c>
      <c r="I37" s="123">
        <v>82200</v>
      </c>
      <c r="J37" s="123"/>
      <c r="K37" s="123"/>
      <c r="L37" s="123">
        <v>82200</v>
      </c>
      <c r="M37" s="119"/>
      <c r="N37" s="123"/>
      <c r="O37" s="123"/>
      <c r="P37" s="123"/>
      <c r="Q37" s="123"/>
      <c r="R37" s="123"/>
      <c r="S37" s="123"/>
      <c r="T37" s="123"/>
      <c r="U37" s="123"/>
      <c r="V37" s="123"/>
      <c r="W37" s="123"/>
    </row>
    <row r="38" customHeight="1" spans="1:23">
      <c r="A38" s="119" t="s">
        <v>47</v>
      </c>
      <c r="B38" s="119" t="s">
        <v>215</v>
      </c>
      <c r="C38" s="119" t="s">
        <v>216</v>
      </c>
      <c r="D38" s="119" t="s">
        <v>83</v>
      </c>
      <c r="E38" s="119" t="s">
        <v>75</v>
      </c>
      <c r="F38" s="119" t="s">
        <v>221</v>
      </c>
      <c r="G38" s="119" t="s">
        <v>222</v>
      </c>
      <c r="H38" s="123">
        <v>51720</v>
      </c>
      <c r="I38" s="123">
        <v>51720</v>
      </c>
      <c r="J38" s="123"/>
      <c r="K38" s="123"/>
      <c r="L38" s="123">
        <v>51720</v>
      </c>
      <c r="M38" s="119"/>
      <c r="N38" s="123"/>
      <c r="O38" s="123"/>
      <c r="P38" s="123"/>
      <c r="Q38" s="123"/>
      <c r="R38" s="123"/>
      <c r="S38" s="123"/>
      <c r="T38" s="123"/>
      <c r="U38" s="123"/>
      <c r="V38" s="123"/>
      <c r="W38" s="123"/>
    </row>
    <row r="39" customHeight="1" spans="1:23">
      <c r="A39" s="119" t="s">
        <v>47</v>
      </c>
      <c r="B39" s="119" t="s">
        <v>215</v>
      </c>
      <c r="C39" s="119" t="s">
        <v>216</v>
      </c>
      <c r="D39" s="119" t="s">
        <v>119</v>
      </c>
      <c r="E39" s="119" t="s">
        <v>120</v>
      </c>
      <c r="F39" s="119" t="s">
        <v>221</v>
      </c>
      <c r="G39" s="119" t="s">
        <v>222</v>
      </c>
      <c r="H39" s="123">
        <v>66660</v>
      </c>
      <c r="I39" s="123">
        <v>66660</v>
      </c>
      <c r="J39" s="123"/>
      <c r="K39" s="123"/>
      <c r="L39" s="123">
        <v>66660</v>
      </c>
      <c r="M39" s="119"/>
      <c r="N39" s="123"/>
      <c r="O39" s="123"/>
      <c r="P39" s="123"/>
      <c r="Q39" s="123"/>
      <c r="R39" s="123"/>
      <c r="S39" s="123"/>
      <c r="T39" s="123"/>
      <c r="U39" s="123"/>
      <c r="V39" s="123"/>
      <c r="W39" s="123"/>
    </row>
    <row r="40" customHeight="1" spans="1:23">
      <c r="A40" s="119" t="s">
        <v>47</v>
      </c>
      <c r="B40" s="119" t="s">
        <v>215</v>
      </c>
      <c r="C40" s="119" t="s">
        <v>216</v>
      </c>
      <c r="D40" s="119" t="s">
        <v>121</v>
      </c>
      <c r="E40" s="119" t="s">
        <v>122</v>
      </c>
      <c r="F40" s="119" t="s">
        <v>221</v>
      </c>
      <c r="G40" s="119" t="s">
        <v>222</v>
      </c>
      <c r="H40" s="123">
        <v>22020</v>
      </c>
      <c r="I40" s="123">
        <v>22020</v>
      </c>
      <c r="J40" s="123"/>
      <c r="K40" s="123"/>
      <c r="L40" s="123">
        <v>22020</v>
      </c>
      <c r="M40" s="119"/>
      <c r="N40" s="123"/>
      <c r="O40" s="123"/>
      <c r="P40" s="123"/>
      <c r="Q40" s="123"/>
      <c r="R40" s="123"/>
      <c r="S40" s="123"/>
      <c r="T40" s="123"/>
      <c r="U40" s="123"/>
      <c r="V40" s="123"/>
      <c r="W40" s="123"/>
    </row>
    <row r="41" customHeight="1" spans="1:23">
      <c r="A41" s="119" t="s">
        <v>47</v>
      </c>
      <c r="B41" s="119" t="s">
        <v>223</v>
      </c>
      <c r="C41" s="119" t="s">
        <v>224</v>
      </c>
      <c r="D41" s="119" t="s">
        <v>90</v>
      </c>
      <c r="E41" s="119" t="s">
        <v>91</v>
      </c>
      <c r="F41" s="119" t="s">
        <v>225</v>
      </c>
      <c r="G41" s="119" t="s">
        <v>226</v>
      </c>
      <c r="H41" s="123">
        <v>1110298.71</v>
      </c>
      <c r="I41" s="123">
        <v>1110298.71</v>
      </c>
      <c r="J41" s="123"/>
      <c r="K41" s="123"/>
      <c r="L41" s="123">
        <v>1110298.71</v>
      </c>
      <c r="M41" s="119"/>
      <c r="N41" s="123"/>
      <c r="O41" s="123"/>
      <c r="P41" s="123"/>
      <c r="Q41" s="123"/>
      <c r="R41" s="123"/>
      <c r="S41" s="123"/>
      <c r="T41" s="123"/>
      <c r="U41" s="123"/>
      <c r="V41" s="123"/>
      <c r="W41" s="123"/>
    </row>
    <row r="42" customHeight="1" spans="1:23">
      <c r="A42" s="119" t="s">
        <v>47</v>
      </c>
      <c r="B42" s="119" t="s">
        <v>223</v>
      </c>
      <c r="C42" s="119" t="s">
        <v>224</v>
      </c>
      <c r="D42" s="119" t="s">
        <v>92</v>
      </c>
      <c r="E42" s="119" t="s">
        <v>93</v>
      </c>
      <c r="F42" s="119" t="s">
        <v>227</v>
      </c>
      <c r="G42" s="119" t="s">
        <v>228</v>
      </c>
      <c r="H42" s="123"/>
      <c r="I42" s="123"/>
      <c r="J42" s="123"/>
      <c r="K42" s="123"/>
      <c r="L42" s="123"/>
      <c r="M42" s="119"/>
      <c r="N42" s="123"/>
      <c r="O42" s="123"/>
      <c r="P42" s="123"/>
      <c r="Q42" s="123"/>
      <c r="R42" s="123"/>
      <c r="S42" s="123"/>
      <c r="T42" s="123"/>
      <c r="U42" s="123"/>
      <c r="V42" s="123"/>
      <c r="W42" s="123"/>
    </row>
    <row r="43" customHeight="1" spans="1:23">
      <c r="A43" s="119" t="s">
        <v>47</v>
      </c>
      <c r="B43" s="119" t="s">
        <v>223</v>
      </c>
      <c r="C43" s="119" t="s">
        <v>224</v>
      </c>
      <c r="D43" s="119" t="s">
        <v>92</v>
      </c>
      <c r="E43" s="119" t="s">
        <v>93</v>
      </c>
      <c r="F43" s="119" t="s">
        <v>227</v>
      </c>
      <c r="G43" s="119" t="s">
        <v>228</v>
      </c>
      <c r="H43" s="123">
        <v>127562</v>
      </c>
      <c r="I43" s="123">
        <v>127562</v>
      </c>
      <c r="J43" s="123"/>
      <c r="K43" s="123"/>
      <c r="L43" s="123">
        <v>127562</v>
      </c>
      <c r="M43" s="119"/>
      <c r="N43" s="123"/>
      <c r="O43" s="123"/>
      <c r="P43" s="123"/>
      <c r="Q43" s="123"/>
      <c r="R43" s="123"/>
      <c r="S43" s="123"/>
      <c r="T43" s="123"/>
      <c r="U43" s="123"/>
      <c r="V43" s="123"/>
      <c r="W43" s="123"/>
    </row>
    <row r="44" customHeight="1" spans="1:23">
      <c r="A44" s="119" t="s">
        <v>47</v>
      </c>
      <c r="B44" s="119" t="s">
        <v>223</v>
      </c>
      <c r="C44" s="119" t="s">
        <v>224</v>
      </c>
      <c r="D44" s="119" t="s">
        <v>109</v>
      </c>
      <c r="E44" s="119" t="s">
        <v>110</v>
      </c>
      <c r="F44" s="119" t="s">
        <v>229</v>
      </c>
      <c r="G44" s="119" t="s">
        <v>230</v>
      </c>
      <c r="H44" s="123">
        <v>528220.39</v>
      </c>
      <c r="I44" s="123">
        <v>528220.39</v>
      </c>
      <c r="J44" s="123"/>
      <c r="K44" s="123"/>
      <c r="L44" s="123">
        <v>528220.39</v>
      </c>
      <c r="M44" s="119"/>
      <c r="N44" s="123"/>
      <c r="O44" s="123"/>
      <c r="P44" s="123"/>
      <c r="Q44" s="123"/>
      <c r="R44" s="123"/>
      <c r="S44" s="123"/>
      <c r="T44" s="123"/>
      <c r="U44" s="123"/>
      <c r="V44" s="123"/>
      <c r="W44" s="123"/>
    </row>
    <row r="45" customHeight="1" spans="1:23">
      <c r="A45" s="119" t="s">
        <v>47</v>
      </c>
      <c r="B45" s="119" t="s">
        <v>223</v>
      </c>
      <c r="C45" s="119" t="s">
        <v>224</v>
      </c>
      <c r="D45" s="119" t="s">
        <v>111</v>
      </c>
      <c r="E45" s="119" t="s">
        <v>112</v>
      </c>
      <c r="F45" s="119" t="s">
        <v>229</v>
      </c>
      <c r="G45" s="119" t="s">
        <v>230</v>
      </c>
      <c r="H45" s="123"/>
      <c r="I45" s="123"/>
      <c r="J45" s="123"/>
      <c r="K45" s="123"/>
      <c r="L45" s="123"/>
      <c r="M45" s="119"/>
      <c r="N45" s="123"/>
      <c r="O45" s="123"/>
      <c r="P45" s="123"/>
      <c r="Q45" s="123"/>
      <c r="R45" s="123"/>
      <c r="S45" s="123"/>
      <c r="T45" s="123"/>
      <c r="U45" s="123"/>
      <c r="V45" s="123"/>
      <c r="W45" s="123"/>
    </row>
    <row r="46" customHeight="1" spans="1:23">
      <c r="A46" s="119" t="s">
        <v>47</v>
      </c>
      <c r="B46" s="119" t="s">
        <v>223</v>
      </c>
      <c r="C46" s="119" t="s">
        <v>224</v>
      </c>
      <c r="D46" s="119" t="s">
        <v>104</v>
      </c>
      <c r="E46" s="119" t="s">
        <v>103</v>
      </c>
      <c r="F46" s="119" t="s">
        <v>231</v>
      </c>
      <c r="G46" s="119" t="s">
        <v>232</v>
      </c>
      <c r="H46" s="123">
        <v>19051.37</v>
      </c>
      <c r="I46" s="123">
        <v>19051.37</v>
      </c>
      <c r="J46" s="123"/>
      <c r="K46" s="123"/>
      <c r="L46" s="123">
        <v>19051.37</v>
      </c>
      <c r="M46" s="119"/>
      <c r="N46" s="123"/>
      <c r="O46" s="123"/>
      <c r="P46" s="123"/>
      <c r="Q46" s="123"/>
      <c r="R46" s="123"/>
      <c r="S46" s="123"/>
      <c r="T46" s="123"/>
      <c r="U46" s="123"/>
      <c r="V46" s="123"/>
      <c r="W46" s="123"/>
    </row>
    <row r="47" customHeight="1" spans="1:23">
      <c r="A47" s="119" t="s">
        <v>47</v>
      </c>
      <c r="B47" s="119" t="s">
        <v>223</v>
      </c>
      <c r="C47" s="119" t="s">
        <v>224</v>
      </c>
      <c r="D47" s="119" t="s">
        <v>113</v>
      </c>
      <c r="E47" s="119" t="s">
        <v>114</v>
      </c>
      <c r="F47" s="119" t="s">
        <v>231</v>
      </c>
      <c r="G47" s="119" t="s">
        <v>232</v>
      </c>
      <c r="H47" s="123"/>
      <c r="I47" s="123"/>
      <c r="J47" s="123"/>
      <c r="K47" s="123"/>
      <c r="L47" s="123"/>
      <c r="M47" s="119"/>
      <c r="N47" s="123"/>
      <c r="O47" s="123"/>
      <c r="P47" s="123"/>
      <c r="Q47" s="123"/>
      <c r="R47" s="123"/>
      <c r="S47" s="123"/>
      <c r="T47" s="123"/>
      <c r="U47" s="123"/>
      <c r="V47" s="123"/>
      <c r="W47" s="123"/>
    </row>
    <row r="48" customHeight="1" spans="1:23">
      <c r="A48" s="119" t="s">
        <v>47</v>
      </c>
      <c r="B48" s="119" t="s">
        <v>223</v>
      </c>
      <c r="C48" s="119" t="s">
        <v>224</v>
      </c>
      <c r="D48" s="119" t="s">
        <v>113</v>
      </c>
      <c r="E48" s="119" t="s">
        <v>114</v>
      </c>
      <c r="F48" s="119" t="s">
        <v>231</v>
      </c>
      <c r="G48" s="119" t="s">
        <v>232</v>
      </c>
      <c r="H48" s="123">
        <v>12973.93</v>
      </c>
      <c r="I48" s="123">
        <v>12973.93</v>
      </c>
      <c r="J48" s="123"/>
      <c r="K48" s="123"/>
      <c r="L48" s="123">
        <v>12973.93</v>
      </c>
      <c r="M48" s="119"/>
      <c r="N48" s="123"/>
      <c r="O48" s="123"/>
      <c r="P48" s="123"/>
      <c r="Q48" s="123"/>
      <c r="R48" s="123"/>
      <c r="S48" s="123"/>
      <c r="T48" s="123"/>
      <c r="U48" s="123"/>
      <c r="V48" s="123"/>
      <c r="W48" s="123"/>
    </row>
    <row r="49" customHeight="1" spans="1:23">
      <c r="A49" s="119" t="s">
        <v>47</v>
      </c>
      <c r="B49" s="119" t="s">
        <v>223</v>
      </c>
      <c r="C49" s="119" t="s">
        <v>224</v>
      </c>
      <c r="D49" s="119" t="s">
        <v>113</v>
      </c>
      <c r="E49" s="119" t="s">
        <v>114</v>
      </c>
      <c r="F49" s="119" t="s">
        <v>231</v>
      </c>
      <c r="G49" s="119" t="s">
        <v>232</v>
      </c>
      <c r="H49" s="123"/>
      <c r="I49" s="123"/>
      <c r="J49" s="123"/>
      <c r="K49" s="123"/>
      <c r="L49" s="123"/>
      <c r="M49" s="119"/>
      <c r="N49" s="123"/>
      <c r="O49" s="123"/>
      <c r="P49" s="123"/>
      <c r="Q49" s="123"/>
      <c r="R49" s="123"/>
      <c r="S49" s="123"/>
      <c r="T49" s="123"/>
      <c r="U49" s="123"/>
      <c r="V49" s="123"/>
      <c r="W49" s="123"/>
    </row>
    <row r="50" customHeight="1" spans="1:23">
      <c r="A50" s="119" t="s">
        <v>47</v>
      </c>
      <c r="B50" s="119" t="s">
        <v>233</v>
      </c>
      <c r="C50" s="119" t="s">
        <v>128</v>
      </c>
      <c r="D50" s="119" t="s">
        <v>127</v>
      </c>
      <c r="E50" s="119" t="s">
        <v>128</v>
      </c>
      <c r="F50" s="119" t="s">
        <v>234</v>
      </c>
      <c r="G50" s="119" t="s">
        <v>128</v>
      </c>
      <c r="H50" s="123">
        <v>778436.04</v>
      </c>
      <c r="I50" s="123">
        <v>778436.04</v>
      </c>
      <c r="J50" s="123"/>
      <c r="K50" s="123"/>
      <c r="L50" s="123">
        <v>778436.04</v>
      </c>
      <c r="M50" s="119"/>
      <c r="N50" s="123"/>
      <c r="O50" s="123"/>
      <c r="P50" s="123"/>
      <c r="Q50" s="123"/>
      <c r="R50" s="123"/>
      <c r="S50" s="123"/>
      <c r="T50" s="123"/>
      <c r="U50" s="123"/>
      <c r="V50" s="123"/>
      <c r="W50" s="123"/>
    </row>
    <row r="51" customHeight="1" spans="1:23">
      <c r="A51" s="119" t="s">
        <v>47</v>
      </c>
      <c r="B51" s="119" t="s">
        <v>235</v>
      </c>
      <c r="C51" s="119" t="s">
        <v>236</v>
      </c>
      <c r="D51" s="119" t="s">
        <v>104</v>
      </c>
      <c r="E51" s="119" t="s">
        <v>103</v>
      </c>
      <c r="F51" s="119" t="s">
        <v>231</v>
      </c>
      <c r="G51" s="119" t="s">
        <v>232</v>
      </c>
      <c r="H51" s="123">
        <v>5731482.24</v>
      </c>
      <c r="I51" s="123">
        <v>5731482.24</v>
      </c>
      <c r="J51" s="123"/>
      <c r="K51" s="123"/>
      <c r="L51" s="123">
        <v>5731482.24</v>
      </c>
      <c r="M51" s="119"/>
      <c r="N51" s="123"/>
      <c r="O51" s="123"/>
      <c r="P51" s="123"/>
      <c r="Q51" s="123"/>
      <c r="R51" s="123"/>
      <c r="S51" s="123"/>
      <c r="T51" s="123"/>
      <c r="U51" s="123"/>
      <c r="V51" s="123"/>
      <c r="W51" s="123"/>
    </row>
    <row r="52" customHeight="1" spans="1:23">
      <c r="A52" s="119" t="s">
        <v>47</v>
      </c>
      <c r="B52" s="119" t="s">
        <v>237</v>
      </c>
      <c r="C52" s="119" t="s">
        <v>238</v>
      </c>
      <c r="D52" s="119" t="s">
        <v>69</v>
      </c>
      <c r="E52" s="119" t="s">
        <v>70</v>
      </c>
      <c r="F52" s="119" t="s">
        <v>239</v>
      </c>
      <c r="G52" s="119" t="s">
        <v>240</v>
      </c>
      <c r="H52" s="123">
        <v>1699200</v>
      </c>
      <c r="I52" s="123">
        <v>1699200</v>
      </c>
      <c r="J52" s="123"/>
      <c r="K52" s="123"/>
      <c r="L52" s="123">
        <v>1699200</v>
      </c>
      <c r="M52" s="119"/>
      <c r="N52" s="123"/>
      <c r="O52" s="123"/>
      <c r="P52" s="123"/>
      <c r="Q52" s="123"/>
      <c r="R52" s="123"/>
      <c r="S52" s="123"/>
      <c r="T52" s="123"/>
      <c r="U52" s="123"/>
      <c r="V52" s="123"/>
      <c r="W52" s="123"/>
    </row>
    <row r="53" customHeight="1" spans="1:23">
      <c r="A53" s="119" t="s">
        <v>47</v>
      </c>
      <c r="B53" s="119" t="s">
        <v>241</v>
      </c>
      <c r="C53" s="119" t="s">
        <v>242</v>
      </c>
      <c r="D53" s="119" t="s">
        <v>65</v>
      </c>
      <c r="E53" s="119" t="s">
        <v>66</v>
      </c>
      <c r="F53" s="119" t="s">
        <v>243</v>
      </c>
      <c r="G53" s="119" t="s">
        <v>244</v>
      </c>
      <c r="H53" s="123">
        <v>122400</v>
      </c>
      <c r="I53" s="123">
        <v>122400</v>
      </c>
      <c r="J53" s="123"/>
      <c r="K53" s="123"/>
      <c r="L53" s="123">
        <v>122400</v>
      </c>
      <c r="M53" s="119"/>
      <c r="N53" s="123"/>
      <c r="O53" s="123"/>
      <c r="P53" s="123"/>
      <c r="Q53" s="123"/>
      <c r="R53" s="123"/>
      <c r="S53" s="123"/>
      <c r="T53" s="123"/>
      <c r="U53" s="123"/>
      <c r="V53" s="123"/>
      <c r="W53" s="123"/>
    </row>
    <row r="54" customHeight="1" spans="1:23">
      <c r="A54" s="119" t="s">
        <v>47</v>
      </c>
      <c r="B54" s="119" t="s">
        <v>241</v>
      </c>
      <c r="C54" s="119" t="s">
        <v>242</v>
      </c>
      <c r="D54" s="119" t="s">
        <v>73</v>
      </c>
      <c r="E54" s="119" t="s">
        <v>66</v>
      </c>
      <c r="F54" s="119" t="s">
        <v>245</v>
      </c>
      <c r="G54" s="119" t="s">
        <v>246</v>
      </c>
      <c r="H54" s="123">
        <v>20000</v>
      </c>
      <c r="I54" s="123">
        <v>20000</v>
      </c>
      <c r="J54" s="123"/>
      <c r="K54" s="123"/>
      <c r="L54" s="123">
        <v>20000</v>
      </c>
      <c r="M54" s="119"/>
      <c r="N54" s="123"/>
      <c r="O54" s="123"/>
      <c r="P54" s="123"/>
      <c r="Q54" s="123"/>
      <c r="R54" s="123"/>
      <c r="S54" s="123"/>
      <c r="T54" s="123"/>
      <c r="U54" s="123"/>
      <c r="V54" s="123"/>
      <c r="W54" s="123"/>
    </row>
    <row r="55" customHeight="1" spans="1:23">
      <c r="A55" s="119" t="s">
        <v>47</v>
      </c>
      <c r="B55" s="119" t="s">
        <v>241</v>
      </c>
      <c r="C55" s="119" t="s">
        <v>242</v>
      </c>
      <c r="D55" s="119" t="s">
        <v>73</v>
      </c>
      <c r="E55" s="119" t="s">
        <v>66</v>
      </c>
      <c r="F55" s="119" t="s">
        <v>247</v>
      </c>
      <c r="G55" s="119" t="s">
        <v>248</v>
      </c>
      <c r="H55" s="123">
        <v>30000</v>
      </c>
      <c r="I55" s="123">
        <v>30000</v>
      </c>
      <c r="J55" s="123"/>
      <c r="K55" s="123"/>
      <c r="L55" s="123">
        <v>30000</v>
      </c>
      <c r="M55" s="119"/>
      <c r="N55" s="123"/>
      <c r="O55" s="123"/>
      <c r="P55" s="123"/>
      <c r="Q55" s="123"/>
      <c r="R55" s="123"/>
      <c r="S55" s="123"/>
      <c r="T55" s="123"/>
      <c r="U55" s="123"/>
      <c r="V55" s="123"/>
      <c r="W55" s="123"/>
    </row>
    <row r="56" customHeight="1" spans="1:23">
      <c r="A56" s="119" t="s">
        <v>47</v>
      </c>
      <c r="B56" s="119" t="s">
        <v>241</v>
      </c>
      <c r="C56" s="119" t="s">
        <v>242</v>
      </c>
      <c r="D56" s="119" t="s">
        <v>73</v>
      </c>
      <c r="E56" s="119" t="s">
        <v>66</v>
      </c>
      <c r="F56" s="119" t="s">
        <v>249</v>
      </c>
      <c r="G56" s="119" t="s">
        <v>250</v>
      </c>
      <c r="H56" s="123">
        <v>23800</v>
      </c>
      <c r="I56" s="123">
        <v>23800</v>
      </c>
      <c r="J56" s="123"/>
      <c r="K56" s="123"/>
      <c r="L56" s="123">
        <v>23800</v>
      </c>
      <c r="M56" s="119"/>
      <c r="N56" s="123"/>
      <c r="O56" s="123"/>
      <c r="P56" s="123"/>
      <c r="Q56" s="123"/>
      <c r="R56" s="123"/>
      <c r="S56" s="123"/>
      <c r="T56" s="123"/>
      <c r="U56" s="123"/>
      <c r="V56" s="123"/>
      <c r="W56" s="123"/>
    </row>
    <row r="57" customHeight="1" spans="1:23">
      <c r="A57" s="119" t="s">
        <v>47</v>
      </c>
      <c r="B57" s="119" t="s">
        <v>241</v>
      </c>
      <c r="C57" s="119" t="s">
        <v>242</v>
      </c>
      <c r="D57" s="119" t="s">
        <v>73</v>
      </c>
      <c r="E57" s="119" t="s">
        <v>66</v>
      </c>
      <c r="F57" s="119" t="s">
        <v>251</v>
      </c>
      <c r="G57" s="119" t="s">
        <v>252</v>
      </c>
      <c r="H57" s="123">
        <v>30000</v>
      </c>
      <c r="I57" s="123">
        <v>30000</v>
      </c>
      <c r="J57" s="123"/>
      <c r="K57" s="123"/>
      <c r="L57" s="123">
        <v>30000</v>
      </c>
      <c r="M57" s="119"/>
      <c r="N57" s="123"/>
      <c r="O57" s="123"/>
      <c r="P57" s="123"/>
      <c r="Q57" s="123"/>
      <c r="R57" s="123"/>
      <c r="S57" s="123"/>
      <c r="T57" s="123"/>
      <c r="U57" s="123"/>
      <c r="V57" s="123"/>
      <c r="W57" s="123"/>
    </row>
    <row r="58" customHeight="1" spans="1:23">
      <c r="A58" s="119" t="s">
        <v>47</v>
      </c>
      <c r="B58" s="119" t="s">
        <v>241</v>
      </c>
      <c r="C58" s="119" t="s">
        <v>242</v>
      </c>
      <c r="D58" s="119" t="s">
        <v>73</v>
      </c>
      <c r="E58" s="119" t="s">
        <v>66</v>
      </c>
      <c r="F58" s="119" t="s">
        <v>249</v>
      </c>
      <c r="G58" s="119" t="s">
        <v>250</v>
      </c>
      <c r="H58" s="123">
        <v>5000</v>
      </c>
      <c r="I58" s="123">
        <v>5000</v>
      </c>
      <c r="J58" s="123"/>
      <c r="K58" s="123"/>
      <c r="L58" s="123">
        <v>5000</v>
      </c>
      <c r="M58" s="119"/>
      <c r="N58" s="123"/>
      <c r="O58" s="123"/>
      <c r="P58" s="123"/>
      <c r="Q58" s="123"/>
      <c r="R58" s="123"/>
      <c r="S58" s="123"/>
      <c r="T58" s="123"/>
      <c r="U58" s="123"/>
      <c r="V58" s="123"/>
      <c r="W58" s="123"/>
    </row>
    <row r="59" customHeight="1" spans="1:23">
      <c r="A59" s="119" t="s">
        <v>47</v>
      </c>
      <c r="B59" s="119" t="s">
        <v>241</v>
      </c>
      <c r="C59" s="119" t="s">
        <v>242</v>
      </c>
      <c r="D59" s="119" t="s">
        <v>74</v>
      </c>
      <c r="E59" s="119" t="s">
        <v>75</v>
      </c>
      <c r="F59" s="119" t="s">
        <v>253</v>
      </c>
      <c r="G59" s="119" t="s">
        <v>254</v>
      </c>
      <c r="H59" s="123">
        <v>48000</v>
      </c>
      <c r="I59" s="123">
        <v>48000</v>
      </c>
      <c r="J59" s="123"/>
      <c r="K59" s="123"/>
      <c r="L59" s="123">
        <v>48000</v>
      </c>
      <c r="M59" s="119"/>
      <c r="N59" s="123"/>
      <c r="O59" s="123"/>
      <c r="P59" s="123"/>
      <c r="Q59" s="123"/>
      <c r="R59" s="123"/>
      <c r="S59" s="123"/>
      <c r="T59" s="123"/>
      <c r="U59" s="123"/>
      <c r="V59" s="123"/>
      <c r="W59" s="123"/>
    </row>
    <row r="60" customHeight="1" spans="1:23">
      <c r="A60" s="119" t="s">
        <v>47</v>
      </c>
      <c r="B60" s="119" t="s">
        <v>241</v>
      </c>
      <c r="C60" s="119" t="s">
        <v>242</v>
      </c>
      <c r="D60" s="119" t="s">
        <v>74</v>
      </c>
      <c r="E60" s="119" t="s">
        <v>75</v>
      </c>
      <c r="F60" s="119" t="s">
        <v>249</v>
      </c>
      <c r="G60" s="119" t="s">
        <v>250</v>
      </c>
      <c r="H60" s="123">
        <v>20000</v>
      </c>
      <c r="I60" s="123">
        <v>20000</v>
      </c>
      <c r="J60" s="123"/>
      <c r="K60" s="123"/>
      <c r="L60" s="123">
        <v>20000</v>
      </c>
      <c r="M60" s="119"/>
      <c r="N60" s="123"/>
      <c r="O60" s="123"/>
      <c r="P60" s="123"/>
      <c r="Q60" s="123"/>
      <c r="R60" s="123"/>
      <c r="S60" s="123"/>
      <c r="T60" s="123"/>
      <c r="U60" s="123"/>
      <c r="V60" s="123"/>
      <c r="W60" s="123"/>
    </row>
    <row r="61" customHeight="1" spans="1:23">
      <c r="A61" s="119" t="s">
        <v>47</v>
      </c>
      <c r="B61" s="119" t="s">
        <v>255</v>
      </c>
      <c r="C61" s="119" t="s">
        <v>256</v>
      </c>
      <c r="D61" s="119" t="s">
        <v>83</v>
      </c>
      <c r="E61" s="119" t="s">
        <v>75</v>
      </c>
      <c r="F61" s="119" t="s">
        <v>257</v>
      </c>
      <c r="G61" s="119" t="s">
        <v>191</v>
      </c>
      <c r="H61" s="123">
        <v>47600</v>
      </c>
      <c r="I61" s="123">
        <v>47600</v>
      </c>
      <c r="J61" s="123"/>
      <c r="K61" s="123"/>
      <c r="L61" s="123">
        <v>47600</v>
      </c>
      <c r="M61" s="119"/>
      <c r="N61" s="123"/>
      <c r="O61" s="123"/>
      <c r="P61" s="123"/>
      <c r="Q61" s="123"/>
      <c r="R61" s="123"/>
      <c r="S61" s="123"/>
      <c r="T61" s="123"/>
      <c r="U61" s="123"/>
      <c r="V61" s="123"/>
      <c r="W61" s="123"/>
    </row>
    <row r="62" customHeight="1" spans="1:23">
      <c r="A62" s="119" t="s">
        <v>47</v>
      </c>
      <c r="B62" s="119" t="s">
        <v>241</v>
      </c>
      <c r="C62" s="119" t="s">
        <v>242</v>
      </c>
      <c r="D62" s="119" t="s">
        <v>119</v>
      </c>
      <c r="E62" s="119" t="s">
        <v>120</v>
      </c>
      <c r="F62" s="119" t="s">
        <v>258</v>
      </c>
      <c r="G62" s="119" t="s">
        <v>259</v>
      </c>
      <c r="H62" s="123">
        <v>20000</v>
      </c>
      <c r="I62" s="123">
        <v>20000</v>
      </c>
      <c r="J62" s="123"/>
      <c r="K62" s="123"/>
      <c r="L62" s="123">
        <v>20000</v>
      </c>
      <c r="M62" s="119"/>
      <c r="N62" s="123"/>
      <c r="O62" s="123"/>
      <c r="P62" s="123"/>
      <c r="Q62" s="123"/>
      <c r="R62" s="123"/>
      <c r="S62" s="123"/>
      <c r="T62" s="123"/>
      <c r="U62" s="123"/>
      <c r="V62" s="123"/>
      <c r="W62" s="123"/>
    </row>
    <row r="63" customHeight="1" spans="1:23">
      <c r="A63" s="119" t="s">
        <v>47</v>
      </c>
      <c r="B63" s="119" t="s">
        <v>241</v>
      </c>
      <c r="C63" s="119" t="s">
        <v>242</v>
      </c>
      <c r="D63" s="119" t="s">
        <v>119</v>
      </c>
      <c r="E63" s="119" t="s">
        <v>120</v>
      </c>
      <c r="F63" s="119" t="s">
        <v>249</v>
      </c>
      <c r="G63" s="119" t="s">
        <v>250</v>
      </c>
      <c r="H63" s="123">
        <v>41200</v>
      </c>
      <c r="I63" s="123">
        <v>41200</v>
      </c>
      <c r="J63" s="123"/>
      <c r="K63" s="123"/>
      <c r="L63" s="123">
        <v>41200</v>
      </c>
      <c r="M63" s="119"/>
      <c r="N63" s="123"/>
      <c r="O63" s="123"/>
      <c r="P63" s="123"/>
      <c r="Q63" s="123"/>
      <c r="R63" s="123"/>
      <c r="S63" s="123"/>
      <c r="T63" s="123"/>
      <c r="U63" s="123"/>
      <c r="V63" s="123"/>
      <c r="W63" s="123"/>
    </row>
    <row r="64" customHeight="1" spans="1:23">
      <c r="A64" s="119" t="s">
        <v>47</v>
      </c>
      <c r="B64" s="119" t="s">
        <v>255</v>
      </c>
      <c r="C64" s="119" t="s">
        <v>256</v>
      </c>
      <c r="D64" s="119" t="s">
        <v>121</v>
      </c>
      <c r="E64" s="119" t="s">
        <v>122</v>
      </c>
      <c r="F64" s="119" t="s">
        <v>257</v>
      </c>
      <c r="G64" s="119" t="s">
        <v>191</v>
      </c>
      <c r="H64" s="123">
        <v>2400</v>
      </c>
      <c r="I64" s="123">
        <v>2400</v>
      </c>
      <c r="J64" s="123"/>
      <c r="K64" s="123"/>
      <c r="L64" s="123">
        <v>2400</v>
      </c>
      <c r="M64" s="119"/>
      <c r="N64" s="123"/>
      <c r="O64" s="123"/>
      <c r="P64" s="123"/>
      <c r="Q64" s="123"/>
      <c r="R64" s="123"/>
      <c r="S64" s="123"/>
      <c r="T64" s="123"/>
      <c r="U64" s="123"/>
      <c r="V64" s="123"/>
      <c r="W64" s="123"/>
    </row>
    <row r="65" customHeight="1" spans="1:23">
      <c r="A65" s="119" t="s">
        <v>47</v>
      </c>
      <c r="B65" s="119" t="s">
        <v>241</v>
      </c>
      <c r="C65" s="119" t="s">
        <v>242</v>
      </c>
      <c r="D65" s="119" t="s">
        <v>121</v>
      </c>
      <c r="E65" s="119" t="s">
        <v>122</v>
      </c>
      <c r="F65" s="119" t="s">
        <v>243</v>
      </c>
      <c r="G65" s="119" t="s">
        <v>244</v>
      </c>
      <c r="H65" s="123">
        <v>16000</v>
      </c>
      <c r="I65" s="123">
        <v>16000</v>
      </c>
      <c r="J65" s="123"/>
      <c r="K65" s="123"/>
      <c r="L65" s="123">
        <v>16000</v>
      </c>
      <c r="M65" s="119"/>
      <c r="N65" s="123"/>
      <c r="O65" s="123"/>
      <c r="P65" s="123"/>
      <c r="Q65" s="123"/>
      <c r="R65" s="123"/>
      <c r="S65" s="123"/>
      <c r="T65" s="123"/>
      <c r="U65" s="123"/>
      <c r="V65" s="123"/>
      <c r="W65" s="123"/>
    </row>
    <row r="66" customHeight="1" spans="1:23">
      <c r="A66" s="119" t="s">
        <v>47</v>
      </c>
      <c r="B66" s="119" t="s">
        <v>241</v>
      </c>
      <c r="C66" s="119" t="s">
        <v>242</v>
      </c>
      <c r="D66" s="119" t="s">
        <v>121</v>
      </c>
      <c r="E66" s="119" t="s">
        <v>122</v>
      </c>
      <c r="F66" s="119" t="s">
        <v>249</v>
      </c>
      <c r="G66" s="119" t="s">
        <v>250</v>
      </c>
      <c r="H66" s="123">
        <v>2000</v>
      </c>
      <c r="I66" s="123">
        <v>2000</v>
      </c>
      <c r="J66" s="123"/>
      <c r="K66" s="123"/>
      <c r="L66" s="123">
        <v>2000</v>
      </c>
      <c r="M66" s="119"/>
      <c r="N66" s="123"/>
      <c r="O66" s="123"/>
      <c r="P66" s="123"/>
      <c r="Q66" s="123"/>
      <c r="R66" s="123"/>
      <c r="S66" s="123"/>
      <c r="T66" s="123"/>
      <c r="U66" s="123"/>
      <c r="V66" s="123"/>
      <c r="W66" s="123"/>
    </row>
    <row r="67" customHeight="1" spans="1:23">
      <c r="A67" s="119" t="s">
        <v>47</v>
      </c>
      <c r="B67" s="119" t="s">
        <v>260</v>
      </c>
      <c r="C67" s="119" t="s">
        <v>261</v>
      </c>
      <c r="D67" s="119" t="s">
        <v>86</v>
      </c>
      <c r="E67" s="119" t="s">
        <v>87</v>
      </c>
      <c r="F67" s="119" t="s">
        <v>253</v>
      </c>
      <c r="G67" s="119" t="s">
        <v>254</v>
      </c>
      <c r="H67" s="123">
        <v>28200</v>
      </c>
      <c r="I67" s="123">
        <v>28200</v>
      </c>
      <c r="J67" s="123"/>
      <c r="K67" s="123"/>
      <c r="L67" s="123">
        <v>28200</v>
      </c>
      <c r="M67" s="119"/>
      <c r="N67" s="123"/>
      <c r="O67" s="123"/>
      <c r="P67" s="123"/>
      <c r="Q67" s="123"/>
      <c r="R67" s="123"/>
      <c r="S67" s="123"/>
      <c r="T67" s="123"/>
      <c r="U67" s="123"/>
      <c r="V67" s="123"/>
      <c r="W67" s="123"/>
    </row>
    <row r="68" customHeight="1" spans="1:23">
      <c r="A68" s="119" t="s">
        <v>47</v>
      </c>
      <c r="B68" s="119" t="s">
        <v>262</v>
      </c>
      <c r="C68" s="119" t="s">
        <v>263</v>
      </c>
      <c r="D68" s="119" t="s">
        <v>88</v>
      </c>
      <c r="E68" s="119" t="s">
        <v>89</v>
      </c>
      <c r="F68" s="119" t="s">
        <v>239</v>
      </c>
      <c r="G68" s="119" t="s">
        <v>240</v>
      </c>
      <c r="H68" s="123">
        <v>9600</v>
      </c>
      <c r="I68" s="123">
        <v>9600</v>
      </c>
      <c r="J68" s="123"/>
      <c r="K68" s="123"/>
      <c r="L68" s="123">
        <v>9600</v>
      </c>
      <c r="M68" s="119"/>
      <c r="N68" s="123"/>
      <c r="O68" s="123"/>
      <c r="P68" s="123"/>
      <c r="Q68" s="123"/>
      <c r="R68" s="123"/>
      <c r="S68" s="123"/>
      <c r="T68" s="123"/>
      <c r="U68" s="123"/>
      <c r="V68" s="123"/>
      <c r="W68" s="123"/>
    </row>
    <row r="69" customHeight="1" spans="1:23">
      <c r="A69" s="119" t="s">
        <v>47</v>
      </c>
      <c r="B69" s="119" t="s">
        <v>264</v>
      </c>
      <c r="C69" s="119" t="s">
        <v>265</v>
      </c>
      <c r="D69" s="119" t="s">
        <v>65</v>
      </c>
      <c r="E69" s="119" t="s">
        <v>66</v>
      </c>
      <c r="F69" s="119" t="s">
        <v>266</v>
      </c>
      <c r="G69" s="119" t="s">
        <v>265</v>
      </c>
      <c r="H69" s="123"/>
      <c r="I69" s="123"/>
      <c r="J69" s="123"/>
      <c r="K69" s="123"/>
      <c r="L69" s="123"/>
      <c r="M69" s="119"/>
      <c r="N69" s="123"/>
      <c r="O69" s="123"/>
      <c r="P69" s="123"/>
      <c r="Q69" s="123"/>
      <c r="R69" s="123"/>
      <c r="S69" s="123"/>
      <c r="T69" s="123"/>
      <c r="U69" s="123"/>
      <c r="V69" s="123"/>
      <c r="W69" s="123"/>
    </row>
    <row r="70" customHeight="1" spans="1:23">
      <c r="A70" s="119" t="s">
        <v>47</v>
      </c>
      <c r="B70" s="119" t="s">
        <v>264</v>
      </c>
      <c r="C70" s="119" t="s">
        <v>265</v>
      </c>
      <c r="D70" s="119" t="s">
        <v>73</v>
      </c>
      <c r="E70" s="119" t="s">
        <v>66</v>
      </c>
      <c r="F70" s="119" t="s">
        <v>266</v>
      </c>
      <c r="G70" s="119" t="s">
        <v>265</v>
      </c>
      <c r="H70" s="123"/>
      <c r="I70" s="123"/>
      <c r="J70" s="123"/>
      <c r="K70" s="123"/>
      <c r="L70" s="123"/>
      <c r="M70" s="119"/>
      <c r="N70" s="123"/>
      <c r="O70" s="123"/>
      <c r="P70" s="123"/>
      <c r="Q70" s="123"/>
      <c r="R70" s="123"/>
      <c r="S70" s="123"/>
      <c r="T70" s="123"/>
      <c r="U70" s="123"/>
      <c r="V70" s="123"/>
      <c r="W70" s="123"/>
    </row>
    <row r="71" customHeight="1" spans="1:23">
      <c r="A71" s="119" t="s">
        <v>47</v>
      </c>
      <c r="B71" s="119" t="s">
        <v>264</v>
      </c>
      <c r="C71" s="119" t="s">
        <v>265</v>
      </c>
      <c r="D71" s="119" t="s">
        <v>74</v>
      </c>
      <c r="E71" s="119" t="s">
        <v>75</v>
      </c>
      <c r="F71" s="119" t="s">
        <v>266</v>
      </c>
      <c r="G71" s="119" t="s">
        <v>265</v>
      </c>
      <c r="H71" s="123"/>
      <c r="I71" s="123"/>
      <c r="J71" s="123"/>
      <c r="K71" s="123"/>
      <c r="L71" s="123"/>
      <c r="M71" s="119"/>
      <c r="N71" s="123"/>
      <c r="O71" s="123"/>
      <c r="P71" s="123"/>
      <c r="Q71" s="123"/>
      <c r="R71" s="123"/>
      <c r="S71" s="123"/>
      <c r="T71" s="123"/>
      <c r="U71" s="123"/>
      <c r="V71" s="123"/>
      <c r="W71" s="123"/>
    </row>
    <row r="72" customHeight="1" spans="1:23">
      <c r="A72" s="119" t="s">
        <v>47</v>
      </c>
      <c r="B72" s="119" t="s">
        <v>264</v>
      </c>
      <c r="C72" s="119" t="s">
        <v>265</v>
      </c>
      <c r="D72" s="119" t="s">
        <v>83</v>
      </c>
      <c r="E72" s="119" t="s">
        <v>75</v>
      </c>
      <c r="F72" s="119" t="s">
        <v>266</v>
      </c>
      <c r="G72" s="119" t="s">
        <v>265</v>
      </c>
      <c r="H72" s="123"/>
      <c r="I72" s="123"/>
      <c r="J72" s="123"/>
      <c r="K72" s="123"/>
      <c r="L72" s="123"/>
      <c r="M72" s="119"/>
      <c r="N72" s="123"/>
      <c r="O72" s="123"/>
      <c r="P72" s="123"/>
      <c r="Q72" s="123"/>
      <c r="R72" s="123"/>
      <c r="S72" s="123"/>
      <c r="T72" s="123"/>
      <c r="U72" s="123"/>
      <c r="V72" s="123"/>
      <c r="W72" s="123"/>
    </row>
    <row r="73" customHeight="1" spans="1:23">
      <c r="A73" s="119" t="s">
        <v>47</v>
      </c>
      <c r="B73" s="119" t="s">
        <v>264</v>
      </c>
      <c r="C73" s="119" t="s">
        <v>265</v>
      </c>
      <c r="D73" s="119" t="s">
        <v>119</v>
      </c>
      <c r="E73" s="119" t="s">
        <v>120</v>
      </c>
      <c r="F73" s="119" t="s">
        <v>266</v>
      </c>
      <c r="G73" s="119" t="s">
        <v>265</v>
      </c>
      <c r="H73" s="123"/>
      <c r="I73" s="123"/>
      <c r="J73" s="123"/>
      <c r="K73" s="123"/>
      <c r="L73" s="123"/>
      <c r="M73" s="119"/>
      <c r="N73" s="123"/>
      <c r="O73" s="123"/>
      <c r="P73" s="123"/>
      <c r="Q73" s="123"/>
      <c r="R73" s="123"/>
      <c r="S73" s="123"/>
      <c r="T73" s="123"/>
      <c r="U73" s="123"/>
      <c r="V73" s="123"/>
      <c r="W73" s="123"/>
    </row>
    <row r="74" customHeight="1" spans="1:23">
      <c r="A74" s="119" t="s">
        <v>47</v>
      </c>
      <c r="B74" s="119" t="s">
        <v>264</v>
      </c>
      <c r="C74" s="119" t="s">
        <v>265</v>
      </c>
      <c r="D74" s="119" t="s">
        <v>121</v>
      </c>
      <c r="E74" s="119" t="s">
        <v>122</v>
      </c>
      <c r="F74" s="119" t="s">
        <v>266</v>
      </c>
      <c r="G74" s="119" t="s">
        <v>265</v>
      </c>
      <c r="H74" s="123"/>
      <c r="I74" s="123"/>
      <c r="J74" s="123"/>
      <c r="K74" s="123"/>
      <c r="L74" s="123"/>
      <c r="M74" s="119"/>
      <c r="N74" s="123"/>
      <c r="O74" s="123"/>
      <c r="P74" s="123"/>
      <c r="Q74" s="123"/>
      <c r="R74" s="123"/>
      <c r="S74" s="123"/>
      <c r="T74" s="123"/>
      <c r="U74" s="123"/>
      <c r="V74" s="123"/>
      <c r="W74" s="123"/>
    </row>
    <row r="75" customHeight="1" spans="1:23">
      <c r="A75" s="119" t="s">
        <v>47</v>
      </c>
      <c r="B75" s="119" t="s">
        <v>264</v>
      </c>
      <c r="C75" s="119" t="s">
        <v>265</v>
      </c>
      <c r="D75" s="119" t="s">
        <v>65</v>
      </c>
      <c r="E75" s="119" t="s">
        <v>66</v>
      </c>
      <c r="F75" s="119" t="s">
        <v>266</v>
      </c>
      <c r="G75" s="119" t="s">
        <v>265</v>
      </c>
      <c r="H75" s="123">
        <v>29312.64</v>
      </c>
      <c r="I75" s="123">
        <v>29312.64</v>
      </c>
      <c r="J75" s="123"/>
      <c r="K75" s="123"/>
      <c r="L75" s="123">
        <v>29312.64</v>
      </c>
      <c r="M75" s="119"/>
      <c r="N75" s="123"/>
      <c r="O75" s="123"/>
      <c r="P75" s="123"/>
      <c r="Q75" s="123"/>
      <c r="R75" s="123"/>
      <c r="S75" s="123"/>
      <c r="T75" s="123"/>
      <c r="U75" s="123"/>
      <c r="V75" s="123"/>
      <c r="W75" s="123"/>
    </row>
    <row r="76" customHeight="1" spans="1:23">
      <c r="A76" s="119" t="s">
        <v>47</v>
      </c>
      <c r="B76" s="119" t="s">
        <v>264</v>
      </c>
      <c r="C76" s="119" t="s">
        <v>265</v>
      </c>
      <c r="D76" s="119" t="s">
        <v>73</v>
      </c>
      <c r="E76" s="119" t="s">
        <v>66</v>
      </c>
      <c r="F76" s="119" t="s">
        <v>266</v>
      </c>
      <c r="G76" s="119" t="s">
        <v>265</v>
      </c>
      <c r="H76" s="123">
        <v>24662.4</v>
      </c>
      <c r="I76" s="123">
        <v>24662.4</v>
      </c>
      <c r="J76" s="123"/>
      <c r="K76" s="123"/>
      <c r="L76" s="123">
        <v>24662.4</v>
      </c>
      <c r="M76" s="119"/>
      <c r="N76" s="123"/>
      <c r="O76" s="123"/>
      <c r="P76" s="123"/>
      <c r="Q76" s="123"/>
      <c r="R76" s="123"/>
      <c r="S76" s="123"/>
      <c r="T76" s="123"/>
      <c r="U76" s="123"/>
      <c r="V76" s="123"/>
      <c r="W76" s="123"/>
    </row>
    <row r="77" customHeight="1" spans="1:23">
      <c r="A77" s="119" t="s">
        <v>47</v>
      </c>
      <c r="B77" s="119" t="s">
        <v>264</v>
      </c>
      <c r="C77" s="119" t="s">
        <v>265</v>
      </c>
      <c r="D77" s="119" t="s">
        <v>74</v>
      </c>
      <c r="E77" s="119" t="s">
        <v>75</v>
      </c>
      <c r="F77" s="119" t="s">
        <v>266</v>
      </c>
      <c r="G77" s="119" t="s">
        <v>265</v>
      </c>
      <c r="H77" s="123">
        <v>18805.2</v>
      </c>
      <c r="I77" s="123">
        <v>18805.2</v>
      </c>
      <c r="J77" s="123"/>
      <c r="K77" s="123"/>
      <c r="L77" s="123">
        <v>18805.2</v>
      </c>
      <c r="M77" s="119"/>
      <c r="N77" s="123"/>
      <c r="O77" s="123"/>
      <c r="P77" s="123"/>
      <c r="Q77" s="123"/>
      <c r="R77" s="123"/>
      <c r="S77" s="123"/>
      <c r="T77" s="123"/>
      <c r="U77" s="123"/>
      <c r="V77" s="123"/>
      <c r="W77" s="123"/>
    </row>
    <row r="78" customHeight="1" spans="1:23">
      <c r="A78" s="119" t="s">
        <v>47</v>
      </c>
      <c r="B78" s="119" t="s">
        <v>264</v>
      </c>
      <c r="C78" s="119" t="s">
        <v>265</v>
      </c>
      <c r="D78" s="119" t="s">
        <v>83</v>
      </c>
      <c r="E78" s="119" t="s">
        <v>75</v>
      </c>
      <c r="F78" s="119" t="s">
        <v>266</v>
      </c>
      <c r="G78" s="119" t="s">
        <v>265</v>
      </c>
      <c r="H78" s="123">
        <v>12938.16</v>
      </c>
      <c r="I78" s="123">
        <v>12938.16</v>
      </c>
      <c r="J78" s="123"/>
      <c r="K78" s="123"/>
      <c r="L78" s="123">
        <v>12938.16</v>
      </c>
      <c r="M78" s="119"/>
      <c r="N78" s="123"/>
      <c r="O78" s="123"/>
      <c r="P78" s="123"/>
      <c r="Q78" s="123"/>
      <c r="R78" s="123"/>
      <c r="S78" s="123"/>
      <c r="T78" s="123"/>
      <c r="U78" s="123"/>
      <c r="V78" s="123"/>
      <c r="W78" s="123"/>
    </row>
    <row r="79" customHeight="1" spans="1:23">
      <c r="A79" s="119" t="s">
        <v>47</v>
      </c>
      <c r="B79" s="119" t="s">
        <v>264</v>
      </c>
      <c r="C79" s="119" t="s">
        <v>265</v>
      </c>
      <c r="D79" s="119" t="s">
        <v>119</v>
      </c>
      <c r="E79" s="119" t="s">
        <v>120</v>
      </c>
      <c r="F79" s="119" t="s">
        <v>266</v>
      </c>
      <c r="G79" s="119" t="s">
        <v>265</v>
      </c>
      <c r="H79" s="123">
        <v>15965.28</v>
      </c>
      <c r="I79" s="123">
        <v>15965.28</v>
      </c>
      <c r="J79" s="123"/>
      <c r="K79" s="123"/>
      <c r="L79" s="123">
        <v>15965.28</v>
      </c>
      <c r="M79" s="119"/>
      <c r="N79" s="123"/>
      <c r="O79" s="123"/>
      <c r="P79" s="123"/>
      <c r="Q79" s="123"/>
      <c r="R79" s="123"/>
      <c r="S79" s="123"/>
      <c r="T79" s="123"/>
      <c r="U79" s="123"/>
      <c r="V79" s="123"/>
      <c r="W79" s="123"/>
    </row>
    <row r="80" customHeight="1" spans="1:23">
      <c r="A80" s="119" t="s">
        <v>47</v>
      </c>
      <c r="B80" s="119" t="s">
        <v>264</v>
      </c>
      <c r="C80" s="119" t="s">
        <v>265</v>
      </c>
      <c r="D80" s="119" t="s">
        <v>121</v>
      </c>
      <c r="E80" s="119" t="s">
        <v>122</v>
      </c>
      <c r="F80" s="119" t="s">
        <v>266</v>
      </c>
      <c r="G80" s="119" t="s">
        <v>265</v>
      </c>
      <c r="H80" s="123">
        <v>5365.92</v>
      </c>
      <c r="I80" s="123">
        <v>5365.92</v>
      </c>
      <c r="J80" s="123"/>
      <c r="K80" s="123"/>
      <c r="L80" s="123">
        <v>5365.92</v>
      </c>
      <c r="M80" s="119"/>
      <c r="N80" s="123"/>
      <c r="O80" s="123"/>
      <c r="P80" s="123"/>
      <c r="Q80" s="123"/>
      <c r="R80" s="123"/>
      <c r="S80" s="123"/>
      <c r="T80" s="123"/>
      <c r="U80" s="123"/>
      <c r="V80" s="123"/>
      <c r="W80" s="123"/>
    </row>
    <row r="81" customHeight="1" spans="1:23">
      <c r="A81" s="119" t="s">
        <v>47</v>
      </c>
      <c r="B81" s="119" t="s">
        <v>267</v>
      </c>
      <c r="C81" s="119" t="s">
        <v>268</v>
      </c>
      <c r="D81" s="119" t="s">
        <v>65</v>
      </c>
      <c r="E81" s="119" t="s">
        <v>66</v>
      </c>
      <c r="F81" s="119" t="s">
        <v>269</v>
      </c>
      <c r="G81" s="119" t="s">
        <v>270</v>
      </c>
      <c r="H81" s="123">
        <v>165000</v>
      </c>
      <c r="I81" s="123">
        <v>165000</v>
      </c>
      <c r="J81" s="123"/>
      <c r="K81" s="123"/>
      <c r="L81" s="123">
        <v>165000</v>
      </c>
      <c r="M81" s="119"/>
      <c r="N81" s="123"/>
      <c r="O81" s="123"/>
      <c r="P81" s="123"/>
      <c r="Q81" s="123"/>
      <c r="R81" s="123"/>
      <c r="S81" s="123"/>
      <c r="T81" s="123"/>
      <c r="U81" s="123"/>
      <c r="V81" s="123"/>
      <c r="W81" s="123"/>
    </row>
    <row r="82" customHeight="1" spans="1:23">
      <c r="A82" s="119" t="s">
        <v>47</v>
      </c>
      <c r="B82" s="119" t="s">
        <v>267</v>
      </c>
      <c r="C82" s="119" t="s">
        <v>268</v>
      </c>
      <c r="D82" s="119" t="s">
        <v>73</v>
      </c>
      <c r="E82" s="119" t="s">
        <v>66</v>
      </c>
      <c r="F82" s="119" t="s">
        <v>269</v>
      </c>
      <c r="G82" s="119" t="s">
        <v>270</v>
      </c>
      <c r="H82" s="123">
        <v>142800</v>
      </c>
      <c r="I82" s="123">
        <v>142800</v>
      </c>
      <c r="J82" s="123"/>
      <c r="K82" s="123"/>
      <c r="L82" s="123">
        <v>142800</v>
      </c>
      <c r="M82" s="119"/>
      <c r="N82" s="123"/>
      <c r="O82" s="123"/>
      <c r="P82" s="123"/>
      <c r="Q82" s="123"/>
      <c r="R82" s="123"/>
      <c r="S82" s="123"/>
      <c r="T82" s="123"/>
      <c r="U82" s="123"/>
      <c r="V82" s="123"/>
      <c r="W82" s="123"/>
    </row>
    <row r="83" customHeight="1" spans="1:23">
      <c r="A83" s="119" t="s">
        <v>47</v>
      </c>
      <c r="B83" s="119" t="s">
        <v>271</v>
      </c>
      <c r="C83" s="119" t="s">
        <v>272</v>
      </c>
      <c r="D83" s="119" t="s">
        <v>78</v>
      </c>
      <c r="E83" s="119" t="s">
        <v>77</v>
      </c>
      <c r="F83" s="119" t="s">
        <v>249</v>
      </c>
      <c r="G83" s="119" t="s">
        <v>250</v>
      </c>
      <c r="H83" s="123">
        <v>7200</v>
      </c>
      <c r="I83" s="123">
        <v>7200</v>
      </c>
      <c r="J83" s="123"/>
      <c r="K83" s="123"/>
      <c r="L83" s="123">
        <v>7200</v>
      </c>
      <c r="M83" s="119"/>
      <c r="N83" s="123"/>
      <c r="O83" s="123"/>
      <c r="P83" s="123"/>
      <c r="Q83" s="123"/>
      <c r="R83" s="123"/>
      <c r="S83" s="123"/>
      <c r="T83" s="123"/>
      <c r="U83" s="123"/>
      <c r="V83" s="123"/>
      <c r="W83" s="123"/>
    </row>
    <row r="84" customHeight="1" spans="1:23">
      <c r="A84" s="119" t="s">
        <v>47</v>
      </c>
      <c r="B84" s="119" t="s">
        <v>273</v>
      </c>
      <c r="C84" s="119" t="s">
        <v>274</v>
      </c>
      <c r="D84" s="119" t="s">
        <v>78</v>
      </c>
      <c r="E84" s="119" t="s">
        <v>77</v>
      </c>
      <c r="F84" s="119" t="s">
        <v>249</v>
      </c>
      <c r="G84" s="119" t="s">
        <v>250</v>
      </c>
      <c r="H84" s="123">
        <v>300000</v>
      </c>
      <c r="I84" s="123">
        <v>300000</v>
      </c>
      <c r="J84" s="123"/>
      <c r="K84" s="123"/>
      <c r="L84" s="123">
        <v>300000</v>
      </c>
      <c r="M84" s="119"/>
      <c r="N84" s="123"/>
      <c r="O84" s="123"/>
      <c r="P84" s="123"/>
      <c r="Q84" s="123"/>
      <c r="R84" s="123"/>
      <c r="S84" s="123"/>
      <c r="T84" s="123"/>
      <c r="U84" s="123"/>
      <c r="V84" s="123"/>
      <c r="W84" s="123"/>
    </row>
    <row r="85" customHeight="1" spans="1:23">
      <c r="A85" s="119" t="s">
        <v>47</v>
      </c>
      <c r="B85" s="119" t="s">
        <v>275</v>
      </c>
      <c r="C85" s="119" t="s">
        <v>276</v>
      </c>
      <c r="D85" s="119" t="s">
        <v>69</v>
      </c>
      <c r="E85" s="119" t="s">
        <v>70</v>
      </c>
      <c r="F85" s="119" t="s">
        <v>249</v>
      </c>
      <c r="G85" s="119" t="s">
        <v>250</v>
      </c>
      <c r="H85" s="123">
        <v>10000</v>
      </c>
      <c r="I85" s="123">
        <v>10000</v>
      </c>
      <c r="J85" s="123"/>
      <c r="K85" s="123"/>
      <c r="L85" s="123">
        <v>10000</v>
      </c>
      <c r="M85" s="119"/>
      <c r="N85" s="123"/>
      <c r="O85" s="123"/>
      <c r="P85" s="123"/>
      <c r="Q85" s="123"/>
      <c r="R85" s="123"/>
      <c r="S85" s="123"/>
      <c r="T85" s="123"/>
      <c r="U85" s="123"/>
      <c r="V85" s="123"/>
      <c r="W85" s="123"/>
    </row>
    <row r="86" customHeight="1" spans="1:23">
      <c r="A86" s="119" t="s">
        <v>47</v>
      </c>
      <c r="B86" s="119" t="s">
        <v>277</v>
      </c>
      <c r="C86" s="119" t="s">
        <v>278</v>
      </c>
      <c r="D86" s="119" t="s">
        <v>78</v>
      </c>
      <c r="E86" s="119" t="s">
        <v>77</v>
      </c>
      <c r="F86" s="119" t="s">
        <v>249</v>
      </c>
      <c r="G86" s="119" t="s">
        <v>250</v>
      </c>
      <c r="H86" s="123">
        <v>63240</v>
      </c>
      <c r="I86" s="123">
        <v>63240</v>
      </c>
      <c r="J86" s="123"/>
      <c r="K86" s="123"/>
      <c r="L86" s="123">
        <v>63240</v>
      </c>
      <c r="M86" s="119"/>
      <c r="N86" s="123"/>
      <c r="O86" s="123"/>
      <c r="P86" s="123"/>
      <c r="Q86" s="123"/>
      <c r="R86" s="123"/>
      <c r="S86" s="123"/>
      <c r="T86" s="123"/>
      <c r="U86" s="123"/>
      <c r="V86" s="123"/>
      <c r="W86" s="123"/>
    </row>
    <row r="87" customHeight="1" spans="1:23">
      <c r="A87" s="119" t="s">
        <v>47</v>
      </c>
      <c r="B87" s="119" t="s">
        <v>279</v>
      </c>
      <c r="C87" s="119" t="s">
        <v>280</v>
      </c>
      <c r="D87" s="119" t="s">
        <v>69</v>
      </c>
      <c r="E87" s="119" t="s">
        <v>70</v>
      </c>
      <c r="F87" s="119" t="s">
        <v>249</v>
      </c>
      <c r="G87" s="119" t="s">
        <v>250</v>
      </c>
      <c r="H87" s="123">
        <v>379440</v>
      </c>
      <c r="I87" s="123">
        <v>379440</v>
      </c>
      <c r="J87" s="123"/>
      <c r="K87" s="123"/>
      <c r="L87" s="123">
        <v>379440</v>
      </c>
      <c r="M87" s="119"/>
      <c r="N87" s="123"/>
      <c r="O87" s="123"/>
      <c r="P87" s="123"/>
      <c r="Q87" s="123"/>
      <c r="R87" s="123"/>
      <c r="S87" s="123"/>
      <c r="T87" s="123"/>
      <c r="U87" s="123"/>
      <c r="V87" s="123"/>
      <c r="W87" s="123"/>
    </row>
    <row r="88" customHeight="1" spans="1:23">
      <c r="A88" s="119" t="s">
        <v>47</v>
      </c>
      <c r="B88" s="119" t="s">
        <v>281</v>
      </c>
      <c r="C88" s="119" t="s">
        <v>282</v>
      </c>
      <c r="D88" s="119" t="s">
        <v>69</v>
      </c>
      <c r="E88" s="119" t="s">
        <v>70</v>
      </c>
      <c r="F88" s="119" t="s">
        <v>249</v>
      </c>
      <c r="G88" s="119" t="s">
        <v>250</v>
      </c>
      <c r="H88" s="123">
        <v>47430</v>
      </c>
      <c r="I88" s="123">
        <v>47430</v>
      </c>
      <c r="J88" s="123"/>
      <c r="K88" s="123"/>
      <c r="L88" s="123">
        <v>47430</v>
      </c>
      <c r="M88" s="119"/>
      <c r="N88" s="123"/>
      <c r="O88" s="123"/>
      <c r="P88" s="123"/>
      <c r="Q88" s="123"/>
      <c r="R88" s="123"/>
      <c r="S88" s="123"/>
      <c r="T88" s="123"/>
      <c r="U88" s="123"/>
      <c r="V88" s="123"/>
      <c r="W88" s="123"/>
    </row>
    <row r="89" customHeight="1" spans="1:23">
      <c r="A89" s="119" t="s">
        <v>47</v>
      </c>
      <c r="B89" s="119" t="s">
        <v>283</v>
      </c>
      <c r="C89" s="119" t="s">
        <v>284</v>
      </c>
      <c r="D89" s="119" t="s">
        <v>78</v>
      </c>
      <c r="E89" s="119" t="s">
        <v>77</v>
      </c>
      <c r="F89" s="119" t="s">
        <v>249</v>
      </c>
      <c r="G89" s="119" t="s">
        <v>250</v>
      </c>
      <c r="H89" s="123">
        <v>80000</v>
      </c>
      <c r="I89" s="123">
        <v>80000</v>
      </c>
      <c r="J89" s="123"/>
      <c r="K89" s="123"/>
      <c r="L89" s="123">
        <v>80000</v>
      </c>
      <c r="M89" s="119"/>
      <c r="N89" s="123"/>
      <c r="O89" s="123"/>
      <c r="P89" s="123"/>
      <c r="Q89" s="123"/>
      <c r="R89" s="123"/>
      <c r="S89" s="123"/>
      <c r="T89" s="123"/>
      <c r="U89" s="123"/>
      <c r="V89" s="123"/>
      <c r="W89" s="123"/>
    </row>
    <row r="90" customHeight="1" spans="1:23">
      <c r="A90" s="119" t="s">
        <v>47</v>
      </c>
      <c r="B90" s="119" t="s">
        <v>285</v>
      </c>
      <c r="C90" s="119" t="s">
        <v>286</v>
      </c>
      <c r="D90" s="119" t="s">
        <v>78</v>
      </c>
      <c r="E90" s="119" t="s">
        <v>77</v>
      </c>
      <c r="F90" s="119" t="s">
        <v>249</v>
      </c>
      <c r="G90" s="119" t="s">
        <v>250</v>
      </c>
      <c r="H90" s="123">
        <v>200000</v>
      </c>
      <c r="I90" s="123">
        <v>200000</v>
      </c>
      <c r="J90" s="123"/>
      <c r="K90" s="123"/>
      <c r="L90" s="123">
        <v>200000</v>
      </c>
      <c r="M90" s="119"/>
      <c r="N90" s="123"/>
      <c r="O90" s="123"/>
      <c r="P90" s="123"/>
      <c r="Q90" s="123"/>
      <c r="R90" s="123"/>
      <c r="S90" s="123"/>
      <c r="T90" s="123"/>
      <c r="U90" s="123"/>
      <c r="V90" s="123"/>
      <c r="W90" s="123"/>
    </row>
    <row r="91" customHeight="1" spans="1:23">
      <c r="A91" s="119" t="s">
        <v>47</v>
      </c>
      <c r="B91" s="119" t="s">
        <v>287</v>
      </c>
      <c r="C91" s="119" t="s">
        <v>288</v>
      </c>
      <c r="D91" s="119" t="s">
        <v>78</v>
      </c>
      <c r="E91" s="119" t="s">
        <v>77</v>
      </c>
      <c r="F91" s="119" t="s">
        <v>249</v>
      </c>
      <c r="G91" s="119" t="s">
        <v>250</v>
      </c>
      <c r="H91" s="123">
        <v>2900000</v>
      </c>
      <c r="I91" s="123">
        <v>2900000</v>
      </c>
      <c r="J91" s="123"/>
      <c r="K91" s="123"/>
      <c r="L91" s="123">
        <v>2900000</v>
      </c>
      <c r="M91" s="119"/>
      <c r="N91" s="123"/>
      <c r="O91" s="123"/>
      <c r="P91" s="123"/>
      <c r="Q91" s="123"/>
      <c r="R91" s="123"/>
      <c r="S91" s="123"/>
      <c r="T91" s="123"/>
      <c r="U91" s="123"/>
      <c r="V91" s="123"/>
      <c r="W91" s="123"/>
    </row>
    <row r="92" customHeight="1" spans="1:23">
      <c r="A92" s="119" t="s">
        <v>47</v>
      </c>
      <c r="B92" s="119" t="s">
        <v>289</v>
      </c>
      <c r="C92" s="119" t="s">
        <v>290</v>
      </c>
      <c r="D92" s="119" t="s">
        <v>69</v>
      </c>
      <c r="E92" s="119" t="s">
        <v>70</v>
      </c>
      <c r="F92" s="119" t="s">
        <v>291</v>
      </c>
      <c r="G92" s="119" t="s">
        <v>292</v>
      </c>
      <c r="H92" s="123">
        <v>350000</v>
      </c>
      <c r="I92" s="123">
        <v>350000</v>
      </c>
      <c r="J92" s="123"/>
      <c r="K92" s="123"/>
      <c r="L92" s="123">
        <v>350000</v>
      </c>
      <c r="M92" s="119"/>
      <c r="N92" s="123"/>
      <c r="O92" s="123"/>
      <c r="P92" s="123"/>
      <c r="Q92" s="123"/>
      <c r="R92" s="123"/>
      <c r="S92" s="123"/>
      <c r="T92" s="123"/>
      <c r="U92" s="123"/>
      <c r="V92" s="123"/>
      <c r="W92" s="123"/>
    </row>
    <row r="93" customHeight="1" spans="1:23">
      <c r="A93" s="119" t="s">
        <v>47</v>
      </c>
      <c r="B93" s="119" t="s">
        <v>289</v>
      </c>
      <c r="C93" s="119" t="s">
        <v>290</v>
      </c>
      <c r="D93" s="119" t="s">
        <v>69</v>
      </c>
      <c r="E93" s="119" t="s">
        <v>70</v>
      </c>
      <c r="F93" s="119" t="s">
        <v>251</v>
      </c>
      <c r="G93" s="119" t="s">
        <v>252</v>
      </c>
      <c r="H93" s="123">
        <v>200000</v>
      </c>
      <c r="I93" s="123">
        <v>200000</v>
      </c>
      <c r="J93" s="123"/>
      <c r="K93" s="123"/>
      <c r="L93" s="123">
        <v>200000</v>
      </c>
      <c r="M93" s="119"/>
      <c r="N93" s="123"/>
      <c r="O93" s="123"/>
      <c r="P93" s="123"/>
      <c r="Q93" s="123"/>
      <c r="R93" s="123"/>
      <c r="S93" s="123"/>
      <c r="T93" s="123"/>
      <c r="U93" s="123"/>
      <c r="V93" s="123"/>
      <c r="W93" s="123"/>
    </row>
    <row r="94" customHeight="1" spans="1:23">
      <c r="A94" s="119" t="s">
        <v>47</v>
      </c>
      <c r="B94" s="119" t="s">
        <v>289</v>
      </c>
      <c r="C94" s="119" t="s">
        <v>290</v>
      </c>
      <c r="D94" s="119" t="s">
        <v>69</v>
      </c>
      <c r="E94" s="119" t="s">
        <v>70</v>
      </c>
      <c r="F94" s="119" t="s">
        <v>243</v>
      </c>
      <c r="G94" s="119" t="s">
        <v>244</v>
      </c>
      <c r="H94" s="123">
        <v>106800</v>
      </c>
      <c r="I94" s="123">
        <v>106800</v>
      </c>
      <c r="J94" s="123"/>
      <c r="K94" s="123"/>
      <c r="L94" s="123">
        <v>106800</v>
      </c>
      <c r="M94" s="119"/>
      <c r="N94" s="123"/>
      <c r="O94" s="123"/>
      <c r="P94" s="123"/>
      <c r="Q94" s="123"/>
      <c r="R94" s="123"/>
      <c r="S94" s="123"/>
      <c r="T94" s="123"/>
      <c r="U94" s="123"/>
      <c r="V94" s="123"/>
      <c r="W94" s="123"/>
    </row>
    <row r="95" customHeight="1" spans="1:23">
      <c r="A95" s="119" t="s">
        <v>47</v>
      </c>
      <c r="B95" s="119" t="s">
        <v>289</v>
      </c>
      <c r="C95" s="119" t="s">
        <v>290</v>
      </c>
      <c r="D95" s="119" t="s">
        <v>69</v>
      </c>
      <c r="E95" s="119" t="s">
        <v>70</v>
      </c>
      <c r="F95" s="119" t="s">
        <v>249</v>
      </c>
      <c r="G95" s="119" t="s">
        <v>250</v>
      </c>
      <c r="H95" s="123">
        <v>1825700</v>
      </c>
      <c r="I95" s="123">
        <v>1825700</v>
      </c>
      <c r="J95" s="123"/>
      <c r="K95" s="123"/>
      <c r="L95" s="123">
        <v>1825700</v>
      </c>
      <c r="M95" s="119"/>
      <c r="N95" s="123"/>
      <c r="O95" s="123"/>
      <c r="P95" s="123"/>
      <c r="Q95" s="123"/>
      <c r="R95" s="123"/>
      <c r="S95" s="123"/>
      <c r="T95" s="123"/>
      <c r="U95" s="123"/>
      <c r="V95" s="123"/>
      <c r="W95" s="123"/>
    </row>
    <row r="96" customHeight="1" spans="1:23">
      <c r="A96" s="119" t="s">
        <v>47</v>
      </c>
      <c r="B96" s="119" t="s">
        <v>289</v>
      </c>
      <c r="C96" s="119" t="s">
        <v>290</v>
      </c>
      <c r="D96" s="119" t="s">
        <v>69</v>
      </c>
      <c r="E96" s="119" t="s">
        <v>70</v>
      </c>
      <c r="F96" s="119" t="s">
        <v>293</v>
      </c>
      <c r="G96" s="119" t="s">
        <v>294</v>
      </c>
      <c r="H96" s="123">
        <v>200000</v>
      </c>
      <c r="I96" s="123">
        <v>200000</v>
      </c>
      <c r="J96" s="123"/>
      <c r="K96" s="123"/>
      <c r="L96" s="123">
        <v>200000</v>
      </c>
      <c r="M96" s="119"/>
      <c r="N96" s="123"/>
      <c r="O96" s="123"/>
      <c r="P96" s="123"/>
      <c r="Q96" s="123"/>
      <c r="R96" s="123"/>
      <c r="S96" s="123"/>
      <c r="T96" s="123"/>
      <c r="U96" s="123"/>
      <c r="V96" s="123"/>
      <c r="W96" s="123"/>
    </row>
    <row r="97" customHeight="1" spans="1:23">
      <c r="A97" s="119" t="s">
        <v>47</v>
      </c>
      <c r="B97" s="119" t="s">
        <v>289</v>
      </c>
      <c r="C97" s="119" t="s">
        <v>290</v>
      </c>
      <c r="D97" s="119" t="s">
        <v>69</v>
      </c>
      <c r="E97" s="119" t="s">
        <v>70</v>
      </c>
      <c r="F97" s="119" t="s">
        <v>258</v>
      </c>
      <c r="G97" s="119" t="s">
        <v>259</v>
      </c>
      <c r="H97" s="123">
        <v>67500</v>
      </c>
      <c r="I97" s="123">
        <v>67500</v>
      </c>
      <c r="J97" s="123"/>
      <c r="K97" s="123"/>
      <c r="L97" s="123">
        <v>67500</v>
      </c>
      <c r="M97" s="119"/>
      <c r="N97" s="123"/>
      <c r="O97" s="123"/>
      <c r="P97" s="123"/>
      <c r="Q97" s="123"/>
      <c r="R97" s="123"/>
      <c r="S97" s="123"/>
      <c r="T97" s="123"/>
      <c r="U97" s="123"/>
      <c r="V97" s="123"/>
      <c r="W97" s="123"/>
    </row>
    <row r="98" customHeight="1" spans="1:23">
      <c r="A98" s="119" t="s">
        <v>47</v>
      </c>
      <c r="B98" s="119" t="s">
        <v>289</v>
      </c>
      <c r="C98" s="119" t="s">
        <v>290</v>
      </c>
      <c r="D98" s="119" t="s">
        <v>69</v>
      </c>
      <c r="E98" s="119" t="s">
        <v>70</v>
      </c>
      <c r="F98" s="119" t="s">
        <v>295</v>
      </c>
      <c r="G98" s="119" t="s">
        <v>296</v>
      </c>
      <c r="H98" s="123">
        <v>100000</v>
      </c>
      <c r="I98" s="123">
        <v>100000</v>
      </c>
      <c r="J98" s="123"/>
      <c r="K98" s="123"/>
      <c r="L98" s="123">
        <v>100000</v>
      </c>
      <c r="M98" s="119"/>
      <c r="N98" s="123"/>
      <c r="O98" s="123"/>
      <c r="P98" s="123"/>
      <c r="Q98" s="123"/>
      <c r="R98" s="123"/>
      <c r="S98" s="123"/>
      <c r="T98" s="123"/>
      <c r="U98" s="123"/>
      <c r="V98" s="123"/>
      <c r="W98" s="123"/>
    </row>
    <row r="99" customHeight="1" spans="1:23">
      <c r="A99" s="119" t="s">
        <v>47</v>
      </c>
      <c r="B99" s="119" t="s">
        <v>289</v>
      </c>
      <c r="C99" s="119" t="s">
        <v>290</v>
      </c>
      <c r="D99" s="119" t="s">
        <v>69</v>
      </c>
      <c r="E99" s="119" t="s">
        <v>70</v>
      </c>
      <c r="F99" s="119" t="s">
        <v>297</v>
      </c>
      <c r="G99" s="119" t="s">
        <v>298</v>
      </c>
      <c r="H99" s="123">
        <v>50000</v>
      </c>
      <c r="I99" s="123">
        <v>50000</v>
      </c>
      <c r="J99" s="123"/>
      <c r="K99" s="123"/>
      <c r="L99" s="123">
        <v>50000</v>
      </c>
      <c r="M99" s="119"/>
      <c r="N99" s="123"/>
      <c r="O99" s="123"/>
      <c r="P99" s="123"/>
      <c r="Q99" s="123"/>
      <c r="R99" s="123"/>
      <c r="S99" s="123"/>
      <c r="T99" s="123"/>
      <c r="U99" s="123"/>
      <c r="V99" s="123"/>
      <c r="W99" s="123"/>
    </row>
    <row r="100" customHeight="1" spans="1:23">
      <c r="A100" s="119" t="s">
        <v>47</v>
      </c>
      <c r="B100" s="119" t="s">
        <v>299</v>
      </c>
      <c r="C100" s="119" t="s">
        <v>300</v>
      </c>
      <c r="D100" s="119" t="s">
        <v>69</v>
      </c>
      <c r="E100" s="119" t="s">
        <v>70</v>
      </c>
      <c r="F100" s="119" t="s">
        <v>249</v>
      </c>
      <c r="G100" s="119" t="s">
        <v>250</v>
      </c>
      <c r="H100" s="123">
        <v>10000</v>
      </c>
      <c r="I100" s="123">
        <v>10000</v>
      </c>
      <c r="J100" s="123"/>
      <c r="K100" s="123"/>
      <c r="L100" s="123">
        <v>10000</v>
      </c>
      <c r="M100" s="119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</row>
    <row r="101" customHeight="1" spans="1:23">
      <c r="A101" s="119" t="s">
        <v>47</v>
      </c>
      <c r="B101" s="119" t="s">
        <v>301</v>
      </c>
      <c r="C101" s="119" t="s">
        <v>302</v>
      </c>
      <c r="D101" s="119" t="s">
        <v>78</v>
      </c>
      <c r="E101" s="119" t="s">
        <v>77</v>
      </c>
      <c r="F101" s="119" t="s">
        <v>247</v>
      </c>
      <c r="G101" s="119" t="s">
        <v>248</v>
      </c>
      <c r="H101" s="123">
        <v>100000.12</v>
      </c>
      <c r="I101" s="123">
        <v>100000.12</v>
      </c>
      <c r="J101" s="123"/>
      <c r="K101" s="123"/>
      <c r="L101" s="123">
        <v>100000.12</v>
      </c>
      <c r="M101" s="119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</row>
    <row r="102" customHeight="1" spans="1:23">
      <c r="A102" s="119" t="s">
        <v>47</v>
      </c>
      <c r="B102" s="119" t="s">
        <v>301</v>
      </c>
      <c r="C102" s="119" t="s">
        <v>302</v>
      </c>
      <c r="D102" s="119" t="s">
        <v>78</v>
      </c>
      <c r="E102" s="119" t="s">
        <v>77</v>
      </c>
      <c r="F102" s="119" t="s">
        <v>251</v>
      </c>
      <c r="G102" s="119" t="s">
        <v>252</v>
      </c>
      <c r="H102" s="123">
        <v>100000.12</v>
      </c>
      <c r="I102" s="123">
        <v>100000.12</v>
      </c>
      <c r="J102" s="123"/>
      <c r="K102" s="123"/>
      <c r="L102" s="123">
        <v>100000.12</v>
      </c>
      <c r="M102" s="119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</row>
    <row r="103" customHeight="1" spans="1:23">
      <c r="A103" s="119" t="s">
        <v>47</v>
      </c>
      <c r="B103" s="119" t="s">
        <v>301</v>
      </c>
      <c r="C103" s="119" t="s">
        <v>302</v>
      </c>
      <c r="D103" s="119" t="s">
        <v>78</v>
      </c>
      <c r="E103" s="119" t="s">
        <v>77</v>
      </c>
      <c r="F103" s="119" t="s">
        <v>245</v>
      </c>
      <c r="G103" s="119" t="s">
        <v>246</v>
      </c>
      <c r="H103" s="123">
        <v>100000.12</v>
      </c>
      <c r="I103" s="123">
        <v>100000.12</v>
      </c>
      <c r="J103" s="123"/>
      <c r="K103" s="123"/>
      <c r="L103" s="123">
        <v>100000.12</v>
      </c>
      <c r="M103" s="119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</row>
    <row r="104" customHeight="1" spans="1:23">
      <c r="A104" s="119" t="s">
        <v>47</v>
      </c>
      <c r="B104" s="119" t="s">
        <v>301</v>
      </c>
      <c r="C104" s="119" t="s">
        <v>302</v>
      </c>
      <c r="D104" s="119" t="s">
        <v>78</v>
      </c>
      <c r="E104" s="119" t="s">
        <v>77</v>
      </c>
      <c r="F104" s="119" t="s">
        <v>291</v>
      </c>
      <c r="G104" s="119" t="s">
        <v>292</v>
      </c>
      <c r="H104" s="123">
        <v>129000.12</v>
      </c>
      <c r="I104" s="123">
        <v>129000.12</v>
      </c>
      <c r="J104" s="123"/>
      <c r="K104" s="123"/>
      <c r="L104" s="123">
        <v>129000.12</v>
      </c>
      <c r="M104" s="119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</row>
    <row r="105" customHeight="1" spans="1:23">
      <c r="A105" s="119" t="s">
        <v>47</v>
      </c>
      <c r="B105" s="119" t="s">
        <v>301</v>
      </c>
      <c r="C105" s="119" t="s">
        <v>302</v>
      </c>
      <c r="D105" s="119" t="s">
        <v>78</v>
      </c>
      <c r="E105" s="119" t="s">
        <v>77</v>
      </c>
      <c r="F105" s="119" t="s">
        <v>297</v>
      </c>
      <c r="G105" s="119" t="s">
        <v>298</v>
      </c>
      <c r="H105" s="123">
        <v>330999.91</v>
      </c>
      <c r="I105" s="123">
        <v>330999.91</v>
      </c>
      <c r="J105" s="123"/>
      <c r="K105" s="123"/>
      <c r="L105" s="123">
        <v>330999.91</v>
      </c>
      <c r="M105" s="119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</row>
    <row r="106" customHeight="1" spans="1:23">
      <c r="A106" s="119" t="s">
        <v>47</v>
      </c>
      <c r="B106" s="119" t="s">
        <v>301</v>
      </c>
      <c r="C106" s="119" t="s">
        <v>302</v>
      </c>
      <c r="D106" s="119" t="s">
        <v>78</v>
      </c>
      <c r="E106" s="119" t="s">
        <v>77</v>
      </c>
      <c r="F106" s="119" t="s">
        <v>249</v>
      </c>
      <c r="G106" s="119" t="s">
        <v>250</v>
      </c>
      <c r="H106" s="123">
        <v>979999.9</v>
      </c>
      <c r="I106" s="123">
        <v>979999.9</v>
      </c>
      <c r="J106" s="123"/>
      <c r="K106" s="123"/>
      <c r="L106" s="123">
        <v>979999.9</v>
      </c>
      <c r="M106" s="119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</row>
    <row r="107" customHeight="1" spans="1:23">
      <c r="A107" s="119" t="s">
        <v>47</v>
      </c>
      <c r="B107" s="119" t="s">
        <v>303</v>
      </c>
      <c r="C107" s="119" t="s">
        <v>304</v>
      </c>
      <c r="D107" s="119" t="s">
        <v>86</v>
      </c>
      <c r="E107" s="119" t="s">
        <v>87</v>
      </c>
      <c r="F107" s="119" t="s">
        <v>305</v>
      </c>
      <c r="G107" s="119" t="s">
        <v>306</v>
      </c>
      <c r="H107" s="123">
        <v>18240</v>
      </c>
      <c r="I107" s="123">
        <v>18240</v>
      </c>
      <c r="J107" s="123"/>
      <c r="K107" s="123"/>
      <c r="L107" s="123">
        <v>18240</v>
      </c>
      <c r="M107" s="119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</row>
    <row r="108" customHeight="1" spans="1:23">
      <c r="A108" s="119" t="s">
        <v>47</v>
      </c>
      <c r="B108" s="119" t="s">
        <v>307</v>
      </c>
      <c r="C108" s="119" t="s">
        <v>308</v>
      </c>
      <c r="D108" s="119" t="s">
        <v>100</v>
      </c>
      <c r="E108" s="119" t="s">
        <v>101</v>
      </c>
      <c r="F108" s="119" t="s">
        <v>239</v>
      </c>
      <c r="G108" s="119" t="s">
        <v>240</v>
      </c>
      <c r="H108" s="123">
        <v>20000</v>
      </c>
      <c r="I108" s="123">
        <v>20000</v>
      </c>
      <c r="J108" s="123"/>
      <c r="K108" s="123"/>
      <c r="L108" s="123">
        <v>20000</v>
      </c>
      <c r="M108" s="119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</row>
    <row r="109" customHeight="1" spans="1:23">
      <c r="A109" s="119" t="s">
        <v>47</v>
      </c>
      <c r="B109" s="119" t="s">
        <v>309</v>
      </c>
      <c r="C109" s="119" t="s">
        <v>310</v>
      </c>
      <c r="D109" s="119" t="s">
        <v>67</v>
      </c>
      <c r="E109" s="119" t="s">
        <v>68</v>
      </c>
      <c r="F109" s="119" t="s">
        <v>239</v>
      </c>
      <c r="G109" s="119" t="s">
        <v>240</v>
      </c>
      <c r="H109" s="123">
        <v>9600</v>
      </c>
      <c r="I109" s="123">
        <v>9600</v>
      </c>
      <c r="J109" s="123"/>
      <c r="K109" s="123"/>
      <c r="L109" s="123">
        <v>9600</v>
      </c>
      <c r="M109" s="119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</row>
    <row r="110" customHeight="1" spans="1:23">
      <c r="A110" s="119" t="s">
        <v>47</v>
      </c>
      <c r="B110" s="119" t="s">
        <v>311</v>
      </c>
      <c r="C110" s="119" t="s">
        <v>312</v>
      </c>
      <c r="D110" s="119" t="s">
        <v>69</v>
      </c>
      <c r="E110" s="119" t="s">
        <v>70</v>
      </c>
      <c r="F110" s="119" t="s">
        <v>239</v>
      </c>
      <c r="G110" s="119" t="s">
        <v>240</v>
      </c>
      <c r="H110" s="123">
        <v>426000</v>
      </c>
      <c r="I110" s="123">
        <v>426000</v>
      </c>
      <c r="J110" s="123"/>
      <c r="K110" s="123"/>
      <c r="L110" s="123">
        <v>426000</v>
      </c>
      <c r="M110" s="119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</row>
    <row r="111" customHeight="1" spans="1:23">
      <c r="A111" s="119" t="s">
        <v>47</v>
      </c>
      <c r="B111" s="119" t="s">
        <v>313</v>
      </c>
      <c r="C111" s="119" t="s">
        <v>314</v>
      </c>
      <c r="D111" s="119" t="s">
        <v>69</v>
      </c>
      <c r="E111" s="119" t="s">
        <v>70</v>
      </c>
      <c r="F111" s="119" t="s">
        <v>239</v>
      </c>
      <c r="G111" s="119" t="s">
        <v>240</v>
      </c>
      <c r="H111" s="123">
        <v>1920</v>
      </c>
      <c r="I111" s="123">
        <v>1920</v>
      </c>
      <c r="J111" s="123"/>
      <c r="K111" s="123"/>
      <c r="L111" s="123">
        <v>1920</v>
      </c>
      <c r="M111" s="119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</row>
    <row r="112" customHeight="1" spans="1:23">
      <c r="A112" s="119" t="s">
        <v>47</v>
      </c>
      <c r="B112" s="119" t="s">
        <v>315</v>
      </c>
      <c r="C112" s="119" t="s">
        <v>316</v>
      </c>
      <c r="D112" s="119" t="s">
        <v>69</v>
      </c>
      <c r="E112" s="119" t="s">
        <v>70</v>
      </c>
      <c r="F112" s="119" t="s">
        <v>239</v>
      </c>
      <c r="G112" s="119" t="s">
        <v>240</v>
      </c>
      <c r="H112" s="123">
        <v>60000</v>
      </c>
      <c r="I112" s="123">
        <v>60000</v>
      </c>
      <c r="J112" s="123"/>
      <c r="K112" s="123"/>
      <c r="L112" s="123">
        <v>60000</v>
      </c>
      <c r="M112" s="119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</row>
    <row r="113" customHeight="1" spans="1:23">
      <c r="A113" s="119" t="s">
        <v>47</v>
      </c>
      <c r="B113" s="119" t="s">
        <v>317</v>
      </c>
      <c r="C113" s="119" t="s">
        <v>318</v>
      </c>
      <c r="D113" s="119" t="s">
        <v>69</v>
      </c>
      <c r="E113" s="119" t="s">
        <v>70</v>
      </c>
      <c r="F113" s="119" t="s">
        <v>243</v>
      </c>
      <c r="G113" s="119" t="s">
        <v>244</v>
      </c>
      <c r="H113" s="123">
        <v>792000</v>
      </c>
      <c r="I113" s="123">
        <v>792000</v>
      </c>
      <c r="J113" s="123"/>
      <c r="K113" s="123"/>
      <c r="L113" s="123">
        <v>792000</v>
      </c>
      <c r="M113" s="119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</row>
    <row r="114" customHeight="1" spans="1:23">
      <c r="A114" s="119" t="s">
        <v>47</v>
      </c>
      <c r="B114" s="119" t="s">
        <v>319</v>
      </c>
      <c r="C114" s="119" t="s">
        <v>320</v>
      </c>
      <c r="D114" s="119" t="s">
        <v>69</v>
      </c>
      <c r="E114" s="119" t="s">
        <v>70</v>
      </c>
      <c r="F114" s="119" t="s">
        <v>321</v>
      </c>
      <c r="G114" s="119" t="s">
        <v>322</v>
      </c>
      <c r="H114" s="123">
        <v>23040</v>
      </c>
      <c r="I114" s="123">
        <v>23040</v>
      </c>
      <c r="J114" s="123"/>
      <c r="K114" s="123"/>
      <c r="L114" s="123">
        <v>23040</v>
      </c>
      <c r="M114" s="119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</row>
    <row r="115" customHeight="1" spans="1:23">
      <c r="A115" s="119" t="s">
        <v>47</v>
      </c>
      <c r="B115" s="119" t="s">
        <v>323</v>
      </c>
      <c r="C115" s="119" t="s">
        <v>324</v>
      </c>
      <c r="D115" s="119" t="s">
        <v>65</v>
      </c>
      <c r="E115" s="119" t="s">
        <v>66</v>
      </c>
      <c r="F115" s="119" t="s">
        <v>239</v>
      </c>
      <c r="G115" s="119" t="s">
        <v>240</v>
      </c>
      <c r="H115" s="123">
        <v>1620000</v>
      </c>
      <c r="I115" s="123">
        <v>1620000</v>
      </c>
      <c r="J115" s="123"/>
      <c r="K115" s="123"/>
      <c r="L115" s="123">
        <v>1620000</v>
      </c>
      <c r="M115" s="119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</row>
    <row r="116" customHeight="1" spans="1:23">
      <c r="A116" s="119" t="s">
        <v>47</v>
      </c>
      <c r="B116" s="119" t="s">
        <v>325</v>
      </c>
      <c r="C116" s="119" t="s">
        <v>326</v>
      </c>
      <c r="D116" s="119" t="s">
        <v>65</v>
      </c>
      <c r="E116" s="119" t="s">
        <v>66</v>
      </c>
      <c r="F116" s="119" t="s">
        <v>239</v>
      </c>
      <c r="G116" s="119" t="s">
        <v>240</v>
      </c>
      <c r="H116" s="123">
        <v>1404000</v>
      </c>
      <c r="I116" s="123">
        <v>1404000</v>
      </c>
      <c r="J116" s="123"/>
      <c r="K116" s="123"/>
      <c r="L116" s="123">
        <v>1404000</v>
      </c>
      <c r="M116" s="119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</row>
    <row r="117" customHeight="1" spans="1:23">
      <c r="A117" s="119" t="s">
        <v>47</v>
      </c>
      <c r="B117" s="119" t="s">
        <v>327</v>
      </c>
      <c r="C117" s="119" t="s">
        <v>328</v>
      </c>
      <c r="D117" s="119" t="s">
        <v>65</v>
      </c>
      <c r="E117" s="119" t="s">
        <v>66</v>
      </c>
      <c r="F117" s="119" t="s">
        <v>239</v>
      </c>
      <c r="G117" s="119" t="s">
        <v>240</v>
      </c>
      <c r="H117" s="123">
        <v>2808000</v>
      </c>
      <c r="I117" s="123">
        <v>2808000</v>
      </c>
      <c r="J117" s="123"/>
      <c r="K117" s="123"/>
      <c r="L117" s="123">
        <v>2808000</v>
      </c>
      <c r="M117" s="119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</row>
    <row r="118" customHeight="1" spans="1:23">
      <c r="A118" s="119" t="s">
        <v>47</v>
      </c>
      <c r="B118" s="119" t="s">
        <v>329</v>
      </c>
      <c r="C118" s="119" t="s">
        <v>330</v>
      </c>
      <c r="D118" s="119" t="s">
        <v>65</v>
      </c>
      <c r="E118" s="119" t="s">
        <v>66</v>
      </c>
      <c r="F118" s="119" t="s">
        <v>239</v>
      </c>
      <c r="G118" s="119" t="s">
        <v>240</v>
      </c>
      <c r="H118" s="123">
        <v>1404000</v>
      </c>
      <c r="I118" s="123">
        <v>1404000</v>
      </c>
      <c r="J118" s="123"/>
      <c r="K118" s="123"/>
      <c r="L118" s="123">
        <v>1404000</v>
      </c>
      <c r="M118" s="119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</row>
    <row r="119" customHeight="1" spans="1:23">
      <c r="A119" s="119" t="s">
        <v>47</v>
      </c>
      <c r="B119" s="119" t="s">
        <v>331</v>
      </c>
      <c r="C119" s="119" t="s">
        <v>332</v>
      </c>
      <c r="D119" s="119" t="s">
        <v>65</v>
      </c>
      <c r="E119" s="119" t="s">
        <v>66</v>
      </c>
      <c r="F119" s="119" t="s">
        <v>239</v>
      </c>
      <c r="G119" s="119" t="s">
        <v>240</v>
      </c>
      <c r="H119" s="123">
        <v>5772000</v>
      </c>
      <c r="I119" s="123">
        <v>5772000</v>
      </c>
      <c r="J119" s="123"/>
      <c r="K119" s="123"/>
      <c r="L119" s="123">
        <v>5772000</v>
      </c>
      <c r="M119" s="119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</row>
    <row r="120" customHeight="1" spans="1:23">
      <c r="A120" s="119" t="s">
        <v>47</v>
      </c>
      <c r="B120" s="119" t="s">
        <v>333</v>
      </c>
      <c r="C120" s="119" t="s">
        <v>334</v>
      </c>
      <c r="D120" s="119" t="s">
        <v>65</v>
      </c>
      <c r="E120" s="119" t="s">
        <v>66</v>
      </c>
      <c r="F120" s="119" t="s">
        <v>239</v>
      </c>
      <c r="G120" s="119" t="s">
        <v>240</v>
      </c>
      <c r="H120" s="123">
        <v>630000</v>
      </c>
      <c r="I120" s="123">
        <v>630000</v>
      </c>
      <c r="J120" s="123"/>
      <c r="K120" s="123"/>
      <c r="L120" s="123">
        <v>630000</v>
      </c>
      <c r="M120" s="119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</row>
    <row r="121" customHeight="1" spans="1:23">
      <c r="A121" s="119" t="s">
        <v>47</v>
      </c>
      <c r="B121" s="119" t="s">
        <v>333</v>
      </c>
      <c r="C121" s="119" t="s">
        <v>334</v>
      </c>
      <c r="D121" s="119" t="s">
        <v>65</v>
      </c>
      <c r="E121" s="119" t="s">
        <v>66</v>
      </c>
      <c r="F121" s="119" t="s">
        <v>239</v>
      </c>
      <c r="G121" s="119" t="s">
        <v>240</v>
      </c>
      <c r="H121" s="123">
        <v>84000</v>
      </c>
      <c r="I121" s="123">
        <v>84000</v>
      </c>
      <c r="J121" s="123"/>
      <c r="K121" s="123"/>
      <c r="L121" s="123">
        <v>84000</v>
      </c>
      <c r="M121" s="119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</row>
    <row r="122" customHeight="1" spans="1:23">
      <c r="A122" s="119" t="s">
        <v>47</v>
      </c>
      <c r="B122" s="119" t="s">
        <v>335</v>
      </c>
      <c r="C122" s="119" t="s">
        <v>336</v>
      </c>
      <c r="D122" s="119" t="s">
        <v>65</v>
      </c>
      <c r="E122" s="119" t="s">
        <v>66</v>
      </c>
      <c r="F122" s="119" t="s">
        <v>239</v>
      </c>
      <c r="G122" s="119" t="s">
        <v>240</v>
      </c>
      <c r="H122" s="123">
        <v>3696000</v>
      </c>
      <c r="I122" s="123">
        <v>3696000</v>
      </c>
      <c r="J122" s="123"/>
      <c r="K122" s="123"/>
      <c r="L122" s="123">
        <v>3696000</v>
      </c>
      <c r="M122" s="119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</row>
    <row r="123" customHeight="1" spans="1:23">
      <c r="A123" s="119" t="s">
        <v>47</v>
      </c>
      <c r="B123" s="119" t="s">
        <v>337</v>
      </c>
      <c r="C123" s="119" t="s">
        <v>338</v>
      </c>
      <c r="D123" s="119" t="s">
        <v>65</v>
      </c>
      <c r="E123" s="119" t="s">
        <v>66</v>
      </c>
      <c r="F123" s="119" t="s">
        <v>239</v>
      </c>
      <c r="G123" s="119" t="s">
        <v>240</v>
      </c>
      <c r="H123" s="123">
        <v>36288</v>
      </c>
      <c r="I123" s="123">
        <v>36288</v>
      </c>
      <c r="J123" s="123"/>
      <c r="K123" s="123"/>
      <c r="L123" s="123">
        <v>36288</v>
      </c>
      <c r="M123" s="119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</row>
    <row r="124" customHeight="1" spans="1:23">
      <c r="A124" s="119" t="s">
        <v>47</v>
      </c>
      <c r="B124" s="119" t="s">
        <v>339</v>
      </c>
      <c r="C124" s="119" t="s">
        <v>340</v>
      </c>
      <c r="D124" s="119" t="s">
        <v>65</v>
      </c>
      <c r="E124" s="119" t="s">
        <v>66</v>
      </c>
      <c r="F124" s="119" t="s">
        <v>239</v>
      </c>
      <c r="G124" s="119" t="s">
        <v>240</v>
      </c>
      <c r="H124" s="123">
        <v>736800</v>
      </c>
      <c r="I124" s="123">
        <v>736800</v>
      </c>
      <c r="J124" s="123"/>
      <c r="K124" s="123"/>
      <c r="L124" s="123">
        <v>736800</v>
      </c>
      <c r="M124" s="119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</row>
    <row r="125" customHeight="1" spans="1:23">
      <c r="A125" s="119" t="s">
        <v>47</v>
      </c>
      <c r="B125" s="119" t="s">
        <v>341</v>
      </c>
      <c r="C125" s="119" t="s">
        <v>342</v>
      </c>
      <c r="D125" s="119" t="s">
        <v>69</v>
      </c>
      <c r="E125" s="119" t="s">
        <v>70</v>
      </c>
      <c r="F125" s="119" t="s">
        <v>239</v>
      </c>
      <c r="G125" s="119" t="s">
        <v>240</v>
      </c>
      <c r="H125" s="123">
        <v>31500</v>
      </c>
      <c r="I125" s="123">
        <v>31500</v>
      </c>
      <c r="J125" s="123"/>
      <c r="K125" s="123"/>
      <c r="L125" s="123">
        <v>31500</v>
      </c>
      <c r="M125" s="119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</row>
    <row r="126" customHeight="1" spans="1:23">
      <c r="A126" s="127" t="s">
        <v>32</v>
      </c>
      <c r="B126" s="127"/>
      <c r="C126" s="127"/>
      <c r="D126" s="127"/>
      <c r="E126" s="127"/>
      <c r="F126" s="127"/>
      <c r="G126" s="127"/>
      <c r="H126" s="123">
        <v>45411519.57</v>
      </c>
      <c r="I126" s="123">
        <v>45411519.57</v>
      </c>
      <c r="J126" s="123"/>
      <c r="K126" s="123"/>
      <c r="L126" s="123">
        <v>45411519.57</v>
      </c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</row>
  </sheetData>
  <mergeCells count="30">
    <mergeCell ref="A3:W3"/>
    <mergeCell ref="A4:G4"/>
    <mergeCell ref="H5:W5"/>
    <mergeCell ref="I6:M6"/>
    <mergeCell ref="N6:P6"/>
    <mergeCell ref="R6:W6"/>
    <mergeCell ref="A126:G126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topLeftCell="E1" workbookViewId="0">
      <pane ySplit="1" topLeftCell="A5" activePane="bottomLeft" state="frozen"/>
      <selection/>
      <selection pane="bottomLeft" activeCell="I18" sqref="I18:W18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4"/>
      <c r="W2" s="59" t="s">
        <v>343</v>
      </c>
    </row>
    <row r="3" ht="27.75" customHeight="1" spans="1:23">
      <c r="A3" s="30" t="s">
        <v>344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ht="13.5" customHeight="1" spans="1:23">
      <c r="A4" s="5" t="s">
        <v>2</v>
      </c>
      <c r="B4" s="120" t="str">
        <f t="shared" ref="A4:B4" si="0">"单位名称："&amp;"绩效评价中心"</f>
        <v>单位名称：绩效评价中心</v>
      </c>
      <c r="C4" s="120"/>
      <c r="D4" s="120"/>
      <c r="E4" s="120"/>
      <c r="F4" s="120"/>
      <c r="G4" s="120"/>
      <c r="H4" s="120"/>
      <c r="I4" s="120"/>
      <c r="J4" s="7"/>
      <c r="K4" s="7"/>
      <c r="L4" s="7"/>
      <c r="M4" s="7"/>
      <c r="N4" s="7"/>
      <c r="O4" s="7"/>
      <c r="P4" s="7"/>
      <c r="Q4" s="7"/>
      <c r="U4" s="124"/>
      <c r="W4" s="115" t="s">
        <v>187</v>
      </c>
    </row>
    <row r="5" ht="21.75" customHeight="1" spans="1:23">
      <c r="A5" s="9" t="s">
        <v>345</v>
      </c>
      <c r="B5" s="9" t="s">
        <v>197</v>
      </c>
      <c r="C5" s="9" t="s">
        <v>198</v>
      </c>
      <c r="D5" s="9" t="s">
        <v>346</v>
      </c>
      <c r="E5" s="10" t="s">
        <v>199</v>
      </c>
      <c r="F5" s="10" t="s">
        <v>200</v>
      </c>
      <c r="G5" s="10" t="s">
        <v>201</v>
      </c>
      <c r="H5" s="10" t="s">
        <v>202</v>
      </c>
      <c r="I5" s="67" t="s">
        <v>32</v>
      </c>
      <c r="J5" s="67" t="s">
        <v>347</v>
      </c>
      <c r="K5" s="67"/>
      <c r="L5" s="67"/>
      <c r="M5" s="67"/>
      <c r="N5" s="121" t="s">
        <v>204</v>
      </c>
      <c r="O5" s="121"/>
      <c r="P5" s="121"/>
      <c r="Q5" s="10" t="s">
        <v>38</v>
      </c>
      <c r="R5" s="11" t="s">
        <v>53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7"/>
      <c r="J6" s="51" t="s">
        <v>35</v>
      </c>
      <c r="K6" s="51"/>
      <c r="L6" s="51" t="s">
        <v>36</v>
      </c>
      <c r="M6" s="51" t="s">
        <v>37</v>
      </c>
      <c r="N6" s="122" t="s">
        <v>35</v>
      </c>
      <c r="O6" s="122" t="s">
        <v>36</v>
      </c>
      <c r="P6" s="122" t="s">
        <v>37</v>
      </c>
      <c r="Q6" s="15"/>
      <c r="R6" s="10" t="s">
        <v>34</v>
      </c>
      <c r="S6" s="10" t="s">
        <v>45</v>
      </c>
      <c r="T6" s="10" t="s">
        <v>210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7"/>
      <c r="J7" s="51" t="s">
        <v>34</v>
      </c>
      <c r="K7" s="51" t="s">
        <v>348</v>
      </c>
      <c r="L7" s="51"/>
      <c r="M7" s="51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19"/>
      <c r="B9" s="119"/>
      <c r="C9" s="119" t="s">
        <v>349</v>
      </c>
      <c r="D9" s="119"/>
      <c r="E9" s="119"/>
      <c r="F9" s="119"/>
      <c r="G9" s="119"/>
      <c r="H9" s="119"/>
      <c r="I9" s="123">
        <v>77400</v>
      </c>
      <c r="J9" s="123"/>
      <c r="K9" s="123"/>
      <c r="L9" s="123"/>
      <c r="M9" s="123">
        <v>77400</v>
      </c>
      <c r="N9" s="119"/>
      <c r="O9" s="119"/>
      <c r="P9" s="119"/>
      <c r="Q9" s="123"/>
      <c r="R9" s="123"/>
      <c r="S9" s="123"/>
      <c r="T9" s="123"/>
      <c r="U9" s="123"/>
      <c r="V9" s="123"/>
      <c r="W9" s="123"/>
    </row>
    <row r="10" ht="32.9" customHeight="1" spans="1:23">
      <c r="A10" s="119" t="s">
        <v>350</v>
      </c>
      <c r="B10" s="119" t="s">
        <v>351</v>
      </c>
      <c r="C10" s="119" t="s">
        <v>349</v>
      </c>
      <c r="D10" s="119" t="s">
        <v>47</v>
      </c>
      <c r="E10" s="119" t="s">
        <v>133</v>
      </c>
      <c r="F10" s="119" t="s">
        <v>134</v>
      </c>
      <c r="G10" s="119" t="s">
        <v>239</v>
      </c>
      <c r="H10" s="119" t="s">
        <v>240</v>
      </c>
      <c r="I10" s="123">
        <v>77400</v>
      </c>
      <c r="J10" s="123"/>
      <c r="K10" s="123"/>
      <c r="L10" s="123"/>
      <c r="M10" s="123">
        <v>77400</v>
      </c>
      <c r="N10" s="119"/>
      <c r="O10" s="119"/>
      <c r="P10" s="119"/>
      <c r="Q10" s="123"/>
      <c r="R10" s="123"/>
      <c r="S10" s="123"/>
      <c r="T10" s="123"/>
      <c r="U10" s="123"/>
      <c r="V10" s="123"/>
      <c r="W10" s="123"/>
    </row>
    <row r="11" ht="32.9" customHeight="1" spans="1:23">
      <c r="A11" s="119"/>
      <c r="B11" s="119"/>
      <c r="C11" s="119" t="s">
        <v>352</v>
      </c>
      <c r="D11" s="119"/>
      <c r="E11" s="119"/>
      <c r="F11" s="119"/>
      <c r="G11" s="119"/>
      <c r="H11" s="119"/>
      <c r="I11" s="123">
        <v>1708790</v>
      </c>
      <c r="J11" s="123">
        <v>1708790</v>
      </c>
      <c r="K11" s="123">
        <v>1708790</v>
      </c>
      <c r="L11" s="123"/>
      <c r="M11" s="123"/>
      <c r="N11" s="119"/>
      <c r="O11" s="119"/>
      <c r="P11" s="119"/>
      <c r="Q11" s="123"/>
      <c r="R11" s="123"/>
      <c r="S11" s="123"/>
      <c r="T11" s="123"/>
      <c r="U11" s="123"/>
      <c r="V11" s="123"/>
      <c r="W11" s="123"/>
    </row>
    <row r="12" ht="32.9" customHeight="1" spans="1:23">
      <c r="A12" s="119" t="s">
        <v>353</v>
      </c>
      <c r="B12" s="119" t="s">
        <v>354</v>
      </c>
      <c r="C12" s="119" t="s">
        <v>352</v>
      </c>
      <c r="D12" s="119" t="s">
        <v>47</v>
      </c>
      <c r="E12" s="119" t="s">
        <v>67</v>
      </c>
      <c r="F12" s="119" t="s">
        <v>68</v>
      </c>
      <c r="G12" s="119" t="s">
        <v>355</v>
      </c>
      <c r="H12" s="119" t="s">
        <v>356</v>
      </c>
      <c r="I12" s="123">
        <v>1708790</v>
      </c>
      <c r="J12" s="123">
        <v>1708790</v>
      </c>
      <c r="K12" s="123">
        <v>1708790</v>
      </c>
      <c r="L12" s="123"/>
      <c r="M12" s="123"/>
      <c r="N12" s="119"/>
      <c r="O12" s="119"/>
      <c r="P12" s="119"/>
      <c r="Q12" s="123"/>
      <c r="R12" s="123"/>
      <c r="S12" s="123"/>
      <c r="T12" s="123"/>
      <c r="U12" s="123"/>
      <c r="V12" s="123"/>
      <c r="W12" s="123"/>
    </row>
    <row r="13" ht="32.9" customHeight="1" spans="1:23">
      <c r="A13" s="119"/>
      <c r="B13" s="119"/>
      <c r="C13" s="119" t="s">
        <v>357</v>
      </c>
      <c r="D13" s="119"/>
      <c r="E13" s="119"/>
      <c r="F13" s="119"/>
      <c r="G13" s="119"/>
      <c r="H13" s="119"/>
      <c r="I13" s="123">
        <v>700000</v>
      </c>
      <c r="J13" s="123"/>
      <c r="K13" s="123"/>
      <c r="L13" s="123"/>
      <c r="M13" s="123"/>
      <c r="N13" s="119"/>
      <c r="O13" s="119"/>
      <c r="P13" s="119"/>
      <c r="Q13" s="123"/>
      <c r="R13" s="123">
        <v>700000</v>
      </c>
      <c r="S13" s="123"/>
      <c r="T13" s="123"/>
      <c r="U13" s="123"/>
      <c r="V13" s="123"/>
      <c r="W13" s="123">
        <v>700000</v>
      </c>
    </row>
    <row r="14" ht="32.9" customHeight="1" spans="1:23">
      <c r="A14" s="119" t="s">
        <v>350</v>
      </c>
      <c r="B14" s="119" t="s">
        <v>358</v>
      </c>
      <c r="C14" s="119" t="s">
        <v>357</v>
      </c>
      <c r="D14" s="119" t="s">
        <v>47</v>
      </c>
      <c r="E14" s="119" t="s">
        <v>65</v>
      </c>
      <c r="F14" s="119" t="s">
        <v>66</v>
      </c>
      <c r="G14" s="119" t="s">
        <v>249</v>
      </c>
      <c r="H14" s="119" t="s">
        <v>250</v>
      </c>
      <c r="I14" s="123">
        <v>400000</v>
      </c>
      <c r="J14" s="123"/>
      <c r="K14" s="123"/>
      <c r="L14" s="123"/>
      <c r="M14" s="123"/>
      <c r="N14" s="119"/>
      <c r="O14" s="119"/>
      <c r="P14" s="119"/>
      <c r="Q14" s="123"/>
      <c r="R14" s="123">
        <v>400000</v>
      </c>
      <c r="S14" s="123"/>
      <c r="T14" s="123"/>
      <c r="U14" s="123"/>
      <c r="V14" s="123"/>
      <c r="W14" s="123">
        <v>400000</v>
      </c>
    </row>
    <row r="15" ht="32.9" customHeight="1" spans="1:23">
      <c r="A15" s="119" t="s">
        <v>350</v>
      </c>
      <c r="B15" s="119" t="s">
        <v>358</v>
      </c>
      <c r="C15" s="119" t="s">
        <v>357</v>
      </c>
      <c r="D15" s="119" t="s">
        <v>47</v>
      </c>
      <c r="E15" s="119" t="s">
        <v>65</v>
      </c>
      <c r="F15" s="119" t="s">
        <v>66</v>
      </c>
      <c r="G15" s="119" t="s">
        <v>291</v>
      </c>
      <c r="H15" s="119" t="s">
        <v>292</v>
      </c>
      <c r="I15" s="123">
        <v>300000</v>
      </c>
      <c r="J15" s="123"/>
      <c r="K15" s="123"/>
      <c r="L15" s="123"/>
      <c r="M15" s="123"/>
      <c r="N15" s="119"/>
      <c r="O15" s="119"/>
      <c r="P15" s="119"/>
      <c r="Q15" s="123"/>
      <c r="R15" s="123">
        <v>300000</v>
      </c>
      <c r="S15" s="123"/>
      <c r="T15" s="123"/>
      <c r="U15" s="123"/>
      <c r="V15" s="123"/>
      <c r="W15" s="123">
        <v>300000</v>
      </c>
    </row>
    <row r="16" ht="32.9" customHeight="1" spans="1:23">
      <c r="A16" s="119"/>
      <c r="B16" s="119"/>
      <c r="C16" s="119" t="s">
        <v>359</v>
      </c>
      <c r="D16" s="119"/>
      <c r="E16" s="119"/>
      <c r="F16" s="119"/>
      <c r="G16" s="119"/>
      <c r="H16" s="119"/>
      <c r="I16" s="123">
        <v>100000</v>
      </c>
      <c r="J16" s="123">
        <v>100000</v>
      </c>
      <c r="K16" s="123">
        <v>100000</v>
      </c>
      <c r="L16" s="123"/>
      <c r="M16" s="123"/>
      <c r="N16" s="119"/>
      <c r="O16" s="119"/>
      <c r="P16" s="119"/>
      <c r="Q16" s="123"/>
      <c r="R16" s="123"/>
      <c r="S16" s="123"/>
      <c r="T16" s="123"/>
      <c r="U16" s="123"/>
      <c r="V16" s="123"/>
      <c r="W16" s="123"/>
    </row>
    <row r="17" ht="32.9" customHeight="1" spans="1:23">
      <c r="A17" s="119" t="s">
        <v>353</v>
      </c>
      <c r="B17" s="119" t="s">
        <v>360</v>
      </c>
      <c r="C17" s="119" t="s">
        <v>359</v>
      </c>
      <c r="D17" s="119" t="s">
        <v>47</v>
      </c>
      <c r="E17" s="119" t="s">
        <v>67</v>
      </c>
      <c r="F17" s="119" t="s">
        <v>68</v>
      </c>
      <c r="G17" s="119" t="s">
        <v>243</v>
      </c>
      <c r="H17" s="119" t="s">
        <v>244</v>
      </c>
      <c r="I17" s="123">
        <v>100000</v>
      </c>
      <c r="J17" s="123">
        <v>100000</v>
      </c>
      <c r="K17" s="123">
        <v>100000</v>
      </c>
      <c r="L17" s="123"/>
      <c r="M17" s="123"/>
      <c r="N17" s="119"/>
      <c r="O17" s="119"/>
      <c r="P17" s="119"/>
      <c r="Q17" s="123"/>
      <c r="R17" s="123"/>
      <c r="S17" s="123"/>
      <c r="T17" s="123"/>
      <c r="U17" s="123"/>
      <c r="V17" s="123"/>
      <c r="W17" s="123"/>
    </row>
    <row r="18" ht="18.75" customHeight="1" spans="1:23">
      <c r="A18" s="33" t="s">
        <v>135</v>
      </c>
      <c r="B18" s="34"/>
      <c r="C18" s="34"/>
      <c r="D18" s="34"/>
      <c r="E18" s="34"/>
      <c r="F18" s="34"/>
      <c r="G18" s="34"/>
      <c r="H18" s="35"/>
      <c r="I18" s="123">
        <v>2586190</v>
      </c>
      <c r="J18" s="123">
        <v>1808790</v>
      </c>
      <c r="K18" s="123">
        <v>1808790</v>
      </c>
      <c r="L18" s="123"/>
      <c r="M18" s="123">
        <v>77400</v>
      </c>
      <c r="N18" s="123"/>
      <c r="O18" s="123"/>
      <c r="P18" s="123"/>
      <c r="Q18" s="123"/>
      <c r="R18" s="123">
        <v>700000</v>
      </c>
      <c r="S18" s="123"/>
      <c r="T18" s="123"/>
      <c r="U18" s="123"/>
      <c r="V18" s="123"/>
      <c r="W18" s="123">
        <v>700000</v>
      </c>
    </row>
  </sheetData>
  <mergeCells count="28">
    <mergeCell ref="A3:W3"/>
    <mergeCell ref="A4:I4"/>
    <mergeCell ref="J5:M5"/>
    <mergeCell ref="N5:P5"/>
    <mergeCell ref="R5:W5"/>
    <mergeCell ref="J6:K6"/>
    <mergeCell ref="A18:H1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3"/>
  <sheetViews>
    <sheetView showZeros="0" tabSelected="1" workbookViewId="0">
      <pane ySplit="1" topLeftCell="A2" activePane="bottomLeft" state="frozen"/>
      <selection/>
      <selection pane="bottomLeft" activeCell="B49" sqref="B4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8" t="s">
        <v>361</v>
      </c>
    </row>
    <row r="3" ht="28.5" customHeight="1" spans="1:10">
      <c r="A3" s="49" t="s">
        <v>362</v>
      </c>
      <c r="B3" s="30"/>
      <c r="C3" s="30"/>
      <c r="D3" s="30"/>
      <c r="E3" s="30"/>
      <c r="F3" s="50"/>
      <c r="G3" s="30"/>
      <c r="H3" s="50"/>
      <c r="I3" s="50"/>
      <c r="J3" s="30"/>
    </row>
    <row r="4" ht="15" customHeight="1" spans="1:1">
      <c r="A4" s="5" t="s">
        <v>2</v>
      </c>
    </row>
    <row r="5" ht="14.25" customHeight="1" spans="1:10">
      <c r="A5" s="51" t="s">
        <v>363</v>
      </c>
      <c r="B5" s="51" t="s">
        <v>364</v>
      </c>
      <c r="C5" s="51" t="s">
        <v>365</v>
      </c>
      <c r="D5" s="51" t="s">
        <v>366</v>
      </c>
      <c r="E5" s="51" t="s">
        <v>367</v>
      </c>
      <c r="F5" s="52" t="s">
        <v>368</v>
      </c>
      <c r="G5" s="51" t="s">
        <v>369</v>
      </c>
      <c r="H5" s="52" t="s">
        <v>370</v>
      </c>
      <c r="I5" s="52" t="s">
        <v>371</v>
      </c>
      <c r="J5" s="51" t="s">
        <v>372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33.75" customHeight="1" spans="1:10">
      <c r="A7" s="118" t="s">
        <v>47</v>
      </c>
      <c r="B7" s="118"/>
      <c r="C7" s="118"/>
      <c r="D7" s="118"/>
      <c r="E7" s="118"/>
      <c r="F7" s="118"/>
      <c r="G7" s="118"/>
      <c r="H7" s="118"/>
      <c r="I7" s="118"/>
      <c r="J7" s="118"/>
    </row>
    <row r="8" ht="33.75" customHeight="1" spans="1:10">
      <c r="A8" s="119" t="s">
        <v>357</v>
      </c>
      <c r="B8" s="119" t="s">
        <v>373</v>
      </c>
      <c r="C8" s="119" t="s">
        <v>374</v>
      </c>
      <c r="D8" s="119" t="s">
        <v>375</v>
      </c>
      <c r="E8" s="119" t="s">
        <v>376</v>
      </c>
      <c r="F8" s="119" t="s">
        <v>377</v>
      </c>
      <c r="G8" s="118" t="s">
        <v>378</v>
      </c>
      <c r="H8" s="118" t="s">
        <v>379</v>
      </c>
      <c r="I8" s="119" t="s">
        <v>380</v>
      </c>
      <c r="J8" s="119" t="s">
        <v>381</v>
      </c>
    </row>
    <row r="9" ht="33.75" customHeight="1" spans="1:10">
      <c r="A9" s="119"/>
      <c r="B9" s="119" t="s">
        <v>373</v>
      </c>
      <c r="C9" s="119" t="s">
        <v>374</v>
      </c>
      <c r="D9" s="119" t="s">
        <v>382</v>
      </c>
      <c r="E9" s="119" t="s">
        <v>383</v>
      </c>
      <c r="F9" s="119" t="s">
        <v>377</v>
      </c>
      <c r="G9" s="118" t="s">
        <v>378</v>
      </c>
      <c r="H9" s="118" t="s">
        <v>379</v>
      </c>
      <c r="I9" s="119" t="s">
        <v>380</v>
      </c>
      <c r="J9" s="119" t="s">
        <v>384</v>
      </c>
    </row>
    <row r="10" ht="33.75" customHeight="1" spans="1:10">
      <c r="A10" s="119"/>
      <c r="B10" s="119" t="s">
        <v>373</v>
      </c>
      <c r="C10" s="119" t="s">
        <v>385</v>
      </c>
      <c r="D10" s="119" t="s">
        <v>386</v>
      </c>
      <c r="E10" s="119" t="s">
        <v>387</v>
      </c>
      <c r="F10" s="119" t="s">
        <v>388</v>
      </c>
      <c r="G10" s="118" t="s">
        <v>389</v>
      </c>
      <c r="H10" s="118" t="s">
        <v>379</v>
      </c>
      <c r="I10" s="119" t="s">
        <v>380</v>
      </c>
      <c r="J10" s="119" t="s">
        <v>390</v>
      </c>
    </row>
    <row r="11" ht="33.75" customHeight="1" spans="1:10">
      <c r="A11" s="119"/>
      <c r="B11" s="119" t="s">
        <v>373</v>
      </c>
      <c r="C11" s="119" t="s">
        <v>391</v>
      </c>
      <c r="D11" s="119" t="s">
        <v>392</v>
      </c>
      <c r="E11" s="119" t="s">
        <v>393</v>
      </c>
      <c r="F11" s="119" t="s">
        <v>388</v>
      </c>
      <c r="G11" s="118" t="s">
        <v>389</v>
      </c>
      <c r="H11" s="118" t="s">
        <v>379</v>
      </c>
      <c r="I11" s="119" t="s">
        <v>380</v>
      </c>
      <c r="J11" s="119" t="s">
        <v>393</v>
      </c>
    </row>
    <row r="12" ht="33.75" customHeight="1" spans="1:10">
      <c r="A12" s="119" t="s">
        <v>359</v>
      </c>
      <c r="B12" s="119" t="s">
        <v>394</v>
      </c>
      <c r="C12" s="119" t="s">
        <v>374</v>
      </c>
      <c r="D12" s="119" t="s">
        <v>395</v>
      </c>
      <c r="E12" s="119" t="s">
        <v>396</v>
      </c>
      <c r="F12" s="119" t="s">
        <v>377</v>
      </c>
      <c r="G12" s="118" t="s">
        <v>179</v>
      </c>
      <c r="H12" s="118" t="s">
        <v>397</v>
      </c>
      <c r="I12" s="119" t="s">
        <v>380</v>
      </c>
      <c r="J12" s="119" t="s">
        <v>398</v>
      </c>
    </row>
    <row r="13" ht="33.75" customHeight="1" spans="1:10">
      <c r="A13" s="119"/>
      <c r="B13" s="119" t="s">
        <v>394</v>
      </c>
      <c r="C13" s="119" t="s">
        <v>374</v>
      </c>
      <c r="D13" s="119" t="s">
        <v>375</v>
      </c>
      <c r="E13" s="119" t="s">
        <v>399</v>
      </c>
      <c r="F13" s="119" t="s">
        <v>377</v>
      </c>
      <c r="G13" s="118" t="s">
        <v>400</v>
      </c>
      <c r="H13" s="118" t="s">
        <v>379</v>
      </c>
      <c r="I13" s="119" t="s">
        <v>380</v>
      </c>
      <c r="J13" s="119" t="s">
        <v>401</v>
      </c>
    </row>
    <row r="14" ht="33.75" customHeight="1" spans="1:10">
      <c r="A14" s="119"/>
      <c r="B14" s="119" t="s">
        <v>394</v>
      </c>
      <c r="C14" s="119" t="s">
        <v>374</v>
      </c>
      <c r="D14" s="119" t="s">
        <v>375</v>
      </c>
      <c r="E14" s="119" t="s">
        <v>402</v>
      </c>
      <c r="F14" s="119" t="s">
        <v>377</v>
      </c>
      <c r="G14" s="118" t="s">
        <v>400</v>
      </c>
      <c r="H14" s="118" t="s">
        <v>379</v>
      </c>
      <c r="I14" s="119" t="s">
        <v>380</v>
      </c>
      <c r="J14" s="119" t="s">
        <v>401</v>
      </c>
    </row>
    <row r="15" ht="33.75" customHeight="1" spans="1:10">
      <c r="A15" s="119"/>
      <c r="B15" s="119" t="s">
        <v>394</v>
      </c>
      <c r="C15" s="119" t="s">
        <v>374</v>
      </c>
      <c r="D15" s="119" t="s">
        <v>382</v>
      </c>
      <c r="E15" s="119" t="s">
        <v>403</v>
      </c>
      <c r="F15" s="119" t="s">
        <v>388</v>
      </c>
      <c r="G15" s="118" t="s">
        <v>404</v>
      </c>
      <c r="H15" s="118" t="s">
        <v>379</v>
      </c>
      <c r="I15" s="119" t="s">
        <v>380</v>
      </c>
      <c r="J15" s="119" t="s">
        <v>405</v>
      </c>
    </row>
    <row r="16" ht="33.75" customHeight="1" spans="1:10">
      <c r="A16" s="119"/>
      <c r="B16" s="119" t="s">
        <v>394</v>
      </c>
      <c r="C16" s="119" t="s">
        <v>385</v>
      </c>
      <c r="D16" s="119" t="s">
        <v>386</v>
      </c>
      <c r="E16" s="119" t="s">
        <v>406</v>
      </c>
      <c r="F16" s="119" t="s">
        <v>377</v>
      </c>
      <c r="G16" s="118" t="s">
        <v>407</v>
      </c>
      <c r="H16" s="118"/>
      <c r="I16" s="119" t="s">
        <v>408</v>
      </c>
      <c r="J16" s="119" t="s">
        <v>409</v>
      </c>
    </row>
    <row r="17" ht="33.75" customHeight="1" spans="1:10">
      <c r="A17" s="119"/>
      <c r="B17" s="119" t="s">
        <v>394</v>
      </c>
      <c r="C17" s="119" t="s">
        <v>385</v>
      </c>
      <c r="D17" s="119" t="s">
        <v>410</v>
      </c>
      <c r="E17" s="119" t="s">
        <v>411</v>
      </c>
      <c r="F17" s="119" t="s">
        <v>377</v>
      </c>
      <c r="G17" s="118" t="s">
        <v>412</v>
      </c>
      <c r="H17" s="118" t="s">
        <v>379</v>
      </c>
      <c r="I17" s="119" t="s">
        <v>380</v>
      </c>
      <c r="J17" s="119" t="s">
        <v>413</v>
      </c>
    </row>
    <row r="18" ht="33.75" customHeight="1" spans="1:10">
      <c r="A18" s="119"/>
      <c r="B18" s="119" t="s">
        <v>394</v>
      </c>
      <c r="C18" s="119" t="s">
        <v>385</v>
      </c>
      <c r="D18" s="119" t="s">
        <v>414</v>
      </c>
      <c r="E18" s="119" t="s">
        <v>415</v>
      </c>
      <c r="F18" s="119" t="s">
        <v>377</v>
      </c>
      <c r="G18" s="118" t="s">
        <v>416</v>
      </c>
      <c r="H18" s="118"/>
      <c r="I18" s="119" t="s">
        <v>408</v>
      </c>
      <c r="J18" s="119" t="s">
        <v>417</v>
      </c>
    </row>
    <row r="19" ht="33.75" customHeight="1" spans="1:10">
      <c r="A19" s="119"/>
      <c r="B19" s="119" t="s">
        <v>394</v>
      </c>
      <c r="C19" s="119" t="s">
        <v>391</v>
      </c>
      <c r="D19" s="119" t="s">
        <v>392</v>
      </c>
      <c r="E19" s="119" t="s">
        <v>393</v>
      </c>
      <c r="F19" s="119" t="s">
        <v>388</v>
      </c>
      <c r="G19" s="118" t="s">
        <v>418</v>
      </c>
      <c r="H19" s="118" t="s">
        <v>379</v>
      </c>
      <c r="I19" s="119" t="s">
        <v>380</v>
      </c>
      <c r="J19" s="119" t="s">
        <v>419</v>
      </c>
    </row>
    <row r="20" ht="33.75" customHeight="1" spans="1:10">
      <c r="A20" s="119" t="s">
        <v>349</v>
      </c>
      <c r="B20" s="119" t="s">
        <v>420</v>
      </c>
      <c r="C20" s="119" t="s">
        <v>374</v>
      </c>
      <c r="D20" s="119" t="s">
        <v>395</v>
      </c>
      <c r="E20" s="119" t="s">
        <v>421</v>
      </c>
      <c r="F20" s="119" t="s">
        <v>377</v>
      </c>
      <c r="G20" s="118" t="s">
        <v>378</v>
      </c>
      <c r="H20" s="118" t="s">
        <v>379</v>
      </c>
      <c r="I20" s="119" t="s">
        <v>408</v>
      </c>
      <c r="J20" s="119" t="s">
        <v>422</v>
      </c>
    </row>
    <row r="21" ht="33.75" customHeight="1" spans="1:10">
      <c r="A21" s="119"/>
      <c r="B21" s="119" t="s">
        <v>420</v>
      </c>
      <c r="C21" s="119" t="s">
        <v>374</v>
      </c>
      <c r="D21" s="119" t="s">
        <v>395</v>
      </c>
      <c r="E21" s="119" t="s">
        <v>423</v>
      </c>
      <c r="F21" s="119" t="s">
        <v>377</v>
      </c>
      <c r="G21" s="118" t="s">
        <v>378</v>
      </c>
      <c r="H21" s="118" t="s">
        <v>379</v>
      </c>
      <c r="I21" s="119" t="s">
        <v>408</v>
      </c>
      <c r="J21" s="119" t="s">
        <v>423</v>
      </c>
    </row>
    <row r="22" ht="33.75" customHeight="1" spans="1:10">
      <c r="A22" s="119"/>
      <c r="B22" s="119" t="s">
        <v>420</v>
      </c>
      <c r="C22" s="119" t="s">
        <v>374</v>
      </c>
      <c r="D22" s="119" t="s">
        <v>382</v>
      </c>
      <c r="E22" s="119" t="s">
        <v>424</v>
      </c>
      <c r="F22" s="119" t="s">
        <v>377</v>
      </c>
      <c r="G22" s="118" t="s">
        <v>378</v>
      </c>
      <c r="H22" s="118" t="s">
        <v>379</v>
      </c>
      <c r="I22" s="119" t="s">
        <v>408</v>
      </c>
      <c r="J22" s="119" t="s">
        <v>425</v>
      </c>
    </row>
    <row r="23" ht="33.75" customHeight="1" spans="1:10">
      <c r="A23" s="119"/>
      <c r="B23" s="119" t="s">
        <v>420</v>
      </c>
      <c r="C23" s="119" t="s">
        <v>374</v>
      </c>
      <c r="D23" s="119" t="s">
        <v>426</v>
      </c>
      <c r="E23" s="119" t="s">
        <v>427</v>
      </c>
      <c r="F23" s="119" t="s">
        <v>377</v>
      </c>
      <c r="G23" s="118" t="s">
        <v>428</v>
      </c>
      <c r="H23" s="118" t="s">
        <v>429</v>
      </c>
      <c r="I23" s="119" t="s">
        <v>380</v>
      </c>
      <c r="J23" s="119" t="s">
        <v>430</v>
      </c>
    </row>
    <row r="24" ht="33.75" customHeight="1" spans="1:10">
      <c r="A24" s="119"/>
      <c r="B24" s="119" t="s">
        <v>420</v>
      </c>
      <c r="C24" s="119" t="s">
        <v>385</v>
      </c>
      <c r="D24" s="119" t="s">
        <v>431</v>
      </c>
      <c r="E24" s="119" t="s">
        <v>432</v>
      </c>
      <c r="F24" s="119" t="s">
        <v>377</v>
      </c>
      <c r="G24" s="118" t="s">
        <v>378</v>
      </c>
      <c r="H24" s="118" t="s">
        <v>379</v>
      </c>
      <c r="I24" s="119" t="s">
        <v>408</v>
      </c>
      <c r="J24" s="119" t="s">
        <v>433</v>
      </c>
    </row>
    <row r="25" ht="33.75" customHeight="1" spans="1:10">
      <c r="A25" s="119"/>
      <c r="B25" s="119" t="s">
        <v>420</v>
      </c>
      <c r="C25" s="119" t="s">
        <v>391</v>
      </c>
      <c r="D25" s="119" t="s">
        <v>392</v>
      </c>
      <c r="E25" s="119" t="s">
        <v>434</v>
      </c>
      <c r="F25" s="119" t="s">
        <v>388</v>
      </c>
      <c r="G25" s="118" t="s">
        <v>435</v>
      </c>
      <c r="H25" s="118" t="s">
        <v>379</v>
      </c>
      <c r="I25" s="119" t="s">
        <v>408</v>
      </c>
      <c r="J25" s="119" t="s">
        <v>436</v>
      </c>
    </row>
    <row r="26" ht="33.75" customHeight="1" spans="1:10">
      <c r="A26" s="119" t="s">
        <v>352</v>
      </c>
      <c r="B26" s="119" t="s">
        <v>437</v>
      </c>
      <c r="C26" s="119" t="s">
        <v>374</v>
      </c>
      <c r="D26" s="119" t="s">
        <v>395</v>
      </c>
      <c r="E26" s="119" t="s">
        <v>438</v>
      </c>
      <c r="F26" s="119" t="s">
        <v>377</v>
      </c>
      <c r="G26" s="118" t="s">
        <v>439</v>
      </c>
      <c r="H26" s="118" t="s">
        <v>440</v>
      </c>
      <c r="I26" s="119" t="s">
        <v>380</v>
      </c>
      <c r="J26" s="119" t="s">
        <v>441</v>
      </c>
    </row>
    <row r="27" ht="33.75" customHeight="1" spans="1:10">
      <c r="A27" s="119"/>
      <c r="B27" s="119" t="s">
        <v>437</v>
      </c>
      <c r="C27" s="119" t="s">
        <v>374</v>
      </c>
      <c r="D27" s="119" t="s">
        <v>375</v>
      </c>
      <c r="E27" s="119" t="s">
        <v>442</v>
      </c>
      <c r="F27" s="119" t="s">
        <v>377</v>
      </c>
      <c r="G27" s="118" t="s">
        <v>400</v>
      </c>
      <c r="H27" s="118" t="s">
        <v>379</v>
      </c>
      <c r="I27" s="119" t="s">
        <v>380</v>
      </c>
      <c r="J27" s="119" t="s">
        <v>443</v>
      </c>
    </row>
    <row r="28" ht="33.75" customHeight="1" spans="1:10">
      <c r="A28" s="119"/>
      <c r="B28" s="119" t="s">
        <v>437</v>
      </c>
      <c r="C28" s="119" t="s">
        <v>374</v>
      </c>
      <c r="D28" s="119" t="s">
        <v>382</v>
      </c>
      <c r="E28" s="119" t="s">
        <v>444</v>
      </c>
      <c r="F28" s="119" t="s">
        <v>377</v>
      </c>
      <c r="G28" s="118" t="s">
        <v>400</v>
      </c>
      <c r="H28" s="118" t="s">
        <v>379</v>
      </c>
      <c r="I28" s="119" t="s">
        <v>380</v>
      </c>
      <c r="J28" s="119" t="s">
        <v>445</v>
      </c>
    </row>
    <row r="29" ht="33.75" customHeight="1" spans="1:10">
      <c r="A29" s="119"/>
      <c r="B29" s="119" t="s">
        <v>437</v>
      </c>
      <c r="C29" s="119" t="s">
        <v>385</v>
      </c>
      <c r="D29" s="119" t="s">
        <v>431</v>
      </c>
      <c r="E29" s="119" t="s">
        <v>446</v>
      </c>
      <c r="F29" s="119" t="s">
        <v>377</v>
      </c>
      <c r="G29" s="118" t="s">
        <v>418</v>
      </c>
      <c r="H29" s="118" t="s">
        <v>379</v>
      </c>
      <c r="I29" s="119" t="s">
        <v>380</v>
      </c>
      <c r="J29" s="119" t="s">
        <v>447</v>
      </c>
    </row>
    <row r="30" ht="33.75" customHeight="1" spans="1:10">
      <c r="A30" s="119"/>
      <c r="B30" s="119" t="s">
        <v>437</v>
      </c>
      <c r="C30" s="119" t="s">
        <v>385</v>
      </c>
      <c r="D30" s="119" t="s">
        <v>386</v>
      </c>
      <c r="E30" s="119" t="s">
        <v>448</v>
      </c>
      <c r="F30" s="119" t="s">
        <v>377</v>
      </c>
      <c r="G30" s="118" t="s">
        <v>418</v>
      </c>
      <c r="H30" s="118" t="s">
        <v>379</v>
      </c>
      <c r="I30" s="119" t="s">
        <v>380</v>
      </c>
      <c r="J30" s="119" t="s">
        <v>449</v>
      </c>
    </row>
    <row r="31" ht="33.75" customHeight="1" spans="1:10">
      <c r="A31" s="119"/>
      <c r="B31" s="119" t="s">
        <v>437</v>
      </c>
      <c r="C31" s="119" t="s">
        <v>385</v>
      </c>
      <c r="D31" s="119" t="s">
        <v>410</v>
      </c>
      <c r="E31" s="119" t="s">
        <v>450</v>
      </c>
      <c r="F31" s="119" t="s">
        <v>377</v>
      </c>
      <c r="G31" s="118" t="s">
        <v>400</v>
      </c>
      <c r="H31" s="118" t="s">
        <v>379</v>
      </c>
      <c r="I31" s="119" t="s">
        <v>380</v>
      </c>
      <c r="J31" s="119" t="s">
        <v>451</v>
      </c>
    </row>
    <row r="32" ht="33.75" customHeight="1" spans="1:10">
      <c r="A32" s="119"/>
      <c r="B32" s="119" t="s">
        <v>437</v>
      </c>
      <c r="C32" s="119" t="s">
        <v>385</v>
      </c>
      <c r="D32" s="119" t="s">
        <v>414</v>
      </c>
      <c r="E32" s="119" t="s">
        <v>452</v>
      </c>
      <c r="F32" s="119" t="s">
        <v>377</v>
      </c>
      <c r="G32" s="118" t="s">
        <v>416</v>
      </c>
      <c r="H32" s="118" t="s">
        <v>453</v>
      </c>
      <c r="I32" s="119" t="s">
        <v>380</v>
      </c>
      <c r="J32" s="119" t="s">
        <v>454</v>
      </c>
    </row>
    <row r="33" ht="33.75" customHeight="1" spans="1:10">
      <c r="A33" s="119"/>
      <c r="B33" s="119" t="s">
        <v>437</v>
      </c>
      <c r="C33" s="119" t="s">
        <v>391</v>
      </c>
      <c r="D33" s="119" t="s">
        <v>392</v>
      </c>
      <c r="E33" s="119" t="s">
        <v>455</v>
      </c>
      <c r="F33" s="119" t="s">
        <v>377</v>
      </c>
      <c r="G33" s="118" t="s">
        <v>456</v>
      </c>
      <c r="H33" s="118" t="s">
        <v>379</v>
      </c>
      <c r="I33" s="119" t="s">
        <v>380</v>
      </c>
      <c r="J33" s="119" t="s">
        <v>457</v>
      </c>
    </row>
  </sheetData>
  <mergeCells count="10">
    <mergeCell ref="A3:J3"/>
    <mergeCell ref="A4:H4"/>
    <mergeCell ref="A8:A11"/>
    <mergeCell ref="A12:A19"/>
    <mergeCell ref="A20:A25"/>
    <mergeCell ref="A26:A33"/>
    <mergeCell ref="B8:B11"/>
    <mergeCell ref="B12:B19"/>
    <mergeCell ref="B20:B25"/>
    <mergeCell ref="B26:B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i5</cp:lastModifiedBy>
  <dcterms:created xsi:type="dcterms:W3CDTF">2025-01-21T02:50:00Z</dcterms:created>
  <dcterms:modified xsi:type="dcterms:W3CDTF">2025-03-20T09:44:05Z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33D05D723B294D368B5CEF58914EF5C1_13</vt:lpwstr>
  </property>
  <property fmtid="{D5CDD505-2E9C-101B-9397-08002B2CF9AE}" pid="3" name="KSOProductBuildVer">
    <vt:lpwstr>2052-11.8.6.8810</vt:lpwstr>
  </property>
</Properties>
</file>