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<sst xmlns="http://schemas.openxmlformats.org/spreadsheetml/2006/main" count="776" uniqueCount="324">
  <si>
    <t>预算01-1表</t>
  </si>
  <si>
    <t>2026年部门财务收支预算总表</t>
  </si>
  <si>
    <t>单位名称：芒市五岔路中学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</si>
  <si>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</si>
  <si>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</si>
  <si>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</si>
  <si>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</si>
  <si>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</si>
  <si>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</si>
  <si>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</si>
  <si>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</si>
  <si>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</si>
  <si>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</si>
  <si>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</si>
  <si>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</si>
  <si>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</si>
  <si>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</si>
  <si>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</si>
  <si>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</si>
  <si>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</si>
  <si>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</si>
  <si>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</si>
  <si>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</si>
  <si>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</si>
  <si>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</si>
  <si>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</si>
  <si>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</si>
  <si>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</si>
  <si>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</si>
  <si>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</si>
  <si>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</si>
  <si>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</si>
  <si>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</si>
  <si>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</si>
  <si>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</si>
  <si>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</si>
  <si>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</si>
  <si>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</si>
  <si>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</si>
  <si>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</si>
  <si>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</si>
  <si>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</si>
  <si>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</si>
  <si>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</si>
  <si>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</si>
  <si>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</si>
  <si>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</si>
  <si>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</si>
  <si>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105019</t>
  </si>
  <si>
    <t>芒市五岔路中学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</si>
  <si>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</si>
  <si>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</si>
  <si>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</si>
  <si>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</si>
  <si>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</si>
  <si>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</si>
  <si>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</si>
  <si>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</si>
  <si>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</si>
  <si>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</si>
  <si>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</si>
  <si>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</si>
  <si>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</si>
  <si>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</si>
  <si>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</si>
  <si>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</si>
  <si>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</si>
  <si>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</si>
  <si>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</si>
  <si>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</si>
  <si>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</si>
  <si>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</si>
  <si>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</si>
  <si>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</si>
  <si>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</si>
  <si>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</si>
  <si>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</si>
  <si>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</si>
  <si>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</si>
  <si>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</si>
  <si>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</si>
  <si>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</si>
  <si>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</si>
  <si>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</si>
  <si>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</si>
  <si>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</si>
  <si>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</si>
  <si>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</si>
  <si>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</si>
  <si>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</si>
  <si>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</si>
  <si>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</si>
  <si>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</si>
  <si>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</si>
  <si>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</si>
  <si>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</si>
  <si>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</si>
  <si>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</si>
  <si>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</si>
  <si>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</si>
  <si>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</si>
  <si>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</si>
  <si>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</si>
  <si>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</si>
  <si>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</si>
  <si>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</si>
  <si>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</si>
  <si>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</si>
  <si>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</si>
  <si>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</si>
  <si>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</si>
  <si>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</si>
  <si>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</si>
  <si>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</si>
  <si>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</si>
  <si>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</si>
  <si>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</si>
  <si>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</si>
  <si>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</si>
  <si>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</si>
  <si>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</si>
  <si>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</si>
  <si>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</si>
  <si>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</si>
  <si>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</si>
  <si>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</si>
  <si>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</si>
  <si>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</si>
  <si>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</si>
  <si>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</si>
  <si>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</si>
  <si>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</si>
  <si>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</si>
  <si>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</si>
  <si>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</si>
  <si>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</si>
  <si>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</si>
  <si>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</si>
  <si>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</si>
  <si>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备注：芒市五岔路中学2026年无一般公共预算“三公”经费支出预算，此表无数据，公开空表。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</si>
  <si>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</si>
  <si>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</si>
  <si>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</si>
  <si>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</si>
  <si>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</si>
  <si>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</si>
  <si>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</si>
  <si>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</si>
  <si>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</si>
  <si>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</si>
  <si>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</si>
  <si>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</si>
  <si>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</si>
  <si>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</si>
  <si>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</si>
  <si>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</si>
  <si>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</si>
  <si>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</si>
  <si>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</si>
  <si>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</si>
  <si>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</si>
  <si>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</si>
  <si>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</si>
  <si>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</si>
  <si>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</si>
  <si>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533103261100004994754</t>
  </si>
  <si>
    <t>编内聘用临时人员社会保险单位缴费</t>
  </si>
  <si>
    <t>30199</t>
  </si>
  <si>
    <t>其他工资福利支出</t>
  </si>
  <si>
    <t>533103210000000017535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</si>
  <si>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</si>
  <si>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</si>
  <si>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</si>
  <si>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</si>
  <si>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</si>
  <si>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</si>
  <si>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</si>
  <si>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533103210000000017537</t>
  </si>
  <si>
    <t>社会保障缴费</t>
  </si>
  <si>
    <t>30108</t>
  </si>
  <si>
    <t>机关事业单位基本养老保险缴费</t>
  </si>
  <si>
    <t>30109</t>
  </si>
  <si>
    <t>职业年金缴费</t>
  </si>
  <si>
    <t>533103261100004996191</t>
  </si>
  <si>
    <t>职业年金缴费（非三保）</t>
  </si>
  <si>
    <t>30110</t>
  </si>
  <si>
    <t>职工基本医疗保险缴费</t>
  </si>
  <si>
    <t>30112</t>
  </si>
  <si>
    <t>其他社会保障缴费</t>
  </si>
  <si>
    <t>533103210000000017538</t>
  </si>
  <si>
    <t>30113</t>
  </si>
  <si>
    <t>533103210000000017541</t>
  </si>
  <si>
    <t>一般公用经费</t>
  </si>
  <si>
    <t>30201</t>
  </si>
  <si>
    <t>办公费</t>
  </si>
  <si>
    <t>30226</t>
  </si>
  <si>
    <t>劳务费</t>
  </si>
  <si>
    <t>533103210000000017540</t>
  </si>
  <si>
    <t>退休公用经费</t>
  </si>
  <si>
    <t>30299</t>
  </si>
  <si>
    <t>其他商品和服务支出</t>
  </si>
  <si>
    <t>533103210000000017539</t>
  </si>
  <si>
    <t>工会经费</t>
  </si>
  <si>
    <t>30228</t>
  </si>
  <si>
    <t>533103241100002319597</t>
  </si>
  <si>
    <t>临时人员</t>
  </si>
  <si>
    <t>533103261100004993609</t>
  </si>
  <si>
    <t>单位自有资金（课后服务）资金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</si>
  <si>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</si>
  <si>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</si>
  <si>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</si>
  <si>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</si>
  <si>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</si>
  <si>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</si>
  <si>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</si>
  <si>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</si>
  <si>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</si>
  <si>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</si>
  <si>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533103261100004993632</t>
  </si>
  <si>
    <t>30213</t>
  </si>
  <si>
    <t>维修（护）费</t>
  </si>
  <si>
    <t>30218</t>
  </si>
  <si>
    <t>专用材料费</t>
  </si>
  <si>
    <t>30308</t>
  </si>
  <si>
    <t>助学金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</si>
  <si>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</si>
  <si>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</si>
  <si>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</si>
  <si>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</si>
  <si>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</si>
  <si>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</si>
  <si>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</si>
  <si>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</si>
  <si>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</si>
  <si>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</si>
  <si>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</si>
  <si>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</si>
  <si>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</si>
  <si>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</si>
  <si>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2026年预计单位自有资金捐赠收入，课后延时服务费收入，学生伙食费收入。</t>
  </si>
  <si>
    <t>产出指标</t>
  </si>
  <si>
    <t>数量指标</t>
  </si>
  <si>
    <t>享受人数</t>
  </si>
  <si>
    <t>=</t>
  </si>
  <si>
    <t>707</t>
  </si>
  <si>
    <t>人</t>
  </si>
  <si>
    <t>定量指标</t>
  </si>
  <si>
    <t>单位自有资金（其他收入）</t>
  </si>
  <si>
    <t>效益指标</t>
  </si>
  <si>
    <t>社会效益</t>
  </si>
  <si>
    <t>办学效益及学校风貌的提升</t>
  </si>
  <si>
    <t>提升</t>
  </si>
  <si>
    <t>定性指标</t>
  </si>
  <si>
    <t>满意度指标</t>
  </si>
  <si>
    <t>服务对象满意度</t>
  </si>
  <si>
    <t>师生满意度</t>
  </si>
  <si>
    <t>&gt;=</t>
  </si>
  <si>
    <t>90</t>
  </si>
  <si>
    <t>%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</si>
  <si>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</si>
  <si>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</si>
  <si>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</si>
  <si>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</si>
  <si>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</si>
  <si>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</si>
  <si>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备注：芒市五岔路中学2026年无政府性基金预算，本表无数据，公开空表。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</si>
  <si>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</si>
  <si>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</si>
  <si>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</si>
  <si>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</si>
  <si>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</si>
  <si>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</si>
  <si>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</si>
  <si>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</si>
  <si>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</si>
  <si>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</si>
  <si>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</si>
  <si>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</si>
  <si>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</si>
  <si>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备注：芒市五岔路中学2026年无部门政府采购预算，本表无数据，公开空表。</t>
  </si>
  <si>
    <t>预算08表</t>
  </si>
  <si>
    <t>2026年部门政府购买服务预算表</t>
  </si>
  <si>
    <t>政府购买服务项目</t>
  </si>
  <si>
    <t>政府购买服务目录</t>
  </si>
  <si>
    <t>备注：芒市五岔路中学2026年无部门政府购买服务预算，本表无数据，公开空表。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</si>
  <si>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</si>
  <si>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</si>
  <si>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</si>
  <si>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</si>
  <si>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</si>
  <si>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</si>
  <si>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</si>
  <si>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</si>
  <si>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</si>
  <si>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</si>
  <si>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</si>
  <si>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</si>
  <si>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</si>
  <si>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</si>
  <si>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</si>
  <si>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</si>
  <si>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备注：芒市五岔路中学2026年无市对下转移支付预算，此表无数据，公开空表。</t>
  </si>
  <si>
    <t>预算09-2表</t>
  </si>
  <si>
    <t>2026年市对下转移支付绩效目标表</t>
  </si>
  <si>
    <t/>
  </si>
  <si>
    <t>备注：芒市五岔路中学2026年无市对下转移支付预算，本表无数据，公开空表。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</si>
  <si>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</si>
  <si>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</si>
  <si>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</si>
  <si>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</si>
  <si>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</si>
  <si>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</si>
  <si>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</si>
  <si>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</si>
  <si>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</si>
  <si>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2.芒市五岔路中学2026年无新增资产配置，本表无数据，公开空表。</t>
  </si>
  <si>
    <t>预算11表</t>
  </si>
  <si>
    <t>2026年上级转移支付补助项目支出预算表</t>
  </si>
  <si>
    <t>上级补助</t>
  </si>
  <si>
    <t>备注：芒市五岔路中学2026年无上级转移支付补助项目支出预算，此表无数据，公开空表。</t>
  </si>
  <si>
    <t>预算12表</t>
  </si>
  <si>
    <t>2026年部门项目支出中期规划预算表</t>
  </si>
  <si>
    <t>项目级次</t>
  </si>
  <si>
    <r>
      <t>备注：芒市五岔路中学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年无部门项目支出中期规划预算，此表无数据，公开空表。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</si>
</sst>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0" fillId="0" borderId="0">
      <alignment vertical="top"/>
      <protection locked="0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6"/>
  <sheetViews>
    <sheetView showZeros="0" workbookViewId="0">
      <selection activeCell="A2" sqref="A2:D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">
        <v>1</v>
      </c>
      <c r="B2" s="181"/>
      <c r="C2" s="181"/>
      <c r="D2" s="181"/>
    </row>
    <row r="3" ht="18.75" customHeight="1" spans="1:4">
      <c r="A3" s="179" t="s">
        <v>2</v>
      </c>
      <c r="B3" s="179"/>
      <c r="C3" s="182"/>
      <c r="D3" s="180" t="s">
        <v>3</v>
      </c>
    </row>
    <row r="4" ht="18.75" customHeight="1" spans="1:4">
      <c r="A4" s="138" t="s">
        <v>4</v>
      </c>
      <c r="B4" s="138"/>
      <c r="C4" s="138" t="s">
        <v>5</v>
      </c>
      <c r="D4" s="138"/>
    </row>
    <row r="5" ht="18.75" customHeight="1" spans="1:4">
      <c r="A5" s="138" t="s">
        <v>6</v>
      </c>
      <c r="B5" s="138" t="s">
        <v>7</v>
      </c>
      <c r="C5" s="138" t="s">
        <v>8</v>
      </c>
      <c r="D5" s="138" t="s">
        <v>7</v>
      </c>
    </row>
    <row r="6" ht="18.75" customHeight="1" spans="1:4">
      <c r="A6" s="137" t="s">
        <v>9</v>
      </c>
      <c r="B6" s="139">
        <v>11168891.38</v>
      </c>
      <c r="C6" s="137" t="str">
        <f>"一"&amp;"、"&amp;"教育支出"</f>
        <v>一、教育支出</v>
      </c>
      <c r="D6" s="139">
        <v>10101451.92</v>
      </c>
    </row>
    <row r="7" ht="18.75" customHeight="1" spans="1:4">
      <c r="A7" s="137" t="s">
        <v>10</v>
      </c>
      <c r="B7" s="139"/>
      <c r="C7" s="137" t="str">
        <f>"二"&amp;"、"&amp;"社会保障和就业支出"</f>
        <v>二、社会保障和就业支出</v>
      </c>
      <c r="D7" s="139">
        <v>1834288.93</v>
      </c>
    </row>
    <row r="8" ht="18.75" customHeight="1" spans="1:4">
      <c r="A8" s="137" t="s">
        <v>11</v>
      </c>
      <c r="B8" s="139"/>
      <c r="C8" s="137" t="str">
        <f>"三"&amp;"、"&amp;"卫生健康支出"</f>
        <v>三、卫生健康支出</v>
      </c>
      <c r="D8" s="139">
        <v>493243.09</v>
      </c>
    </row>
    <row r="9" ht="18.75" customHeight="1" spans="1:4">
      <c r="A9" s="137" t="s">
        <v>12</v>
      </c>
      <c r="B9" s="139"/>
      <c r="C9" s="137" t="str">
        <f>"四"&amp;"、"&amp;"住房保障支出"</f>
        <v>四、住房保障支出</v>
      </c>
      <c r="D9" s="139">
        <v>939907.44</v>
      </c>
    </row>
    <row r="10" ht="18.75" customHeight="1" spans="1:4">
      <c r="A10" s="137" t="s">
        <v>13</v>
      </c>
      <c r="B10" s="139">
        <v>2200000</v>
      </c>
      <c r="C10" s="137"/>
      <c r="D10" s="139"/>
    </row>
    <row r="11" ht="18.75" customHeight="1" spans="1:4">
      <c r="A11" s="137" t="s">
        <v>14</v>
      </c>
      <c r="B11" s="139"/>
      <c r="C11" s="137"/>
      <c r="D11" s="139"/>
    </row>
    <row r="12" ht="18.75" customHeight="1" spans="1:4">
      <c r="A12" s="137" t="s">
        <v>15</v>
      </c>
      <c r="B12" s="139"/>
      <c r="C12" s="137"/>
      <c r="D12" s="139"/>
    </row>
    <row r="13" ht="18.75" customHeight="1" spans="1:4">
      <c r="A13" s="137" t="s">
        <v>16</v>
      </c>
      <c r="B13" s="139"/>
      <c r="C13" s="137"/>
      <c r="D13" s="139"/>
    </row>
    <row r="14" ht="18.75" customHeight="1" spans="1:4">
      <c r="A14" s="137" t="s">
        <v>17</v>
      </c>
      <c r="B14" s="139"/>
      <c r="C14" s="137"/>
      <c r="D14" s="139"/>
    </row>
    <row r="15" ht="18.75" customHeight="1" spans="1:4">
      <c r="A15" s="137" t="s">
        <v>18</v>
      </c>
      <c r="B15" s="139">
        <v>2200000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19</v>
      </c>
      <c r="B32" s="139">
        <v>13368891.38</v>
      </c>
      <c r="C32" s="137" t="s">
        <v>20</v>
      </c>
      <c r="D32" s="139">
        <v>13368891.38</v>
      </c>
    </row>
    <row r="33" ht="18.75" customHeight="1" spans="1:4">
      <c r="A33" s="137" t="s">
        <v>21</v>
      </c>
      <c r="B33" s="139"/>
      <c r="C33" s="137" t="s">
        <v>22</v>
      </c>
      <c r="D33" s="139"/>
    </row>
    <row r="34" ht="18.75" customHeight="1" spans="1:4">
      <c r="A34" s="137" t="s">
        <v>23</v>
      </c>
      <c r="B34" s="139"/>
      <c r="C34" s="137" t="s">
        <v>23</v>
      </c>
      <c r="D34" s="139"/>
    </row>
    <row r="35" ht="18.75" customHeight="1" spans="1:4">
      <c r="A35" s="137" t="s">
        <v>24</v>
      </c>
      <c r="B35" s="139"/>
      <c r="C35" s="137" t="s">
        <v>25</v>
      </c>
      <c r="D35" s="139"/>
    </row>
    <row r="36" ht="18.75" customHeight="1" spans="1:4">
      <c r="A36" s="137" t="s">
        <v>26</v>
      </c>
      <c r="B36" s="139">
        <v>13368891.38</v>
      </c>
      <c r="C36" s="137" t="s">
        <v>27</v>
      </c>
      <c r="D36" s="139">
        <v>13368891.38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A2" sqref="A2:F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8">
        <v>1</v>
      </c>
      <c r="B1" s="119">
        <v>0</v>
      </c>
      <c r="C1" s="118">
        <v>1</v>
      </c>
      <c r="D1" s="96"/>
      <c r="E1" s="96"/>
      <c r="F1" s="117" t="s">
        <v>259</v>
      </c>
    </row>
    <row r="2" ht="26.25" customHeight="1" spans="1:6">
      <c r="A2" s="120" t="s">
        <v>260</v>
      </c>
      <c r="B2" s="120" t="s">
        <v>261</v>
      </c>
      <c r="C2" s="121"/>
      <c r="D2" s="122"/>
      <c r="E2" s="122"/>
      <c r="F2" s="122"/>
    </row>
    <row r="3" ht="13.5" customHeight="1" spans="1:6">
      <c r="A3" s="123" t="s">
        <v>2</v>
      </c>
      <c r="B3" s="123" t="s">
        <v>262</v>
      </c>
      <c r="C3" s="124"/>
      <c r="D3" s="96"/>
      <c r="E3" s="96"/>
      <c r="F3" s="117" t="s">
        <v>3</v>
      </c>
    </row>
    <row r="4" ht="19.5" customHeight="1" spans="1:6">
      <c r="A4" s="62" t="s">
        <v>142</v>
      </c>
      <c r="B4" s="125" t="s">
        <v>52</v>
      </c>
      <c r="C4" s="62" t="s">
        <v>53</v>
      </c>
      <c r="D4" s="35" t="s">
        <v>263</v>
      </c>
      <c r="E4" s="35"/>
      <c r="F4" s="35"/>
    </row>
    <row r="5" ht="18.55" customHeight="1" spans="1:6">
      <c r="A5" s="62"/>
      <c r="B5" s="125"/>
      <c r="C5" s="62"/>
      <c r="D5" s="35" t="s">
        <v>33</v>
      </c>
      <c r="E5" s="35" t="s">
        <v>56</v>
      </c>
      <c r="F5" s="35" t="s">
        <v>57</v>
      </c>
    </row>
    <row r="6" ht="20.25" customHeight="1" spans="1:6">
      <c r="A6" s="62">
        <v>1</v>
      </c>
      <c r="B6" s="126" t="s">
        <v>64</v>
      </c>
      <c r="C6" s="126" t="s">
        <v>65</v>
      </c>
      <c r="D6" s="126" t="s">
        <v>66</v>
      </c>
      <c r="E6" s="126" t="s">
        <v>67</v>
      </c>
      <c r="F6" s="126" t="s">
        <v>68</v>
      </c>
    </row>
    <row r="7" ht="30" customHeight="1" spans="1:6">
      <c r="A7" s="33"/>
      <c r="B7" s="125"/>
      <c r="C7" s="33"/>
      <c r="D7" s="79"/>
      <c r="E7" s="127"/>
      <c r="F7" s="127"/>
    </row>
    <row r="8" ht="30" customHeight="1" spans="1:6">
      <c r="A8" s="22"/>
      <c r="B8" s="22"/>
      <c r="C8" s="22"/>
      <c r="D8" s="79"/>
      <c r="E8" s="127"/>
      <c r="F8" s="127"/>
    </row>
    <row r="9" ht="30" customHeight="1" spans="1:6">
      <c r="A9" s="20" t="s">
        <v>264</v>
      </c>
      <c r="B9" s="20" t="s">
        <v>264</v>
      </c>
      <c r="C9" s="20" t="s">
        <v>264</v>
      </c>
      <c r="D9" s="79"/>
      <c r="E9" s="127"/>
      <c r="F9" s="127"/>
    </row>
    <row r="10" customHeight="1" spans="1:1">
      <c r="A10" s="28" t="s">
        <v>265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1"/>
  <sheetViews>
    <sheetView showZeros="0" workbookViewId="0">
      <selection activeCell="A2" sqref="A2:Q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8"/>
      <c r="P1" s="108"/>
      <c r="Q1" s="42" t="s">
        <v>266</v>
      </c>
    </row>
    <row r="2" ht="27.75" customHeight="1" spans="1:17">
      <c r="A2" s="43" t="s">
        <v>267</v>
      </c>
      <c r="B2" s="29"/>
      <c r="C2" s="29"/>
      <c r="D2" s="29"/>
      <c r="E2" s="29"/>
      <c r="F2" s="29"/>
      <c r="G2" s="29"/>
      <c r="H2" s="29"/>
      <c r="I2" s="29"/>
      <c r="J2" s="29"/>
      <c r="K2" s="109"/>
      <c r="L2" s="29"/>
      <c r="M2" s="29"/>
      <c r="N2" s="29"/>
      <c r="O2" s="109"/>
      <c r="P2" s="109"/>
      <c r="Q2" s="29"/>
    </row>
    <row r="3" ht="18.75" customHeight="1" spans="1:17">
      <c r="A3" s="44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0"/>
      <c r="P3" s="110"/>
      <c r="Q3" s="117" t="s">
        <v>30</v>
      </c>
    </row>
    <row r="4" ht="15.75" customHeight="1" spans="1:17">
      <c r="A4" s="11" t="s">
        <v>268</v>
      </c>
      <c r="B4" s="97" t="s">
        <v>269</v>
      </c>
      <c r="C4" s="97" t="s">
        <v>270</v>
      </c>
      <c r="D4" s="97" t="s">
        <v>271</v>
      </c>
      <c r="E4" s="97" t="s">
        <v>272</v>
      </c>
      <c r="F4" s="97" t="s">
        <v>273</v>
      </c>
      <c r="G4" s="47" t="s">
        <v>149</v>
      </c>
      <c r="H4" s="47"/>
      <c r="I4" s="47"/>
      <c r="J4" s="47"/>
      <c r="K4" s="111"/>
      <c r="L4" s="47"/>
      <c r="M4" s="47"/>
      <c r="N4" s="47"/>
      <c r="O4" s="76"/>
      <c r="P4" s="111"/>
      <c r="Q4" s="48"/>
    </row>
    <row r="5" ht="17.25" customHeight="1" spans="1:17">
      <c r="A5" s="16"/>
      <c r="B5" s="98"/>
      <c r="C5" s="98"/>
      <c r="D5" s="98"/>
      <c r="E5" s="98"/>
      <c r="F5" s="98"/>
      <c r="G5" s="98" t="s">
        <v>33</v>
      </c>
      <c r="H5" s="98" t="s">
        <v>37</v>
      </c>
      <c r="I5" s="98" t="s">
        <v>274</v>
      </c>
      <c r="J5" s="98" t="s">
        <v>275</v>
      </c>
      <c r="K5" s="112" t="s">
        <v>276</v>
      </c>
      <c r="L5" s="113" t="s">
        <v>277</v>
      </c>
      <c r="M5" s="113"/>
      <c r="N5" s="113"/>
      <c r="O5" s="114"/>
      <c r="P5" s="115"/>
      <c r="Q5" s="99"/>
    </row>
    <row r="6" ht="54" customHeight="1" spans="1:17">
      <c r="A6" s="18"/>
      <c r="B6" s="99"/>
      <c r="C6" s="99"/>
      <c r="D6" s="99"/>
      <c r="E6" s="99"/>
      <c r="F6" s="99"/>
      <c r="G6" s="99"/>
      <c r="H6" s="99" t="s">
        <v>36</v>
      </c>
      <c r="I6" s="99"/>
      <c r="J6" s="99"/>
      <c r="K6" s="116"/>
      <c r="L6" s="99" t="s">
        <v>36</v>
      </c>
      <c r="M6" s="99" t="s">
        <v>43</v>
      </c>
      <c r="N6" s="99" t="s">
        <v>278</v>
      </c>
      <c r="O6" s="33" t="s">
        <v>45</v>
      </c>
      <c r="P6" s="116" t="s">
        <v>46</v>
      </c>
      <c r="Q6" s="99" t="s">
        <v>47</v>
      </c>
    </row>
    <row r="7" ht="15" customHeight="1" spans="1:17">
      <c r="A7" s="77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52.5" customHeight="1" spans="1:17">
      <c r="A8" s="102"/>
      <c r="B8" s="103"/>
      <c r="C8" s="103"/>
      <c r="D8" s="104"/>
      <c r="E8" s="10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2"/>
      <c r="B9" s="103"/>
      <c r="C9" s="103"/>
      <c r="D9" s="104"/>
      <c r="E9" s="105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6" t="s">
        <v>264</v>
      </c>
      <c r="B10" s="107"/>
      <c r="C10" s="107"/>
      <c r="D10" s="107"/>
      <c r="E10" s="105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28" t="s">
        <v>279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A2" sqref="A2:N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5"/>
      <c r="N1" s="95" t="s">
        <v>280</v>
      </c>
    </row>
    <row r="2" ht="36" customHeight="1" spans="1:14">
      <c r="A2" s="29" t="s">
        <v>281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90"/>
      <c r="I3" s="1"/>
      <c r="J3" s="1"/>
      <c r="K3" s="90"/>
      <c r="L3" s="1"/>
      <c r="M3" s="96"/>
      <c r="N3" s="42" t="s">
        <v>30</v>
      </c>
    </row>
    <row r="4" ht="15.75" customHeight="1" spans="1:14">
      <c r="A4" s="11" t="s">
        <v>268</v>
      </c>
      <c r="B4" s="11" t="s">
        <v>282</v>
      </c>
      <c r="C4" s="11" t="s">
        <v>283</v>
      </c>
      <c r="D4" s="12" t="s">
        <v>149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1" t="s">
        <v>33</v>
      </c>
      <c r="E5" s="11" t="s">
        <v>37</v>
      </c>
      <c r="F5" s="11" t="s">
        <v>274</v>
      </c>
      <c r="G5" s="11" t="s">
        <v>275</v>
      </c>
      <c r="H5" s="11" t="s">
        <v>276</v>
      </c>
      <c r="I5" s="12" t="s">
        <v>277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36</v>
      </c>
      <c r="F6" s="18"/>
      <c r="G6" s="18"/>
      <c r="H6" s="77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284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O11"/>
  <sheetViews>
    <sheetView showZeros="0" workbookViewId="0">
      <selection activeCell="K28" sqref="K28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85" t="s">
        <v>285</v>
      </c>
    </row>
    <row r="2" ht="27.75" customHeight="1" spans="1:15">
      <c r="A2" s="69" t="s">
        <v>286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customHeight="1" spans="1:15">
      <c r="A3" s="70" t="s">
        <v>3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2" t="s">
        <v>2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4" t="s">
        <v>287</v>
      </c>
      <c r="B5" s="12" t="s">
        <v>149</v>
      </c>
      <c r="C5" s="13"/>
      <c r="D5" s="75"/>
      <c r="E5" s="76" t="s">
        <v>288</v>
      </c>
      <c r="F5" s="76"/>
      <c r="G5" s="76"/>
      <c r="H5" s="76"/>
      <c r="I5" s="76"/>
      <c r="J5" s="76"/>
      <c r="K5" s="76"/>
      <c r="L5" s="76"/>
      <c r="M5" s="76"/>
      <c r="N5" s="76"/>
      <c r="O5" s="86"/>
    </row>
    <row r="6" ht="40.5" customHeight="1" spans="1:15">
      <c r="A6" s="77"/>
      <c r="B6" s="16" t="s">
        <v>33</v>
      </c>
      <c r="C6" s="11" t="s">
        <v>37</v>
      </c>
      <c r="D6" s="78" t="s">
        <v>289</v>
      </c>
      <c r="E6" s="78" t="s">
        <v>290</v>
      </c>
      <c r="F6" s="78" t="s">
        <v>291</v>
      </c>
      <c r="G6" s="78" t="s">
        <v>292</v>
      </c>
      <c r="H6" s="78" t="s">
        <v>293</v>
      </c>
      <c r="I6" s="78" t="s">
        <v>294</v>
      </c>
      <c r="J6" s="78" t="s">
        <v>295</v>
      </c>
      <c r="K6" s="78" t="s">
        <v>296</v>
      </c>
      <c r="L6" s="78" t="s">
        <v>297</v>
      </c>
      <c r="M6" s="33" t="s">
        <v>298</v>
      </c>
      <c r="N6" s="87" t="s">
        <v>299</v>
      </c>
      <c r="O6" s="88" t="s">
        <v>300</v>
      </c>
    </row>
    <row r="7" ht="19.5" customHeight="1" spans="1:1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77">
        <v>15</v>
      </c>
    </row>
    <row r="8" ht="19.5" customHeight="1" spans="1:15">
      <c r="A8" s="36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9"/>
      <c r="N8" s="89"/>
      <c r="O8" s="89"/>
    </row>
    <row r="9" ht="19.5" customHeight="1" spans="1:15">
      <c r="A9" s="36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19.5" customHeight="1" spans="1:15">
      <c r="A10" s="83" t="s">
        <v>33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9"/>
      <c r="N10" s="89"/>
      <c r="O10" s="89"/>
    </row>
    <row r="11" customHeight="1" spans="1:15">
      <c r="A11" s="84" t="s">
        <v>301</v>
      </c>
      <c r="B11" s="84"/>
      <c r="C11" s="8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A2" sqref="A2:J2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6" t="s">
        <v>302</v>
      </c>
    </row>
    <row r="2" ht="28.5" customHeight="1" spans="1:10">
      <c r="A2" s="58" t="s">
        <v>303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">
        <v>2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229</v>
      </c>
      <c r="B4" s="34" t="s">
        <v>230</v>
      </c>
      <c r="C4" s="34" t="s">
        <v>231</v>
      </c>
      <c r="D4" s="34" t="s">
        <v>232</v>
      </c>
      <c r="E4" s="34" t="s">
        <v>233</v>
      </c>
      <c r="F4" s="62" t="s">
        <v>234</v>
      </c>
      <c r="G4" s="34" t="s">
        <v>235</v>
      </c>
      <c r="H4" s="62" t="s">
        <v>236</v>
      </c>
      <c r="I4" s="62" t="s">
        <v>237</v>
      </c>
      <c r="J4" s="34" t="s">
        <v>238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5.95" customHeight="1" spans="1:10">
      <c r="A6" s="36"/>
      <c r="B6" s="63"/>
      <c r="C6" s="63"/>
      <c r="D6" s="63"/>
      <c r="E6" s="64"/>
      <c r="F6" s="65"/>
      <c r="G6" s="64"/>
      <c r="H6" s="65"/>
      <c r="I6" s="65"/>
      <c r="J6" s="64"/>
    </row>
    <row r="7" ht="25.95" customHeight="1" spans="1:10">
      <c r="A7" s="36"/>
      <c r="B7" s="22" t="s">
        <v>304</v>
      </c>
      <c r="C7" s="22" t="s">
        <v>304</v>
      </c>
      <c r="D7" s="22" t="s">
        <v>304</v>
      </c>
      <c r="E7" s="36" t="s">
        <v>304</v>
      </c>
      <c r="F7" s="22" t="s">
        <v>304</v>
      </c>
      <c r="G7" s="36" t="s">
        <v>304</v>
      </c>
      <c r="H7" s="22" t="s">
        <v>304</v>
      </c>
      <c r="I7" s="22" t="s">
        <v>304</v>
      </c>
      <c r="J7" s="36" t="s">
        <v>304</v>
      </c>
    </row>
    <row r="8" ht="26" customHeight="1" spans="1:1">
      <c r="A8" s="28" t="s">
        <v>305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workbookViewId="0">
      <selection activeCell="A2" sqref="A2:H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306</v>
      </c>
    </row>
    <row r="2" ht="28.5" customHeight="1" spans="1:8">
      <c r="A2" s="43" t="s">
        <v>307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">
        <v>2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142</v>
      </c>
      <c r="B4" s="11" t="s">
        <v>308</v>
      </c>
      <c r="C4" s="11" t="s">
        <v>309</v>
      </c>
      <c r="D4" s="11" t="s">
        <v>310</v>
      </c>
      <c r="E4" s="11" t="s">
        <v>311</v>
      </c>
      <c r="F4" s="46" t="s">
        <v>312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272</v>
      </c>
      <c r="G5" s="34" t="s">
        <v>313</v>
      </c>
      <c r="H5" s="34" t="s">
        <v>314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50"/>
      <c r="G7" s="51"/>
      <c r="H7" s="51"/>
    </row>
    <row r="8" ht="24" customHeight="1" spans="1:8">
      <c r="A8" s="52" t="s">
        <v>33</v>
      </c>
      <c r="B8" s="53"/>
      <c r="C8" s="53"/>
      <c r="D8" s="53"/>
      <c r="E8" s="53"/>
      <c r="F8" s="54"/>
      <c r="G8" s="55"/>
      <c r="H8" s="55"/>
    </row>
    <row r="9" ht="48" customHeight="1" spans="1:8">
      <c r="A9" s="56" t="s">
        <v>315</v>
      </c>
      <c r="B9" s="57"/>
      <c r="C9" s="57"/>
      <c r="D9" s="57"/>
      <c r="E9" s="57"/>
      <c r="F9" s="57"/>
      <c r="G9" s="57"/>
      <c r="H9" s="57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E21" sqref="E2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316</v>
      </c>
    </row>
    <row r="2" ht="27.75" customHeight="1" spans="1:11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30</v>
      </c>
    </row>
    <row r="4" ht="21.75" customHeight="1" spans="1:11">
      <c r="A4" s="33" t="s">
        <v>210</v>
      </c>
      <c r="B4" s="33" t="s">
        <v>144</v>
      </c>
      <c r="C4" s="33" t="s">
        <v>211</v>
      </c>
      <c r="D4" s="34" t="s">
        <v>145</v>
      </c>
      <c r="E4" s="34" t="s">
        <v>146</v>
      </c>
      <c r="F4" s="34" t="s">
        <v>212</v>
      </c>
      <c r="G4" s="34" t="s">
        <v>213</v>
      </c>
      <c r="H4" s="35" t="s">
        <v>33</v>
      </c>
      <c r="I4" s="35" t="s">
        <v>318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37</v>
      </c>
      <c r="J5" s="34" t="s">
        <v>38</v>
      </c>
      <c r="K5" s="34" t="s">
        <v>39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36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264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s="28" t="s">
        <v>319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1"/>
  <sheetViews>
    <sheetView showZeros="0" tabSelected="1" workbookViewId="0">
      <selection activeCell="F26" sqref="F2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320</v>
      </c>
    </row>
    <row r="2" ht="27.75" customHeight="1" spans="1:7">
      <c r="A2" s="5" t="s">
        <v>321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211</v>
      </c>
      <c r="B4" s="10" t="s">
        <v>210</v>
      </c>
      <c r="C4" s="10" t="s">
        <v>144</v>
      </c>
      <c r="D4" s="11" t="s">
        <v>322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33</v>
      </c>
      <c r="B10" s="26" t="s">
        <v>304</v>
      </c>
      <c r="C10" s="26"/>
      <c r="D10" s="27"/>
      <c r="E10" s="23"/>
      <c r="F10" s="23"/>
      <c r="G10" s="23"/>
    </row>
    <row r="11" customHeight="1" spans="1:1">
      <c r="A11" s="28" t="s">
        <v>323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A2" sqref="A2:S2"/>
    </sheetView>
  </sheetViews>
  <sheetFormatPr defaultColWidth="9.14285714285714" defaultRowHeight="12" customHeight="1"/>
  <cols>
    <col min="1" max="1" width="7.62857142857143" customWidth="1"/>
    <col min="2" max="2" width="20" customWidth="1"/>
    <col min="3" max="5" width="21" customWidth="1"/>
    <col min="6" max="6" width="8.47619047619048" customWidth="1"/>
    <col min="7" max="7" width="5.34285714285714" customWidth="1"/>
    <col min="8" max="8" width="8.47619047619048" customWidth="1"/>
    <col min="9" max="9" width="18.5714285714286" customWidth="1"/>
    <col min="10" max="12" width="11.9142857142857" customWidth="1"/>
    <col min="13" max="13" width="9.2" customWidth="1"/>
    <col min="14" max="14" width="15.4285714285714" customWidth="1"/>
    <col min="15" max="15" width="4.47619047619048" customWidth="1"/>
    <col min="16" max="19" width="4.91428571428571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5" t="s">
        <v>28</v>
      </c>
      <c r="Q1" s="95" t="s">
        <v>28</v>
      </c>
    </row>
    <row r="2" ht="36.75" customHeight="1" spans="1:19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2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5" t="s">
        <v>30</v>
      </c>
      <c r="Q3" s="95"/>
    </row>
    <row r="4" ht="21" customHeight="1" spans="1:19">
      <c r="A4" s="11" t="s">
        <v>31</v>
      </c>
      <c r="B4" s="11" t="s">
        <v>32</v>
      </c>
      <c r="C4" s="11" t="s">
        <v>33</v>
      </c>
      <c r="D4" s="46" t="s">
        <v>34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35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8" t="s">
        <v>41</v>
      </c>
      <c r="J5" s="178"/>
      <c r="K5" s="178"/>
      <c r="L5" s="178"/>
      <c r="M5" s="178"/>
      <c r="N5" s="178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97" customHeight="1" spans="1:19">
      <c r="A6" s="77"/>
      <c r="B6" s="77"/>
      <c r="C6" s="77"/>
      <c r="D6" s="91"/>
      <c r="E6" s="91"/>
      <c r="F6" s="91"/>
      <c r="G6" s="77"/>
      <c r="H6" s="77"/>
      <c r="I6" s="35" t="s">
        <v>36</v>
      </c>
      <c r="J6" s="33" t="s">
        <v>43</v>
      </c>
      <c r="K6" s="33" t="s">
        <v>44</v>
      </c>
      <c r="L6" s="10" t="s">
        <v>45</v>
      </c>
      <c r="M6" s="10" t="s">
        <v>46</v>
      </c>
      <c r="N6" s="10" t="s">
        <v>47</v>
      </c>
      <c r="O6" s="91"/>
      <c r="P6" s="91"/>
      <c r="Q6" s="91"/>
      <c r="R6" s="91"/>
      <c r="S6" s="91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76" t="s">
        <v>48</v>
      </c>
      <c r="B8" s="176" t="s">
        <v>49</v>
      </c>
      <c r="C8" s="23">
        <v>13368891.38</v>
      </c>
      <c r="D8" s="23">
        <v>13368891.38</v>
      </c>
      <c r="E8" s="23">
        <v>11168891.38</v>
      </c>
      <c r="F8" s="23"/>
      <c r="G8" s="23"/>
      <c r="H8" s="23"/>
      <c r="I8" s="23">
        <v>2200000</v>
      </c>
      <c r="J8" s="23"/>
      <c r="K8" s="23"/>
      <c r="L8" s="23"/>
      <c r="M8" s="23"/>
      <c r="N8" s="23">
        <v>2200000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77"/>
      <c r="C9" s="166">
        <v>13368891.38</v>
      </c>
      <c r="D9" s="166">
        <v>13368891.38</v>
      </c>
      <c r="E9" s="166">
        <v>11168891.38</v>
      </c>
      <c r="F9" s="166"/>
      <c r="G9" s="166"/>
      <c r="H9" s="166"/>
      <c r="I9" s="166">
        <v>2200000</v>
      </c>
      <c r="J9" s="166"/>
      <c r="K9" s="166"/>
      <c r="L9" s="166"/>
      <c r="M9" s="166"/>
      <c r="N9" s="166">
        <v>2200000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5"/>
  <sheetViews>
    <sheetView showZeros="0" workbookViewId="0">
      <selection activeCell="A2" sqref="A2:O2"/>
    </sheetView>
  </sheetViews>
  <sheetFormatPr defaultColWidth="8.84761904761905" defaultRowHeight="15" customHeight="1"/>
  <cols>
    <col min="1" max="1" width="9.62857142857143" customWidth="1"/>
    <col min="2" max="2" width="47.1428571428571" customWidth="1"/>
    <col min="3" max="5" width="22.2857142857143" customWidth="1"/>
    <col min="6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0" width="18.8571428571429" customWidth="1"/>
    <col min="11" max="13" width="12.7714285714286" customWidth="1"/>
    <col min="14" max="14" width="5.77142857142857" customWidth="1"/>
    <col min="15" max="15" width="19.8571428571429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2" t="s">
        <v>50</v>
      </c>
      <c r="O1" s="42"/>
    </row>
    <row r="2" ht="36" customHeight="1" spans="1:15">
      <c r="A2" s="169" t="s">
        <v>51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1" t="s">
        <v>2</v>
      </c>
      <c r="B3" s="31"/>
      <c r="C3" s="31"/>
      <c r="D3" s="31"/>
      <c r="E3" s="31"/>
      <c r="F3" s="31"/>
      <c r="G3" s="168"/>
      <c r="H3" s="168"/>
      <c r="I3" s="168"/>
      <c r="J3" s="168"/>
      <c r="K3" s="168"/>
      <c r="L3" s="168"/>
      <c r="M3" s="168"/>
      <c r="N3" s="42" t="s">
        <v>3</v>
      </c>
      <c r="O3" s="42"/>
    </row>
    <row r="4" ht="31.5" customHeight="1" spans="1:15">
      <c r="A4" s="170" t="s">
        <v>52</v>
      </c>
      <c r="B4" s="170" t="s">
        <v>53</v>
      </c>
      <c r="C4" s="170" t="s">
        <v>33</v>
      </c>
      <c r="D4" s="170" t="s">
        <v>37</v>
      </c>
      <c r="E4" s="170"/>
      <c r="F4" s="170"/>
      <c r="G4" s="170" t="s">
        <v>38</v>
      </c>
      <c r="H4" s="170" t="s">
        <v>39</v>
      </c>
      <c r="I4" s="170" t="s">
        <v>54</v>
      </c>
      <c r="J4" s="170" t="s">
        <v>55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36</v>
      </c>
      <c r="E5" s="170" t="s">
        <v>56</v>
      </c>
      <c r="F5" s="170" t="s">
        <v>57</v>
      </c>
      <c r="G5" s="170"/>
      <c r="H5" s="170"/>
      <c r="I5" s="170"/>
      <c r="J5" s="170" t="s">
        <v>36</v>
      </c>
      <c r="K5" s="170" t="s">
        <v>58</v>
      </c>
      <c r="L5" s="170" t="s">
        <v>59</v>
      </c>
      <c r="M5" s="170" t="s">
        <v>60</v>
      </c>
      <c r="N5" s="170" t="s">
        <v>61</v>
      </c>
      <c r="O5" s="170" t="s">
        <v>62</v>
      </c>
    </row>
    <row r="6" ht="18.75" customHeight="1" spans="1:15">
      <c r="A6" s="171" t="s">
        <v>63</v>
      </c>
      <c r="B6" s="171" t="s">
        <v>64</v>
      </c>
      <c r="C6" s="171" t="s">
        <v>65</v>
      </c>
      <c r="D6" s="171" t="s">
        <v>66</v>
      </c>
      <c r="E6" s="171" t="s">
        <v>67</v>
      </c>
      <c r="F6" s="171" t="s">
        <v>68</v>
      </c>
      <c r="G6" s="171" t="s">
        <v>69</v>
      </c>
      <c r="H6" s="171" t="s">
        <v>70</v>
      </c>
      <c r="I6" s="171" t="s">
        <v>71</v>
      </c>
      <c r="J6" s="171" t="s">
        <v>72</v>
      </c>
      <c r="K6" s="171" t="s">
        <v>73</v>
      </c>
      <c r="L6" s="171" t="s">
        <v>74</v>
      </c>
      <c r="M6" s="171" t="s">
        <v>75</v>
      </c>
      <c r="N6" s="171" t="s">
        <v>76</v>
      </c>
      <c r="O6" s="171" t="s">
        <v>77</v>
      </c>
    </row>
    <row r="7" ht="52.5" customHeight="1" spans="1:15">
      <c r="A7" s="172" t="s">
        <v>78</v>
      </c>
      <c r="B7" s="172" t="s">
        <v>79</v>
      </c>
      <c r="C7" s="139">
        <v>10101451.92</v>
      </c>
      <c r="D7" s="139">
        <v>7901451.92</v>
      </c>
      <c r="E7" s="139">
        <v>7901451.92</v>
      </c>
      <c r="F7" s="139"/>
      <c r="G7" s="139"/>
      <c r="H7" s="139"/>
      <c r="I7" s="139"/>
      <c r="J7" s="139">
        <v>2200000</v>
      </c>
      <c r="K7" s="139"/>
      <c r="L7" s="139"/>
      <c r="M7" s="139"/>
      <c r="N7" s="139"/>
      <c r="O7" s="139">
        <v>2200000</v>
      </c>
    </row>
    <row r="8" ht="52.5" customHeight="1" spans="1:15">
      <c r="A8" s="173" t="s">
        <v>80</v>
      </c>
      <c r="B8" s="173" t="s">
        <v>81</v>
      </c>
      <c r="C8" s="139">
        <v>10101451.92</v>
      </c>
      <c r="D8" s="139">
        <v>7901451.92</v>
      </c>
      <c r="E8" s="139">
        <v>7901451.92</v>
      </c>
      <c r="F8" s="139"/>
      <c r="G8" s="139"/>
      <c r="H8" s="139"/>
      <c r="I8" s="139"/>
      <c r="J8" s="139">
        <v>2200000</v>
      </c>
      <c r="K8" s="139"/>
      <c r="L8" s="139"/>
      <c r="M8" s="139"/>
      <c r="N8" s="139"/>
      <c r="O8" s="139">
        <v>2200000</v>
      </c>
    </row>
    <row r="9" ht="52.5" customHeight="1" spans="1:15">
      <c r="A9" s="174" t="s">
        <v>82</v>
      </c>
      <c r="B9" s="174" t="s">
        <v>83</v>
      </c>
      <c r="C9" s="139">
        <v>10101451.92</v>
      </c>
      <c r="D9" s="139">
        <v>7901451.92</v>
      </c>
      <c r="E9" s="139">
        <v>7901451.92</v>
      </c>
      <c r="F9" s="139"/>
      <c r="G9" s="139"/>
      <c r="H9" s="139"/>
      <c r="I9" s="139"/>
      <c r="J9" s="139">
        <v>2200000</v>
      </c>
      <c r="K9" s="139"/>
      <c r="L9" s="139"/>
      <c r="M9" s="139"/>
      <c r="N9" s="139"/>
      <c r="O9" s="139">
        <v>2200000</v>
      </c>
    </row>
    <row r="10" ht="52.5" customHeight="1" spans="1:15">
      <c r="A10" s="172" t="s">
        <v>84</v>
      </c>
      <c r="B10" s="172" t="s">
        <v>85</v>
      </c>
      <c r="C10" s="139">
        <v>1834288.93</v>
      </c>
      <c r="D10" s="139">
        <v>1834288.93</v>
      </c>
      <c r="E10" s="139">
        <v>1834288.93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3" t="s">
        <v>86</v>
      </c>
      <c r="B11" s="173" t="s">
        <v>87</v>
      </c>
      <c r="C11" s="139">
        <v>1661916.48</v>
      </c>
      <c r="D11" s="139">
        <v>1661916.48</v>
      </c>
      <c r="E11" s="139">
        <v>1661916.48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4" t="s">
        <v>88</v>
      </c>
      <c r="B12" s="174" t="s">
        <v>89</v>
      </c>
      <c r="C12" s="139">
        <v>9000</v>
      </c>
      <c r="D12" s="139">
        <v>9000</v>
      </c>
      <c r="E12" s="139">
        <v>9000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4" t="s">
        <v>90</v>
      </c>
      <c r="B13" s="174" t="s">
        <v>91</v>
      </c>
      <c r="C13" s="139">
        <v>1292916.48</v>
      </c>
      <c r="D13" s="139">
        <v>1292916.48</v>
      </c>
      <c r="E13" s="139">
        <v>1292916.48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4" t="s">
        <v>92</v>
      </c>
      <c r="B14" s="174" t="s">
        <v>93</v>
      </c>
      <c r="C14" s="139">
        <v>360000</v>
      </c>
      <c r="D14" s="139">
        <v>360000</v>
      </c>
      <c r="E14" s="139">
        <v>360000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3" t="s">
        <v>94</v>
      </c>
      <c r="B15" s="173" t="s">
        <v>95</v>
      </c>
      <c r="C15" s="139">
        <v>172372.45</v>
      </c>
      <c r="D15" s="139">
        <v>172372.45</v>
      </c>
      <c r="E15" s="139">
        <v>172372.45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4" t="s">
        <v>96</v>
      </c>
      <c r="B16" s="174" t="s">
        <v>95</v>
      </c>
      <c r="C16" s="139">
        <v>172372.45</v>
      </c>
      <c r="D16" s="139">
        <v>172372.45</v>
      </c>
      <c r="E16" s="139">
        <v>172372.45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2" t="s">
        <v>97</v>
      </c>
      <c r="B17" s="172" t="s">
        <v>98</v>
      </c>
      <c r="C17" s="139">
        <v>493243.09</v>
      </c>
      <c r="D17" s="139">
        <v>493243.09</v>
      </c>
      <c r="E17" s="139">
        <v>493243.09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3" t="s">
        <v>99</v>
      </c>
      <c r="B18" s="173" t="s">
        <v>100</v>
      </c>
      <c r="C18" s="139">
        <v>493243.09</v>
      </c>
      <c r="D18" s="139">
        <v>493243.09</v>
      </c>
      <c r="E18" s="139">
        <v>493243.09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4" t="s">
        <v>101</v>
      </c>
      <c r="B19" s="174" t="s">
        <v>102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4" t="s">
        <v>103</v>
      </c>
      <c r="B20" s="174" t="s">
        <v>104</v>
      </c>
      <c r="C20" s="139">
        <v>461912.84</v>
      </c>
      <c r="D20" s="139">
        <v>461912.84</v>
      </c>
      <c r="E20" s="139">
        <v>461912.84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4" t="s">
        <v>105</v>
      </c>
      <c r="B21" s="174" t="s">
        <v>106</v>
      </c>
      <c r="C21" s="139">
        <v>31330.25</v>
      </c>
      <c r="D21" s="139">
        <v>31330.25</v>
      </c>
      <c r="E21" s="139">
        <v>31330.25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2" t="s">
        <v>107</v>
      </c>
      <c r="B22" s="172" t="s">
        <v>108</v>
      </c>
      <c r="C22" s="139">
        <v>939907.44</v>
      </c>
      <c r="D22" s="139">
        <v>939907.44</v>
      </c>
      <c r="E22" s="139">
        <v>939907.44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3" t="s">
        <v>109</v>
      </c>
      <c r="B23" s="173" t="s">
        <v>110</v>
      </c>
      <c r="C23" s="139">
        <v>939907.44</v>
      </c>
      <c r="D23" s="139">
        <v>939907.44</v>
      </c>
      <c r="E23" s="139">
        <v>939907.44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4" t="s">
        <v>111</v>
      </c>
      <c r="B24" s="174" t="s">
        <v>112</v>
      </c>
      <c r="C24" s="139">
        <v>939907.44</v>
      </c>
      <c r="D24" s="139">
        <v>939907.44</v>
      </c>
      <c r="E24" s="139">
        <v>939907.44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30" customHeight="1" spans="1:15">
      <c r="A25" s="171" t="s">
        <v>33</v>
      </c>
      <c r="B25" s="171"/>
      <c r="C25" s="139">
        <v>13368891.38</v>
      </c>
      <c r="D25" s="139">
        <v>11168891.38</v>
      </c>
      <c r="E25" s="139">
        <v>11168891.38</v>
      </c>
      <c r="F25" s="139"/>
      <c r="G25" s="139"/>
      <c r="H25" s="139"/>
      <c r="I25" s="139"/>
      <c r="J25" s="139">
        <v>2200000</v>
      </c>
      <c r="K25" s="139"/>
      <c r="L25" s="139"/>
      <c r="M25" s="139"/>
      <c r="N25" s="139"/>
      <c r="O25" s="139">
        <v>2200000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workbookViewId="0">
      <selection activeCell="A2" sqref="A2:D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5" t="s">
        <v>113</v>
      </c>
    </row>
    <row r="2" ht="30.75" customHeight="1" spans="1:4">
      <c r="A2" s="161" t="s">
        <v>114</v>
      </c>
      <c r="B2" s="161"/>
      <c r="C2" s="161"/>
      <c r="D2" s="161"/>
    </row>
    <row r="3" ht="18.75" customHeight="1" spans="1:4">
      <c r="A3" s="31" t="s">
        <v>2</v>
      </c>
      <c r="B3" s="162"/>
      <c r="C3" s="162"/>
      <c r="D3" s="96" t="s">
        <v>3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4" t="s">
        <v>117</v>
      </c>
      <c r="B5" s="11" t="s">
        <v>7</v>
      </c>
      <c r="C5" s="74" t="s">
        <v>118</v>
      </c>
      <c r="D5" s="11" t="s">
        <v>7</v>
      </c>
    </row>
    <row r="6" ht="17.25" customHeight="1" spans="1:4">
      <c r="A6" s="77"/>
      <c r="B6" s="18"/>
      <c r="C6" s="77"/>
      <c r="D6" s="18"/>
    </row>
    <row r="7" ht="19.5" customHeight="1" spans="1:4">
      <c r="A7" s="92" t="s">
        <v>119</v>
      </c>
      <c r="B7" s="23">
        <v>11168891.38</v>
      </c>
      <c r="C7" s="92" t="s">
        <v>120</v>
      </c>
      <c r="D7" s="23">
        <v>11168891.38</v>
      </c>
    </row>
    <row r="8" ht="19.5" customHeight="1" spans="1:4">
      <c r="A8" s="92" t="s">
        <v>121</v>
      </c>
      <c r="B8" s="23">
        <v>11168891.38</v>
      </c>
      <c r="C8" s="163" t="str">
        <f>"（"&amp;"一"&amp;"）"&amp;"教育支出"</f>
        <v>（一）教育支出</v>
      </c>
      <c r="D8" s="23">
        <v>7901451.92</v>
      </c>
    </row>
    <row r="9" ht="19.5" customHeight="1" spans="1:4">
      <c r="A9" s="164" t="s">
        <v>122</v>
      </c>
      <c r="B9" s="23"/>
      <c r="C9" s="163" t="str">
        <f>"（"&amp;"二"&amp;"）"&amp;"社会保障和就业支出"</f>
        <v>（二）社会保障和就业支出</v>
      </c>
      <c r="D9" s="23">
        <v>1834288.93</v>
      </c>
    </row>
    <row r="10" ht="19.5" customHeight="1" spans="1:4">
      <c r="A10" s="164" t="s">
        <v>123</v>
      </c>
      <c r="B10" s="23"/>
      <c r="C10" s="163" t="str">
        <f>"（"&amp;"三"&amp;"）"&amp;"卫生健康支出"</f>
        <v>（三）卫生健康支出</v>
      </c>
      <c r="D10" s="23">
        <v>493243.09</v>
      </c>
    </row>
    <row r="11" ht="19.5" customHeight="1" spans="1:4">
      <c r="A11" s="164" t="s">
        <v>124</v>
      </c>
      <c r="B11" s="23"/>
      <c r="C11" s="163" t="str">
        <f>"（"&amp;"四"&amp;"）"&amp;"住房保障支出"</f>
        <v>（四）住房保障支出</v>
      </c>
      <c r="D11" s="23">
        <v>939907.44</v>
      </c>
    </row>
    <row r="12" ht="19.5" customHeight="1" spans="1:4">
      <c r="A12" s="164" t="s">
        <v>121</v>
      </c>
      <c r="B12" s="23"/>
      <c r="C12" s="163"/>
      <c r="D12" s="23"/>
    </row>
    <row r="13" ht="19.5" customHeight="1" spans="1:4">
      <c r="A13" s="164" t="s">
        <v>122</v>
      </c>
      <c r="B13" s="23"/>
      <c r="C13" s="163"/>
      <c r="D13" s="23"/>
    </row>
    <row r="14" ht="19.5" customHeight="1" spans="1:4">
      <c r="A14" s="164" t="s">
        <v>123</v>
      </c>
      <c r="B14" s="23"/>
      <c r="C14" s="163"/>
      <c r="D14" s="23"/>
    </row>
    <row r="15" ht="19.5" customHeight="1" spans="1:4">
      <c r="A15" s="165"/>
      <c r="B15" s="23"/>
      <c r="C15" s="163"/>
      <c r="D15" s="23"/>
    </row>
    <row r="16" ht="19.5" customHeight="1" spans="1:4">
      <c r="A16" s="165"/>
      <c r="B16" s="23"/>
      <c r="C16" s="163"/>
      <c r="D16" s="23"/>
    </row>
    <row r="17" ht="19.5" customHeight="1" spans="1:4">
      <c r="A17" s="165"/>
      <c r="B17" s="23"/>
      <c r="C17" s="163"/>
      <c r="D17" s="23"/>
    </row>
    <row r="18" ht="19.5" customHeight="1" spans="1:4">
      <c r="A18" s="165"/>
      <c r="B18" s="23"/>
      <c r="C18" s="163"/>
      <c r="D18" s="23"/>
    </row>
    <row r="19" ht="19.5" customHeight="1" spans="1:4">
      <c r="A19" s="165"/>
      <c r="B19" s="23"/>
      <c r="C19" s="163"/>
      <c r="D19" s="23"/>
    </row>
    <row r="20" ht="19.5" customHeight="1" spans="1:4">
      <c r="A20" s="92"/>
      <c r="B20" s="23"/>
      <c r="C20" s="163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63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64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63"/>
      <c r="B30" s="23"/>
      <c r="C30" s="92"/>
      <c r="D30" s="23"/>
    </row>
    <row r="31" ht="18" customHeight="1" spans="1:4">
      <c r="A31" s="163"/>
      <c r="B31" s="23"/>
      <c r="C31" s="92"/>
      <c r="D31" s="23"/>
    </row>
    <row r="32" ht="18" customHeight="1" spans="1:4">
      <c r="A32" s="163"/>
      <c r="B32" s="23"/>
      <c r="C32" s="164"/>
      <c r="D32" s="23"/>
    </row>
    <row r="33" ht="18" customHeight="1" spans="1:4">
      <c r="A33" s="163"/>
      <c r="B33" s="23"/>
      <c r="C33" s="164"/>
      <c r="D33" s="23"/>
    </row>
    <row r="34" ht="19.5" customHeight="1" spans="1:4">
      <c r="A34" s="163"/>
      <c r="B34" s="166"/>
      <c r="C34" s="92"/>
      <c r="D34" s="166"/>
    </row>
    <row r="35" ht="19.5" customHeight="1" spans="1:4">
      <c r="A35" s="163"/>
      <c r="B35" s="23"/>
      <c r="C35" s="92" t="s">
        <v>125</v>
      </c>
      <c r="D35" s="23"/>
    </row>
    <row r="36" ht="19.5" customHeight="1" spans="1:4">
      <c r="A36" s="167" t="s">
        <v>26</v>
      </c>
      <c r="B36" s="23">
        <v>11168891.38</v>
      </c>
      <c r="C36" s="167" t="s">
        <v>27</v>
      </c>
      <c r="D36" s="23">
        <v>11168891.38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4"/>
  <sheetViews>
    <sheetView showZeros="0" workbookViewId="0">
      <selection activeCell="C6" sqref="C6"/>
    </sheetView>
  </sheetViews>
  <sheetFormatPr defaultColWidth="10.2857142857143" defaultRowHeight="15" customHeight="1" outlineLevelCol="6"/>
  <cols>
    <col min="1" max="1" width="26.3428571428571" customWidth="1"/>
    <col min="2" max="2" width="42.8571428571429" customWidth="1"/>
    <col min="3" max="6" width="24.2857142857143" customWidth="1"/>
    <col min="7" max="7" width="19.2857142857143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126</v>
      </c>
    </row>
    <row r="2" ht="33" customHeight="1" spans="1:7">
      <c r="A2" s="154" t="s">
        <v>127</v>
      </c>
      <c r="B2" s="154"/>
      <c r="C2" s="154"/>
      <c r="D2" s="154"/>
      <c r="E2" s="154"/>
      <c r="F2" s="154"/>
      <c r="G2" s="154"/>
    </row>
    <row r="3" ht="18.75" customHeight="1" spans="1:7">
      <c r="A3" s="155" t="s">
        <v>2</v>
      </c>
      <c r="B3" s="155"/>
      <c r="C3" s="128"/>
      <c r="D3" s="128"/>
      <c r="E3" s="128"/>
      <c r="F3" s="128"/>
      <c r="G3" s="132" t="s">
        <v>3</v>
      </c>
    </row>
    <row r="4" ht="18.75" customHeight="1" spans="1:7">
      <c r="A4" s="156" t="s">
        <v>128</v>
      </c>
      <c r="B4" s="156"/>
      <c r="C4" s="156" t="s">
        <v>33</v>
      </c>
      <c r="D4" s="156" t="s">
        <v>56</v>
      </c>
      <c r="E4" s="156"/>
      <c r="F4" s="156"/>
      <c r="G4" s="156" t="s">
        <v>57</v>
      </c>
    </row>
    <row r="5" ht="18.75" customHeight="1" spans="1:7">
      <c r="A5" s="156" t="s">
        <v>52</v>
      </c>
      <c r="B5" s="156" t="s">
        <v>53</v>
      </c>
      <c r="C5" s="156"/>
      <c r="D5" s="156" t="s">
        <v>36</v>
      </c>
      <c r="E5" s="156" t="s">
        <v>129</v>
      </c>
      <c r="F5" s="156" t="s">
        <v>130</v>
      </c>
      <c r="G5" s="156"/>
    </row>
    <row r="6" ht="18.75" customHeight="1" spans="1:7">
      <c r="A6" s="156" t="s">
        <v>63</v>
      </c>
      <c r="B6" s="156" t="s">
        <v>64</v>
      </c>
      <c r="C6" s="156" t="s">
        <v>65</v>
      </c>
      <c r="D6" s="156" t="s">
        <v>66</v>
      </c>
      <c r="E6" s="156" t="s">
        <v>67</v>
      </c>
      <c r="F6" s="156" t="s">
        <v>68</v>
      </c>
      <c r="G6" s="156" t="s">
        <v>69</v>
      </c>
    </row>
    <row r="7" ht="18.75" customHeight="1" spans="1:7">
      <c r="A7" s="157" t="s">
        <v>78</v>
      </c>
      <c r="B7" s="157" t="s">
        <v>79</v>
      </c>
      <c r="C7" s="158">
        <v>7901451.92</v>
      </c>
      <c r="D7" s="158">
        <v>7901451.92</v>
      </c>
      <c r="E7" s="158">
        <v>7738914</v>
      </c>
      <c r="F7" s="158">
        <v>162537.92</v>
      </c>
      <c r="G7" s="158"/>
    </row>
    <row r="8" ht="18.75" customHeight="1" spans="1:7">
      <c r="A8" s="159" t="s">
        <v>80</v>
      </c>
      <c r="B8" s="159" t="s">
        <v>81</v>
      </c>
      <c r="C8" s="158">
        <v>7901451.92</v>
      </c>
      <c r="D8" s="158">
        <v>7901451.92</v>
      </c>
      <c r="E8" s="158">
        <v>7738914</v>
      </c>
      <c r="F8" s="158">
        <v>162537.92</v>
      </c>
      <c r="G8" s="158"/>
    </row>
    <row r="9" ht="18.75" customHeight="1" spans="1:7">
      <c r="A9" s="160" t="s">
        <v>82</v>
      </c>
      <c r="B9" s="160" t="s">
        <v>83</v>
      </c>
      <c r="C9" s="158">
        <v>7901451.92</v>
      </c>
      <c r="D9" s="158">
        <v>7901451.92</v>
      </c>
      <c r="E9" s="158">
        <v>7738914</v>
      </c>
      <c r="F9" s="158">
        <v>162537.92</v>
      </c>
      <c r="G9" s="158"/>
    </row>
    <row r="10" ht="18.75" customHeight="1" spans="1:7">
      <c r="A10" s="157" t="s">
        <v>84</v>
      </c>
      <c r="B10" s="157" t="s">
        <v>85</v>
      </c>
      <c r="C10" s="158">
        <v>1834288.93</v>
      </c>
      <c r="D10" s="158">
        <v>1834288.93</v>
      </c>
      <c r="E10" s="158">
        <v>1825288.93</v>
      </c>
      <c r="F10" s="158">
        <v>9000</v>
      </c>
      <c r="G10" s="158"/>
    </row>
    <row r="11" ht="18.75" customHeight="1" spans="1:7">
      <c r="A11" s="159" t="s">
        <v>86</v>
      </c>
      <c r="B11" s="159" t="s">
        <v>87</v>
      </c>
      <c r="C11" s="158">
        <v>1661916.48</v>
      </c>
      <c r="D11" s="158">
        <v>1661916.48</v>
      </c>
      <c r="E11" s="158">
        <v>1652916.48</v>
      </c>
      <c r="F11" s="158">
        <v>9000</v>
      </c>
      <c r="G11" s="158"/>
    </row>
    <row r="12" ht="18.75" customHeight="1" spans="1:7">
      <c r="A12" s="160" t="s">
        <v>88</v>
      </c>
      <c r="B12" s="160" t="s">
        <v>89</v>
      </c>
      <c r="C12" s="158">
        <v>9000</v>
      </c>
      <c r="D12" s="158">
        <v>9000</v>
      </c>
      <c r="E12" s="158"/>
      <c r="F12" s="158">
        <v>9000</v>
      </c>
      <c r="G12" s="158"/>
    </row>
    <row r="13" ht="18.75" customHeight="1" spans="1:7">
      <c r="A13" s="160" t="s">
        <v>90</v>
      </c>
      <c r="B13" s="160" t="s">
        <v>91</v>
      </c>
      <c r="C13" s="158">
        <v>1292916.48</v>
      </c>
      <c r="D13" s="158">
        <v>1292916.48</v>
      </c>
      <c r="E13" s="158">
        <v>1292916.48</v>
      </c>
      <c r="F13" s="158"/>
      <c r="G13" s="158"/>
    </row>
    <row r="14" ht="18.75" customHeight="1" spans="1:7">
      <c r="A14" s="160" t="s">
        <v>92</v>
      </c>
      <c r="B14" s="160" t="s">
        <v>93</v>
      </c>
      <c r="C14" s="158">
        <v>360000</v>
      </c>
      <c r="D14" s="158">
        <v>360000</v>
      </c>
      <c r="E14" s="158">
        <v>360000</v>
      </c>
      <c r="F14" s="158"/>
      <c r="G14" s="158"/>
    </row>
    <row r="15" ht="18.75" customHeight="1" spans="1:7">
      <c r="A15" s="159" t="s">
        <v>94</v>
      </c>
      <c r="B15" s="159" t="s">
        <v>95</v>
      </c>
      <c r="C15" s="158">
        <v>172372.45</v>
      </c>
      <c r="D15" s="158">
        <v>172372.45</v>
      </c>
      <c r="E15" s="158">
        <v>172372.45</v>
      </c>
      <c r="F15" s="158"/>
      <c r="G15" s="158"/>
    </row>
    <row r="16" ht="18.75" customHeight="1" spans="1:7">
      <c r="A16" s="160" t="s">
        <v>96</v>
      </c>
      <c r="B16" s="160" t="s">
        <v>95</v>
      </c>
      <c r="C16" s="158">
        <v>172372.45</v>
      </c>
      <c r="D16" s="158">
        <v>172372.45</v>
      </c>
      <c r="E16" s="158">
        <v>172372.45</v>
      </c>
      <c r="F16" s="158"/>
      <c r="G16" s="158"/>
    </row>
    <row r="17" ht="18.75" customHeight="1" spans="1:7">
      <c r="A17" s="157" t="s">
        <v>97</v>
      </c>
      <c r="B17" s="157" t="s">
        <v>98</v>
      </c>
      <c r="C17" s="158">
        <v>493243.09</v>
      </c>
      <c r="D17" s="158">
        <v>493243.09</v>
      </c>
      <c r="E17" s="158">
        <v>493243.09</v>
      </c>
      <c r="F17" s="158"/>
      <c r="G17" s="158"/>
    </row>
    <row r="18" ht="18.75" customHeight="1" spans="1:7">
      <c r="A18" s="159" t="s">
        <v>99</v>
      </c>
      <c r="B18" s="159" t="s">
        <v>100</v>
      </c>
      <c r="C18" s="158">
        <v>493243.09</v>
      </c>
      <c r="D18" s="158">
        <v>493243.09</v>
      </c>
      <c r="E18" s="158">
        <v>493243.09</v>
      </c>
      <c r="F18" s="158"/>
      <c r="G18" s="158"/>
    </row>
    <row r="19" ht="18.75" customHeight="1" spans="1:7">
      <c r="A19" s="160" t="s">
        <v>103</v>
      </c>
      <c r="B19" s="160" t="s">
        <v>104</v>
      </c>
      <c r="C19" s="158">
        <v>461912.84</v>
      </c>
      <c r="D19" s="158">
        <v>461912.84</v>
      </c>
      <c r="E19" s="158">
        <v>461912.84</v>
      </c>
      <c r="F19" s="158"/>
      <c r="G19" s="158"/>
    </row>
    <row r="20" ht="18.75" customHeight="1" spans="1:7">
      <c r="A20" s="160" t="s">
        <v>105</v>
      </c>
      <c r="B20" s="160" t="s">
        <v>106</v>
      </c>
      <c r="C20" s="158">
        <v>31330.25</v>
      </c>
      <c r="D20" s="158">
        <v>31330.25</v>
      </c>
      <c r="E20" s="158">
        <v>31330.25</v>
      </c>
      <c r="F20" s="158"/>
      <c r="G20" s="158"/>
    </row>
    <row r="21" ht="18.75" customHeight="1" spans="1:7">
      <c r="A21" s="157" t="s">
        <v>107</v>
      </c>
      <c r="B21" s="157" t="s">
        <v>108</v>
      </c>
      <c r="C21" s="158">
        <v>939907.44</v>
      </c>
      <c r="D21" s="158">
        <v>939907.44</v>
      </c>
      <c r="E21" s="158">
        <v>939907.44</v>
      </c>
      <c r="F21" s="158"/>
      <c r="G21" s="158"/>
    </row>
    <row r="22" ht="18.75" customHeight="1" spans="1:7">
      <c r="A22" s="159" t="s">
        <v>109</v>
      </c>
      <c r="B22" s="159" t="s">
        <v>110</v>
      </c>
      <c r="C22" s="158">
        <v>939907.44</v>
      </c>
      <c r="D22" s="158">
        <v>939907.44</v>
      </c>
      <c r="E22" s="158">
        <v>939907.44</v>
      </c>
      <c r="F22" s="158"/>
      <c r="G22" s="158"/>
    </row>
    <row r="23" ht="18.75" customHeight="1" spans="1:7">
      <c r="A23" s="160" t="s">
        <v>111</v>
      </c>
      <c r="B23" s="160" t="s">
        <v>112</v>
      </c>
      <c r="C23" s="158">
        <v>939907.44</v>
      </c>
      <c r="D23" s="158">
        <v>939907.44</v>
      </c>
      <c r="E23" s="158">
        <v>939907.44</v>
      </c>
      <c r="F23" s="158"/>
      <c r="G23" s="158"/>
    </row>
    <row r="24" ht="18.75" customHeight="1" spans="1:7">
      <c r="A24" s="156" t="s">
        <v>33</v>
      </c>
      <c r="B24" s="156"/>
      <c r="C24" s="158">
        <v>11168891.38</v>
      </c>
      <c r="D24" s="158">
        <v>11168891.38</v>
      </c>
      <c r="E24" s="158">
        <v>10997353.46</v>
      </c>
      <c r="F24" s="158">
        <v>171537.92</v>
      </c>
      <c r="G24" s="158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8"/>
  <sheetViews>
    <sheetView showZeros="0" workbookViewId="0">
      <selection activeCell="B12" sqref="B12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131</v>
      </c>
    </row>
    <row r="2" ht="33.75" customHeight="1" spans="1:6">
      <c r="A2" s="148" t="s">
        <v>132</v>
      </c>
      <c r="B2" s="148"/>
      <c r="C2" s="148"/>
      <c r="D2" s="148"/>
      <c r="E2" s="148"/>
      <c r="F2" s="148"/>
    </row>
    <row r="3" ht="21.75" customHeight="1" spans="1:6">
      <c r="A3" s="149" t="s">
        <v>2</v>
      </c>
      <c r="B3" s="145"/>
      <c r="C3" s="146"/>
      <c r="D3" s="3"/>
      <c r="E3" s="1"/>
      <c r="F3" s="147" t="s">
        <v>30</v>
      </c>
    </row>
    <row r="4" ht="19.5" customHeight="1" spans="1:6">
      <c r="A4" s="11" t="s">
        <v>133</v>
      </c>
      <c r="B4" s="74" t="s">
        <v>134</v>
      </c>
      <c r="C4" s="12" t="s">
        <v>135</v>
      </c>
      <c r="D4" s="13"/>
      <c r="E4" s="14"/>
      <c r="F4" s="74" t="s">
        <v>136</v>
      </c>
    </row>
    <row r="5" ht="19.5" customHeight="1" spans="1:6">
      <c r="A5" s="18"/>
      <c r="B5" s="77"/>
      <c r="C5" s="35" t="s">
        <v>36</v>
      </c>
      <c r="D5" s="35" t="s">
        <v>137</v>
      </c>
      <c r="E5" s="35" t="s">
        <v>138</v>
      </c>
      <c r="F5" s="77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/>
      <c r="B7" s="152"/>
      <c r="C7" s="153"/>
      <c r="D7" s="152"/>
      <c r="E7" s="152"/>
      <c r="F7" s="152"/>
    </row>
    <row r="8" customHeight="1" spans="1:1">
      <c r="A8" s="28" t="s">
        <v>139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34"/>
  <sheetViews>
    <sheetView showZeros="0" topLeftCell="A11" workbookViewId="0">
      <selection activeCell="F9" sqref="F9"/>
    </sheetView>
  </sheetViews>
  <sheetFormatPr defaultColWidth="10.2857142857143" defaultRowHeight="15" customHeight="1"/>
  <cols>
    <col min="1" max="1" width="20.7142857142857" customWidth="1"/>
    <col min="2" max="2" width="12.4190476190476" customWidth="1"/>
    <col min="3" max="7" width="22.5714285714286" customWidth="1"/>
    <col min="8" max="9" width="17.2857142857143" customWidth="1"/>
    <col min="10" max="11" width="6" customWidth="1"/>
    <col min="12" max="12" width="20.5714285714286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5.1428571428571" customWidth="1"/>
    <col min="19" max="22" width="4.71428571428571" customWidth="1"/>
    <col min="23" max="23" width="14.7142857142857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4" t="s">
        <v>140</v>
      </c>
      <c r="U1" s="144"/>
      <c r="V1" s="144"/>
      <c r="W1" s="144"/>
    </row>
    <row r="2" ht="45.75" customHeight="1" spans="1:23">
      <c r="A2" s="141" t="s">
        <v>141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">
        <v>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4" t="s">
        <v>30</v>
      </c>
      <c r="U3" s="144"/>
      <c r="V3" s="144"/>
      <c r="W3" s="144"/>
    </row>
    <row r="4" ht="18.75" customHeight="1" spans="1:23">
      <c r="A4" s="142" t="s">
        <v>142</v>
      </c>
      <c r="B4" s="142" t="s">
        <v>143</v>
      </c>
      <c r="C4" s="142" t="s">
        <v>144</v>
      </c>
      <c r="D4" s="142" t="s">
        <v>145</v>
      </c>
      <c r="E4" s="142" t="s">
        <v>146</v>
      </c>
      <c r="F4" s="142" t="s">
        <v>147</v>
      </c>
      <c r="G4" s="142" t="s">
        <v>148</v>
      </c>
      <c r="H4" s="142" t="s">
        <v>149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150</v>
      </c>
      <c r="I5" s="142" t="s">
        <v>37</v>
      </c>
      <c r="J5" s="142" t="s">
        <v>151</v>
      </c>
      <c r="K5" s="142" t="s">
        <v>152</v>
      </c>
      <c r="L5" s="142" t="s">
        <v>153</v>
      </c>
      <c r="M5" s="142" t="s">
        <v>154</v>
      </c>
      <c r="N5" s="142" t="s">
        <v>155</v>
      </c>
      <c r="O5" s="142" t="s">
        <v>38</v>
      </c>
      <c r="P5" s="142" t="s">
        <v>39</v>
      </c>
      <c r="Q5" s="142" t="s">
        <v>40</v>
      </c>
      <c r="R5" s="142" t="s">
        <v>55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156</v>
      </c>
      <c r="J6" s="142" t="s">
        <v>151</v>
      </c>
      <c r="K6" s="142" t="s">
        <v>152</v>
      </c>
      <c r="L6" s="142" t="s">
        <v>153</v>
      </c>
      <c r="M6" s="142" t="s">
        <v>154</v>
      </c>
      <c r="N6" s="142" t="s">
        <v>37</v>
      </c>
      <c r="O6" s="142" t="s">
        <v>38</v>
      </c>
      <c r="P6" s="142" t="s">
        <v>39</v>
      </c>
      <c r="Q6" s="142"/>
      <c r="R6" s="142" t="s">
        <v>36</v>
      </c>
      <c r="S6" s="142" t="s">
        <v>43</v>
      </c>
      <c r="T6" s="142" t="s">
        <v>44</v>
      </c>
      <c r="U6" s="142" t="s">
        <v>45</v>
      </c>
      <c r="V6" s="142" t="s">
        <v>46</v>
      </c>
      <c r="W6" s="142" t="s">
        <v>47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36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63</v>
      </c>
      <c r="B8" s="142" t="s">
        <v>64</v>
      </c>
      <c r="C8" s="142" t="s">
        <v>65</v>
      </c>
      <c r="D8" s="142" t="s">
        <v>66</v>
      </c>
      <c r="E8" s="142" t="s">
        <v>67</v>
      </c>
      <c r="F8" s="142" t="s">
        <v>68</v>
      </c>
      <c r="G8" s="142" t="s">
        <v>69</v>
      </c>
      <c r="H8" s="142" t="s">
        <v>70</v>
      </c>
      <c r="I8" s="142" t="s">
        <v>71</v>
      </c>
      <c r="J8" s="142" t="s">
        <v>72</v>
      </c>
      <c r="K8" s="142" t="s">
        <v>73</v>
      </c>
      <c r="L8" s="142" t="s">
        <v>74</v>
      </c>
      <c r="M8" s="142" t="s">
        <v>75</v>
      </c>
      <c r="N8" s="142" t="s">
        <v>76</v>
      </c>
      <c r="O8" s="142" t="s">
        <v>77</v>
      </c>
      <c r="P8" s="142" t="s">
        <v>157</v>
      </c>
      <c r="Q8" s="142" t="s">
        <v>158</v>
      </c>
      <c r="R8" s="142" t="s">
        <v>159</v>
      </c>
      <c r="S8" s="142" t="s">
        <v>160</v>
      </c>
      <c r="T8" s="142" t="s">
        <v>161</v>
      </c>
      <c r="U8" s="142" t="s">
        <v>162</v>
      </c>
      <c r="V8" s="142" t="s">
        <v>163</v>
      </c>
      <c r="W8" s="142" t="s">
        <v>164</v>
      </c>
    </row>
    <row r="9" ht="53.25" customHeight="1" spans="1:23">
      <c r="A9" s="137" t="s">
        <v>49</v>
      </c>
      <c r="B9" s="137"/>
      <c r="C9" s="137"/>
      <c r="D9" s="137"/>
      <c r="E9" s="137"/>
      <c r="F9" s="137"/>
      <c r="G9" s="137"/>
      <c r="H9" s="139">
        <v>11568891.38</v>
      </c>
      <c r="I9" s="139">
        <v>11168891.38</v>
      </c>
      <c r="J9" s="139"/>
      <c r="K9" s="139"/>
      <c r="L9" s="139">
        <v>11168891.38</v>
      </c>
      <c r="M9" s="139"/>
      <c r="N9" s="139"/>
      <c r="O9" s="139"/>
      <c r="P9" s="139"/>
      <c r="Q9" s="139"/>
      <c r="R9" s="139">
        <v>400000</v>
      </c>
      <c r="S9" s="139"/>
      <c r="T9" s="139"/>
      <c r="U9" s="139"/>
      <c r="V9" s="139"/>
      <c r="W9" s="139">
        <v>400000</v>
      </c>
    </row>
    <row r="10" ht="53.25" customHeight="1" spans="1:23">
      <c r="A10" s="137" t="s">
        <v>49</v>
      </c>
      <c r="B10" s="137" t="s">
        <v>165</v>
      </c>
      <c r="C10" s="137" t="s">
        <v>166</v>
      </c>
      <c r="D10" s="137" t="s">
        <v>96</v>
      </c>
      <c r="E10" s="137" t="s">
        <v>95</v>
      </c>
      <c r="F10" s="137" t="s">
        <v>167</v>
      </c>
      <c r="G10" s="137" t="s">
        <v>168</v>
      </c>
      <c r="H10" s="139">
        <v>119281.68</v>
      </c>
      <c r="I10" s="139">
        <v>119281.68</v>
      </c>
      <c r="J10" s="139"/>
      <c r="K10" s="139"/>
      <c r="L10" s="139">
        <v>119281.68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spans="1:23">
      <c r="A11" s="137" t="s">
        <v>49</v>
      </c>
      <c r="B11" s="137" t="s">
        <v>169</v>
      </c>
      <c r="C11" s="137" t="s">
        <v>170</v>
      </c>
      <c r="D11" s="137" t="s">
        <v>82</v>
      </c>
      <c r="E11" s="137" t="s">
        <v>83</v>
      </c>
      <c r="F11" s="137" t="s">
        <v>171</v>
      </c>
      <c r="G11" s="137" t="s">
        <v>172</v>
      </c>
      <c r="H11" s="139">
        <v>2977992</v>
      </c>
      <c r="I11" s="139">
        <v>2977992</v>
      </c>
      <c r="J11" s="139"/>
      <c r="K11" s="139"/>
      <c r="L11" s="139">
        <v>2977992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spans="1:23">
      <c r="A12" s="137" t="s">
        <v>49</v>
      </c>
      <c r="B12" s="137" t="s">
        <v>169</v>
      </c>
      <c r="C12" s="137" t="s">
        <v>170</v>
      </c>
      <c r="D12" s="137" t="s">
        <v>82</v>
      </c>
      <c r="E12" s="137" t="s">
        <v>83</v>
      </c>
      <c r="F12" s="137" t="s">
        <v>173</v>
      </c>
      <c r="G12" s="137" t="s">
        <v>174</v>
      </c>
      <c r="H12" s="139">
        <v>1657584</v>
      </c>
      <c r="I12" s="139">
        <v>1657584</v>
      </c>
      <c r="J12" s="139"/>
      <c r="K12" s="139"/>
      <c r="L12" s="139">
        <v>1657584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spans="1:23">
      <c r="A13" s="137" t="s">
        <v>49</v>
      </c>
      <c r="B13" s="137" t="s">
        <v>169</v>
      </c>
      <c r="C13" s="137" t="s">
        <v>170</v>
      </c>
      <c r="D13" s="137" t="s">
        <v>82</v>
      </c>
      <c r="E13" s="137" t="s">
        <v>83</v>
      </c>
      <c r="F13" s="137" t="s">
        <v>175</v>
      </c>
      <c r="G13" s="137" t="s">
        <v>176</v>
      </c>
      <c r="H13" s="139">
        <v>248166</v>
      </c>
      <c r="I13" s="139">
        <v>248166</v>
      </c>
      <c r="J13" s="139"/>
      <c r="K13" s="139"/>
      <c r="L13" s="139">
        <v>248166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spans="1:23">
      <c r="A14" s="137" t="s">
        <v>49</v>
      </c>
      <c r="B14" s="137" t="s">
        <v>169</v>
      </c>
      <c r="C14" s="137" t="s">
        <v>170</v>
      </c>
      <c r="D14" s="137" t="s">
        <v>82</v>
      </c>
      <c r="E14" s="137" t="s">
        <v>83</v>
      </c>
      <c r="F14" s="137" t="s">
        <v>175</v>
      </c>
      <c r="G14" s="137" t="s">
        <v>176</v>
      </c>
      <c r="H14" s="139">
        <v>726060</v>
      </c>
      <c r="I14" s="139">
        <v>726060</v>
      </c>
      <c r="J14" s="139"/>
      <c r="K14" s="139"/>
      <c r="L14" s="139">
        <v>726060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spans="1:23">
      <c r="A15" s="137" t="s">
        <v>49</v>
      </c>
      <c r="B15" s="137" t="s">
        <v>169</v>
      </c>
      <c r="C15" s="137" t="s">
        <v>170</v>
      </c>
      <c r="D15" s="137" t="s">
        <v>82</v>
      </c>
      <c r="E15" s="137" t="s">
        <v>83</v>
      </c>
      <c r="F15" s="137" t="s">
        <v>175</v>
      </c>
      <c r="G15" s="137" t="s">
        <v>176</v>
      </c>
      <c r="H15" s="139">
        <v>1192860</v>
      </c>
      <c r="I15" s="139">
        <v>1192860</v>
      </c>
      <c r="J15" s="139"/>
      <c r="K15" s="139"/>
      <c r="L15" s="139">
        <v>1192860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spans="1:23">
      <c r="A16" s="137" t="s">
        <v>49</v>
      </c>
      <c r="B16" s="137" t="s">
        <v>169</v>
      </c>
      <c r="C16" s="137" t="s">
        <v>170</v>
      </c>
      <c r="D16" s="137" t="s">
        <v>82</v>
      </c>
      <c r="E16" s="137" t="s">
        <v>83</v>
      </c>
      <c r="F16" s="137" t="s">
        <v>175</v>
      </c>
      <c r="G16" s="137" t="s">
        <v>176</v>
      </c>
      <c r="H16" s="139">
        <v>747900</v>
      </c>
      <c r="I16" s="139">
        <v>747900</v>
      </c>
      <c r="J16" s="139"/>
      <c r="K16" s="139"/>
      <c r="L16" s="139">
        <v>747900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spans="1:23">
      <c r="A17" s="137" t="s">
        <v>49</v>
      </c>
      <c r="B17" s="137" t="s">
        <v>177</v>
      </c>
      <c r="C17" s="137" t="s">
        <v>178</v>
      </c>
      <c r="D17" s="137" t="s">
        <v>90</v>
      </c>
      <c r="E17" s="137" t="s">
        <v>91</v>
      </c>
      <c r="F17" s="137" t="s">
        <v>179</v>
      </c>
      <c r="G17" s="137" t="s">
        <v>180</v>
      </c>
      <c r="H17" s="139">
        <v>1292916.48</v>
      </c>
      <c r="I17" s="139">
        <v>1292916.48</v>
      </c>
      <c r="J17" s="139"/>
      <c r="K17" s="139"/>
      <c r="L17" s="139">
        <v>1292916.48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spans="1:23">
      <c r="A18" s="137" t="s">
        <v>49</v>
      </c>
      <c r="B18" s="137" t="s">
        <v>177</v>
      </c>
      <c r="C18" s="137" t="s">
        <v>178</v>
      </c>
      <c r="D18" s="137" t="s">
        <v>92</v>
      </c>
      <c r="E18" s="137" t="s">
        <v>93</v>
      </c>
      <c r="F18" s="137" t="s">
        <v>181</v>
      </c>
      <c r="G18" s="137" t="s">
        <v>182</v>
      </c>
      <c r="H18" s="139"/>
      <c r="I18" s="139"/>
      <c r="J18" s="139"/>
      <c r="K18" s="139"/>
      <c r="L18" s="139"/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spans="1:23">
      <c r="A19" s="137" t="s">
        <v>49</v>
      </c>
      <c r="B19" s="137" t="s">
        <v>177</v>
      </c>
      <c r="C19" s="137" t="s">
        <v>178</v>
      </c>
      <c r="D19" s="137" t="s">
        <v>92</v>
      </c>
      <c r="E19" s="137" t="s">
        <v>93</v>
      </c>
      <c r="F19" s="137" t="s">
        <v>181</v>
      </c>
      <c r="G19" s="137" t="s">
        <v>182</v>
      </c>
      <c r="H19" s="139">
        <v>180000</v>
      </c>
      <c r="I19" s="139">
        <v>180000</v>
      </c>
      <c r="J19" s="139"/>
      <c r="K19" s="139"/>
      <c r="L19" s="139">
        <v>180000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spans="1:23">
      <c r="A20" s="137" t="s">
        <v>49</v>
      </c>
      <c r="B20" s="137" t="s">
        <v>183</v>
      </c>
      <c r="C20" s="137" t="s">
        <v>184</v>
      </c>
      <c r="D20" s="137" t="s">
        <v>92</v>
      </c>
      <c r="E20" s="137" t="s">
        <v>93</v>
      </c>
      <c r="F20" s="137" t="s">
        <v>181</v>
      </c>
      <c r="G20" s="137" t="s">
        <v>182</v>
      </c>
      <c r="H20" s="139">
        <v>180000</v>
      </c>
      <c r="I20" s="139">
        <v>180000</v>
      </c>
      <c r="J20" s="139"/>
      <c r="K20" s="139"/>
      <c r="L20" s="139">
        <v>180000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spans="1:23">
      <c r="A21" s="137" t="s">
        <v>49</v>
      </c>
      <c r="B21" s="137" t="s">
        <v>177</v>
      </c>
      <c r="C21" s="137" t="s">
        <v>178</v>
      </c>
      <c r="D21" s="137" t="s">
        <v>101</v>
      </c>
      <c r="E21" s="137" t="s">
        <v>102</v>
      </c>
      <c r="F21" s="137" t="s">
        <v>185</v>
      </c>
      <c r="G21" s="137" t="s">
        <v>186</v>
      </c>
      <c r="H21" s="139"/>
      <c r="I21" s="139"/>
      <c r="J21" s="139"/>
      <c r="K21" s="139"/>
      <c r="L21" s="139"/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spans="1:23">
      <c r="A22" s="137" t="s">
        <v>49</v>
      </c>
      <c r="B22" s="137" t="s">
        <v>177</v>
      </c>
      <c r="C22" s="137" t="s">
        <v>178</v>
      </c>
      <c r="D22" s="137" t="s">
        <v>103</v>
      </c>
      <c r="E22" s="137" t="s">
        <v>104</v>
      </c>
      <c r="F22" s="137" t="s">
        <v>185</v>
      </c>
      <c r="G22" s="137" t="s">
        <v>186</v>
      </c>
      <c r="H22" s="139">
        <v>461912.84</v>
      </c>
      <c r="I22" s="139">
        <v>461912.84</v>
      </c>
      <c r="J22" s="139"/>
      <c r="K22" s="139"/>
      <c r="L22" s="139">
        <v>461912.84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spans="1:23">
      <c r="A23" s="137" t="s">
        <v>49</v>
      </c>
      <c r="B23" s="137" t="s">
        <v>177</v>
      </c>
      <c r="C23" s="137" t="s">
        <v>178</v>
      </c>
      <c r="D23" s="137" t="s">
        <v>105</v>
      </c>
      <c r="E23" s="137" t="s">
        <v>106</v>
      </c>
      <c r="F23" s="137" t="s">
        <v>187</v>
      </c>
      <c r="G23" s="137" t="s">
        <v>188</v>
      </c>
      <c r="H23" s="139">
        <v>31330.25</v>
      </c>
      <c r="I23" s="139">
        <v>31330.25</v>
      </c>
      <c r="J23" s="139"/>
      <c r="K23" s="139"/>
      <c r="L23" s="139">
        <v>31330.25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spans="1:23">
      <c r="A24" s="137" t="s">
        <v>49</v>
      </c>
      <c r="B24" s="137" t="s">
        <v>177</v>
      </c>
      <c r="C24" s="137" t="s">
        <v>178</v>
      </c>
      <c r="D24" s="137" t="s">
        <v>96</v>
      </c>
      <c r="E24" s="137" t="s">
        <v>95</v>
      </c>
      <c r="F24" s="137" t="s">
        <v>187</v>
      </c>
      <c r="G24" s="137" t="s">
        <v>188</v>
      </c>
      <c r="H24" s="139">
        <v>53090.77</v>
      </c>
      <c r="I24" s="139">
        <v>53090.77</v>
      </c>
      <c r="J24" s="139"/>
      <c r="K24" s="139"/>
      <c r="L24" s="139">
        <v>53090.77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spans="1:23">
      <c r="A25" s="137" t="s">
        <v>49</v>
      </c>
      <c r="B25" s="137" t="s">
        <v>177</v>
      </c>
      <c r="C25" s="137" t="s">
        <v>178</v>
      </c>
      <c r="D25" s="137" t="s">
        <v>105</v>
      </c>
      <c r="E25" s="137" t="s">
        <v>106</v>
      </c>
      <c r="F25" s="137" t="s">
        <v>187</v>
      </c>
      <c r="G25" s="137" t="s">
        <v>188</v>
      </c>
      <c r="H25" s="139"/>
      <c r="I25" s="139"/>
      <c r="J25" s="139"/>
      <c r="K25" s="139"/>
      <c r="L25" s="139"/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spans="1:23">
      <c r="A26" s="137" t="s">
        <v>49</v>
      </c>
      <c r="B26" s="137" t="s">
        <v>189</v>
      </c>
      <c r="C26" s="137" t="s">
        <v>112</v>
      </c>
      <c r="D26" s="137" t="s">
        <v>111</v>
      </c>
      <c r="E26" s="137" t="s">
        <v>112</v>
      </c>
      <c r="F26" s="137" t="s">
        <v>190</v>
      </c>
      <c r="G26" s="137" t="s">
        <v>112</v>
      </c>
      <c r="H26" s="139">
        <v>939907.44</v>
      </c>
      <c r="I26" s="139">
        <v>939907.44</v>
      </c>
      <c r="J26" s="139"/>
      <c r="K26" s="139"/>
      <c r="L26" s="139">
        <v>939907.44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spans="1:23">
      <c r="A27" s="137" t="s">
        <v>49</v>
      </c>
      <c r="B27" s="137" t="s">
        <v>191</v>
      </c>
      <c r="C27" s="137" t="s">
        <v>192</v>
      </c>
      <c r="D27" s="137" t="s">
        <v>82</v>
      </c>
      <c r="E27" s="137" t="s">
        <v>83</v>
      </c>
      <c r="F27" s="137" t="s">
        <v>193</v>
      </c>
      <c r="G27" s="137" t="s">
        <v>194</v>
      </c>
      <c r="H27" s="139"/>
      <c r="I27" s="139"/>
      <c r="J27" s="139"/>
      <c r="K27" s="139"/>
      <c r="L27" s="139"/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spans="1:23">
      <c r="A28" s="137" t="s">
        <v>49</v>
      </c>
      <c r="B28" s="137" t="s">
        <v>191</v>
      </c>
      <c r="C28" s="137" t="s">
        <v>192</v>
      </c>
      <c r="D28" s="137" t="s">
        <v>82</v>
      </c>
      <c r="E28" s="137" t="s">
        <v>83</v>
      </c>
      <c r="F28" s="137" t="s">
        <v>195</v>
      </c>
      <c r="G28" s="137" t="s">
        <v>196</v>
      </c>
      <c r="H28" s="139">
        <v>22610</v>
      </c>
      <c r="I28" s="139">
        <v>22610</v>
      </c>
      <c r="J28" s="139"/>
      <c r="K28" s="139"/>
      <c r="L28" s="139">
        <v>22610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spans="1:23">
      <c r="A29" s="137" t="s">
        <v>49</v>
      </c>
      <c r="B29" s="137" t="s">
        <v>197</v>
      </c>
      <c r="C29" s="137" t="s">
        <v>198</v>
      </c>
      <c r="D29" s="137" t="s">
        <v>88</v>
      </c>
      <c r="E29" s="137" t="s">
        <v>89</v>
      </c>
      <c r="F29" s="137" t="s">
        <v>199</v>
      </c>
      <c r="G29" s="137" t="s">
        <v>200</v>
      </c>
      <c r="H29" s="139">
        <v>9000</v>
      </c>
      <c r="I29" s="139">
        <v>9000</v>
      </c>
      <c r="J29" s="139"/>
      <c r="K29" s="139"/>
      <c r="L29" s="139">
        <v>9000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spans="1:23">
      <c r="A30" s="137" t="s">
        <v>49</v>
      </c>
      <c r="B30" s="137" t="s">
        <v>201</v>
      </c>
      <c r="C30" s="137" t="s">
        <v>202</v>
      </c>
      <c r="D30" s="137" t="s">
        <v>82</v>
      </c>
      <c r="E30" s="137" t="s">
        <v>83</v>
      </c>
      <c r="F30" s="137" t="s">
        <v>203</v>
      </c>
      <c r="G30" s="137" t="s">
        <v>202</v>
      </c>
      <c r="H30" s="139">
        <v>139927.92</v>
      </c>
      <c r="I30" s="139">
        <v>139927.92</v>
      </c>
      <c r="J30" s="139"/>
      <c r="K30" s="139"/>
      <c r="L30" s="139">
        <v>139927.92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spans="1:23">
      <c r="A31" s="137" t="s">
        <v>49</v>
      </c>
      <c r="B31" s="137" t="s">
        <v>201</v>
      </c>
      <c r="C31" s="137" t="s">
        <v>202</v>
      </c>
      <c r="D31" s="137" t="s">
        <v>82</v>
      </c>
      <c r="E31" s="137" t="s">
        <v>83</v>
      </c>
      <c r="F31" s="137" t="s">
        <v>203</v>
      </c>
      <c r="G31" s="137" t="s">
        <v>202</v>
      </c>
      <c r="H31" s="139"/>
      <c r="I31" s="139"/>
      <c r="J31" s="139"/>
      <c r="K31" s="139"/>
      <c r="L31" s="139"/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spans="1:23">
      <c r="A32" s="137" t="s">
        <v>49</v>
      </c>
      <c r="B32" s="137" t="s">
        <v>204</v>
      </c>
      <c r="C32" s="137" t="s">
        <v>205</v>
      </c>
      <c r="D32" s="137" t="s">
        <v>82</v>
      </c>
      <c r="E32" s="137" t="s">
        <v>83</v>
      </c>
      <c r="F32" s="137" t="s">
        <v>167</v>
      </c>
      <c r="G32" s="137" t="s">
        <v>168</v>
      </c>
      <c r="H32" s="139">
        <v>188352</v>
      </c>
      <c r="I32" s="139">
        <v>188352</v>
      </c>
      <c r="J32" s="139"/>
      <c r="K32" s="139"/>
      <c r="L32" s="139">
        <v>188352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53.25" customHeight="1" spans="1:23">
      <c r="A33" s="137" t="s">
        <v>49</v>
      </c>
      <c r="B33" s="137" t="s">
        <v>206</v>
      </c>
      <c r="C33" s="137" t="s">
        <v>207</v>
      </c>
      <c r="D33" s="137" t="s">
        <v>82</v>
      </c>
      <c r="E33" s="137" t="s">
        <v>83</v>
      </c>
      <c r="F33" s="137" t="s">
        <v>175</v>
      </c>
      <c r="G33" s="137" t="s">
        <v>176</v>
      </c>
      <c r="H33" s="139">
        <v>400000</v>
      </c>
      <c r="I33" s="139"/>
      <c r="J33" s="139"/>
      <c r="K33" s="139"/>
      <c r="L33" s="139"/>
      <c r="M33" s="137"/>
      <c r="N33" s="139"/>
      <c r="O33" s="139"/>
      <c r="P33" s="139"/>
      <c r="Q33" s="139"/>
      <c r="R33" s="139">
        <v>400000</v>
      </c>
      <c r="S33" s="139"/>
      <c r="T33" s="139"/>
      <c r="U33" s="139"/>
      <c r="V33" s="139"/>
      <c r="W33" s="139">
        <v>400000</v>
      </c>
    </row>
    <row r="34" ht="30.75" customHeight="1" spans="1:23">
      <c r="A34" s="143" t="s">
        <v>33</v>
      </c>
      <c r="B34" s="143"/>
      <c r="C34" s="143"/>
      <c r="D34" s="143"/>
      <c r="E34" s="143"/>
      <c r="F34" s="143"/>
      <c r="G34" s="143"/>
      <c r="H34" s="139">
        <v>11568891.38</v>
      </c>
      <c r="I34" s="139">
        <v>11168891.38</v>
      </c>
      <c r="J34" s="139"/>
      <c r="K34" s="139"/>
      <c r="L34" s="139">
        <v>11168891.38</v>
      </c>
      <c r="M34" s="139"/>
      <c r="N34" s="139"/>
      <c r="O34" s="139"/>
      <c r="P34" s="139"/>
      <c r="Q34" s="139"/>
      <c r="R34" s="139">
        <v>400000</v>
      </c>
      <c r="S34" s="139"/>
      <c r="T34" s="139"/>
      <c r="U34" s="139"/>
      <c r="V34" s="139"/>
      <c r="W34" s="139">
        <v>400000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15"/>
  <sheetViews>
    <sheetView showZeros="0" workbookViewId="0">
      <selection activeCell="C11" sqref="C11"/>
    </sheetView>
  </sheetViews>
  <sheetFormatPr defaultColWidth="10.2857142857143" defaultRowHeight="15" customHeight="1"/>
  <cols>
    <col min="1" max="8" width="17.4285714285714" customWidth="1"/>
    <col min="9" max="9" width="20" customWidth="1"/>
    <col min="10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22.4285714285714" customWidth="1"/>
    <col min="19" max="20" width="9.84761904761905" customWidth="1"/>
    <col min="21" max="21" width="7.57142857142857" customWidth="1"/>
    <col min="22" max="22" width="5" customWidth="1"/>
    <col min="23" max="23" width="19.5714285714286" customWidth="1"/>
  </cols>
  <sheetData>
    <row r="1" ht="18.75" customHeight="1" spans="1:23">
      <c r="A1" s="133" t="s">
        <v>208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">
        <v>209</v>
      </c>
      <c r="B2" s="129"/>
      <c r="C2" s="129" t="s">
        <v>63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">
        <v>2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30</v>
      </c>
      <c r="W3" s="133"/>
    </row>
    <row r="4" ht="26.25" customHeight="1" spans="1:23">
      <c r="A4" s="136" t="s">
        <v>210</v>
      </c>
      <c r="B4" s="136" t="s">
        <v>143</v>
      </c>
      <c r="C4" s="136" t="s">
        <v>144</v>
      </c>
      <c r="D4" s="136" t="s">
        <v>211</v>
      </c>
      <c r="E4" s="136" t="s">
        <v>145</v>
      </c>
      <c r="F4" s="136" t="s">
        <v>146</v>
      </c>
      <c r="G4" s="136" t="s">
        <v>212</v>
      </c>
      <c r="H4" s="136" t="s">
        <v>213</v>
      </c>
      <c r="I4" s="136" t="s">
        <v>33</v>
      </c>
      <c r="J4" s="136" t="s">
        <v>214</v>
      </c>
      <c r="K4" s="136"/>
      <c r="L4" s="136"/>
      <c r="M4" s="136"/>
      <c r="N4" s="136" t="s">
        <v>155</v>
      </c>
      <c r="O4" s="136"/>
      <c r="P4" s="136"/>
      <c r="Q4" s="136" t="s">
        <v>40</v>
      </c>
      <c r="R4" s="136" t="s">
        <v>55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37</v>
      </c>
      <c r="K5" s="136"/>
      <c r="L5" s="136" t="s">
        <v>38</v>
      </c>
      <c r="M5" s="136" t="s">
        <v>39</v>
      </c>
      <c r="N5" s="136" t="s">
        <v>37</v>
      </c>
      <c r="O5" s="136" t="s">
        <v>38</v>
      </c>
      <c r="P5" s="136" t="s">
        <v>39</v>
      </c>
      <c r="Q5" s="136"/>
      <c r="R5" s="136" t="s">
        <v>36</v>
      </c>
      <c r="S5" s="136" t="s">
        <v>43</v>
      </c>
      <c r="T5" s="136" t="s">
        <v>44</v>
      </c>
      <c r="U5" s="136" t="s">
        <v>45</v>
      </c>
      <c r="V5" s="136" t="s">
        <v>46</v>
      </c>
      <c r="W5" s="136" t="s">
        <v>47</v>
      </c>
    </row>
    <row r="6" ht="108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36</v>
      </c>
      <c r="K6" s="136" t="s">
        <v>215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63</v>
      </c>
      <c r="B7" s="136" t="s">
        <v>64</v>
      </c>
      <c r="C7" s="136" t="s">
        <v>65</v>
      </c>
      <c r="D7" s="136" t="s">
        <v>66</v>
      </c>
      <c r="E7" s="136" t="s">
        <v>67</v>
      </c>
      <c r="F7" s="136" t="s">
        <v>68</v>
      </c>
      <c r="G7" s="136" t="s">
        <v>69</v>
      </c>
      <c r="H7" s="136" t="s">
        <v>70</v>
      </c>
      <c r="I7" s="136" t="s">
        <v>71</v>
      </c>
      <c r="J7" s="136" t="s">
        <v>72</v>
      </c>
      <c r="K7" s="136" t="s">
        <v>73</v>
      </c>
      <c r="L7" s="136" t="s">
        <v>74</v>
      </c>
      <c r="M7" s="136" t="s">
        <v>75</v>
      </c>
      <c r="N7" s="136" t="s">
        <v>76</v>
      </c>
      <c r="O7" s="136" t="s">
        <v>77</v>
      </c>
      <c r="P7" s="136" t="s">
        <v>157</v>
      </c>
      <c r="Q7" s="136" t="s">
        <v>158</v>
      </c>
      <c r="R7" s="136" t="s">
        <v>159</v>
      </c>
      <c r="S7" s="136" t="s">
        <v>160</v>
      </c>
      <c r="T7" s="136" t="s">
        <v>161</v>
      </c>
      <c r="U7" s="136" t="s">
        <v>162</v>
      </c>
      <c r="V7" s="136" t="s">
        <v>163</v>
      </c>
      <c r="W7" s="136" t="s">
        <v>164</v>
      </c>
    </row>
    <row r="8" ht="52.5" customHeight="1" spans="1:23">
      <c r="A8" s="137"/>
      <c r="B8" s="137"/>
      <c r="C8" s="137" t="s">
        <v>216</v>
      </c>
      <c r="D8" s="137"/>
      <c r="E8" s="137"/>
      <c r="F8" s="137"/>
      <c r="G8" s="137"/>
      <c r="H8" s="137"/>
      <c r="I8" s="139">
        <v>1800000</v>
      </c>
      <c r="J8" s="139"/>
      <c r="K8" s="139"/>
      <c r="L8" s="139"/>
      <c r="M8" s="139"/>
      <c r="N8" s="139"/>
      <c r="O8" s="139"/>
      <c r="P8" s="139"/>
      <c r="Q8" s="139"/>
      <c r="R8" s="139">
        <v>1800000</v>
      </c>
      <c r="S8" s="139"/>
      <c r="T8" s="139"/>
      <c r="U8" s="139"/>
      <c r="V8" s="139"/>
      <c r="W8" s="139">
        <v>1800000</v>
      </c>
    </row>
    <row r="9" ht="52.5" customHeight="1" spans="1:23">
      <c r="A9" s="137" t="s">
        <v>217</v>
      </c>
      <c r="B9" s="137" t="s">
        <v>218</v>
      </c>
      <c r="C9" s="137" t="s">
        <v>216</v>
      </c>
      <c r="D9" s="137" t="s">
        <v>49</v>
      </c>
      <c r="E9" s="137" t="s">
        <v>82</v>
      </c>
      <c r="F9" s="137" t="s">
        <v>83</v>
      </c>
      <c r="G9" s="137" t="s">
        <v>193</v>
      </c>
      <c r="H9" s="137" t="s">
        <v>194</v>
      </c>
      <c r="I9" s="139">
        <v>50000</v>
      </c>
      <c r="J9" s="139"/>
      <c r="K9" s="139"/>
      <c r="L9" s="139"/>
      <c r="M9" s="139"/>
      <c r="N9" s="139"/>
      <c r="O9" s="139"/>
      <c r="P9" s="139"/>
      <c r="Q9" s="139"/>
      <c r="R9" s="139">
        <v>50000</v>
      </c>
      <c r="S9" s="139"/>
      <c r="T9" s="139"/>
      <c r="U9" s="139"/>
      <c r="V9" s="139"/>
      <c r="W9" s="139">
        <v>50000</v>
      </c>
    </row>
    <row r="10" ht="52.5" customHeight="1" spans="1:23">
      <c r="A10" s="137" t="s">
        <v>217</v>
      </c>
      <c r="B10" s="137" t="s">
        <v>218</v>
      </c>
      <c r="C10" s="137" t="s">
        <v>216</v>
      </c>
      <c r="D10" s="137" t="s">
        <v>49</v>
      </c>
      <c r="E10" s="137" t="s">
        <v>82</v>
      </c>
      <c r="F10" s="137" t="s">
        <v>83</v>
      </c>
      <c r="G10" s="137" t="s">
        <v>219</v>
      </c>
      <c r="H10" s="137" t="s">
        <v>220</v>
      </c>
      <c r="I10" s="139">
        <v>250000</v>
      </c>
      <c r="J10" s="139"/>
      <c r="K10" s="139"/>
      <c r="L10" s="139"/>
      <c r="M10" s="139"/>
      <c r="N10" s="137"/>
      <c r="O10" s="137"/>
      <c r="P10" s="137"/>
      <c r="Q10" s="139"/>
      <c r="R10" s="139">
        <v>250000</v>
      </c>
      <c r="S10" s="139"/>
      <c r="T10" s="139"/>
      <c r="U10" s="139"/>
      <c r="V10" s="139"/>
      <c r="W10" s="139">
        <v>250000</v>
      </c>
    </row>
    <row r="11" ht="52.5" customHeight="1" spans="1:23">
      <c r="A11" s="137" t="s">
        <v>217</v>
      </c>
      <c r="B11" s="137" t="s">
        <v>218</v>
      </c>
      <c r="C11" s="137" t="s">
        <v>216</v>
      </c>
      <c r="D11" s="137" t="s">
        <v>49</v>
      </c>
      <c r="E11" s="137" t="s">
        <v>82</v>
      </c>
      <c r="F11" s="137" t="s">
        <v>83</v>
      </c>
      <c r="G11" s="137" t="s">
        <v>221</v>
      </c>
      <c r="H11" s="137" t="s">
        <v>222</v>
      </c>
      <c r="I11" s="139">
        <v>50000</v>
      </c>
      <c r="J11" s="139"/>
      <c r="K11" s="139"/>
      <c r="L11" s="139"/>
      <c r="M11" s="139"/>
      <c r="N11" s="137"/>
      <c r="O11" s="137"/>
      <c r="P11" s="137"/>
      <c r="Q11" s="139"/>
      <c r="R11" s="139">
        <v>50000</v>
      </c>
      <c r="S11" s="139"/>
      <c r="T11" s="139"/>
      <c r="U11" s="139"/>
      <c r="V11" s="139"/>
      <c r="W11" s="139">
        <v>50000</v>
      </c>
    </row>
    <row r="12" ht="52.5" customHeight="1" spans="1:23">
      <c r="A12" s="137" t="s">
        <v>217</v>
      </c>
      <c r="B12" s="137" t="s">
        <v>218</v>
      </c>
      <c r="C12" s="137" t="s">
        <v>216</v>
      </c>
      <c r="D12" s="137" t="s">
        <v>49</v>
      </c>
      <c r="E12" s="137" t="s">
        <v>82</v>
      </c>
      <c r="F12" s="137" t="s">
        <v>83</v>
      </c>
      <c r="G12" s="137" t="s">
        <v>195</v>
      </c>
      <c r="H12" s="137" t="s">
        <v>196</v>
      </c>
      <c r="I12" s="139">
        <v>100000</v>
      </c>
      <c r="J12" s="139"/>
      <c r="K12" s="139"/>
      <c r="L12" s="139"/>
      <c r="M12" s="139"/>
      <c r="N12" s="137"/>
      <c r="O12" s="137"/>
      <c r="P12" s="137"/>
      <c r="Q12" s="139"/>
      <c r="R12" s="139">
        <v>100000</v>
      </c>
      <c r="S12" s="139"/>
      <c r="T12" s="139"/>
      <c r="U12" s="139"/>
      <c r="V12" s="139"/>
      <c r="W12" s="139">
        <v>100000</v>
      </c>
    </row>
    <row r="13" ht="52.5" customHeight="1" spans="1:23">
      <c r="A13" s="137" t="s">
        <v>217</v>
      </c>
      <c r="B13" s="137" t="s">
        <v>218</v>
      </c>
      <c r="C13" s="137" t="s">
        <v>216</v>
      </c>
      <c r="D13" s="137" t="s">
        <v>49</v>
      </c>
      <c r="E13" s="137" t="s">
        <v>82</v>
      </c>
      <c r="F13" s="137" t="s">
        <v>83</v>
      </c>
      <c r="G13" s="137" t="s">
        <v>223</v>
      </c>
      <c r="H13" s="137" t="s">
        <v>224</v>
      </c>
      <c r="I13" s="139">
        <v>1100000</v>
      </c>
      <c r="J13" s="139"/>
      <c r="K13" s="139"/>
      <c r="L13" s="139"/>
      <c r="M13" s="139"/>
      <c r="N13" s="137"/>
      <c r="O13" s="137"/>
      <c r="P13" s="137"/>
      <c r="Q13" s="139"/>
      <c r="R13" s="139">
        <v>1100000</v>
      </c>
      <c r="S13" s="139"/>
      <c r="T13" s="139"/>
      <c r="U13" s="139"/>
      <c r="V13" s="139"/>
      <c r="W13" s="139">
        <v>1100000</v>
      </c>
    </row>
    <row r="14" ht="52.5" customHeight="1" spans="1:23">
      <c r="A14" s="137" t="s">
        <v>217</v>
      </c>
      <c r="B14" s="137" t="s">
        <v>218</v>
      </c>
      <c r="C14" s="137" t="s">
        <v>216</v>
      </c>
      <c r="D14" s="137" t="s">
        <v>49</v>
      </c>
      <c r="E14" s="137" t="s">
        <v>82</v>
      </c>
      <c r="F14" s="137" t="s">
        <v>83</v>
      </c>
      <c r="G14" s="137" t="s">
        <v>225</v>
      </c>
      <c r="H14" s="137" t="s">
        <v>226</v>
      </c>
      <c r="I14" s="139">
        <v>250000</v>
      </c>
      <c r="J14" s="139"/>
      <c r="K14" s="139"/>
      <c r="L14" s="139"/>
      <c r="M14" s="139"/>
      <c r="N14" s="137"/>
      <c r="O14" s="137"/>
      <c r="P14" s="137"/>
      <c r="Q14" s="139"/>
      <c r="R14" s="139">
        <v>250000</v>
      </c>
      <c r="S14" s="139"/>
      <c r="T14" s="139"/>
      <c r="U14" s="139"/>
      <c r="V14" s="139"/>
      <c r="W14" s="139">
        <v>250000</v>
      </c>
    </row>
    <row r="15" ht="30" customHeight="1" spans="1:23">
      <c r="A15" s="138" t="s">
        <v>33</v>
      </c>
      <c r="B15" s="138"/>
      <c r="C15" s="138"/>
      <c r="D15" s="138"/>
      <c r="E15" s="138"/>
      <c r="F15" s="138"/>
      <c r="G15" s="138"/>
      <c r="H15" s="138"/>
      <c r="I15" s="139">
        <v>1800000</v>
      </c>
      <c r="J15" s="139"/>
      <c r="K15" s="139"/>
      <c r="L15" s="139"/>
      <c r="M15" s="139"/>
      <c r="N15" s="139"/>
      <c r="O15" s="139"/>
      <c r="P15" s="139"/>
      <c r="Q15" s="139"/>
      <c r="R15" s="139">
        <v>1800000</v>
      </c>
      <c r="S15" s="139"/>
      <c r="T15" s="139"/>
      <c r="U15" s="139"/>
      <c r="V15" s="139"/>
      <c r="W15" s="139">
        <v>1800000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9"/>
  <sheetViews>
    <sheetView showZeros="0" workbookViewId="0">
      <selection activeCell="G6" sqref="G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227</v>
      </c>
    </row>
    <row r="2" ht="34.5" customHeight="1" spans="1:10">
      <c r="A2" s="129" t="s">
        <v>228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61" customHeight="1" spans="1:10">
      <c r="A4" s="130" t="s">
        <v>229</v>
      </c>
      <c r="B4" s="130" t="s">
        <v>230</v>
      </c>
      <c r="C4" s="130" t="s">
        <v>231</v>
      </c>
      <c r="D4" s="130" t="s">
        <v>232</v>
      </c>
      <c r="E4" s="130" t="s">
        <v>233</v>
      </c>
      <c r="F4" s="130" t="s">
        <v>234</v>
      </c>
      <c r="G4" s="130" t="s">
        <v>235</v>
      </c>
      <c r="H4" s="130" t="s">
        <v>236</v>
      </c>
      <c r="I4" s="130" t="s">
        <v>237</v>
      </c>
      <c r="J4" s="130" t="s">
        <v>238</v>
      </c>
    </row>
    <row r="5" ht="22.5" customHeight="1" spans="1:10">
      <c r="A5" s="130" t="s">
        <v>63</v>
      </c>
      <c r="B5" s="130" t="s">
        <v>64</v>
      </c>
      <c r="C5" s="130" t="s">
        <v>65</v>
      </c>
      <c r="D5" s="130" t="s">
        <v>66</v>
      </c>
      <c r="E5" s="130" t="s">
        <v>67</v>
      </c>
      <c r="F5" s="130" t="s">
        <v>68</v>
      </c>
      <c r="G5" s="130" t="s">
        <v>69</v>
      </c>
      <c r="H5" s="130" t="s">
        <v>70</v>
      </c>
      <c r="I5" s="130" t="s">
        <v>71</v>
      </c>
      <c r="J5" s="130" t="s">
        <v>72</v>
      </c>
    </row>
    <row r="6" ht="52.5" customHeight="1" spans="1:10">
      <c r="A6" s="130" t="s">
        <v>49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spans="1:10">
      <c r="A7" s="131" t="s">
        <v>216</v>
      </c>
      <c r="B7" s="131" t="s">
        <v>239</v>
      </c>
      <c r="C7" s="131" t="s">
        <v>240</v>
      </c>
      <c r="D7" s="131" t="s">
        <v>241</v>
      </c>
      <c r="E7" s="131" t="s">
        <v>242</v>
      </c>
      <c r="F7" s="131" t="s">
        <v>243</v>
      </c>
      <c r="G7" s="130" t="s">
        <v>244</v>
      </c>
      <c r="H7" s="130" t="s">
        <v>245</v>
      </c>
      <c r="I7" s="131" t="s">
        <v>246</v>
      </c>
      <c r="J7" s="131" t="s">
        <v>247</v>
      </c>
    </row>
    <row r="8" ht="52.5" customHeight="1" spans="1:10">
      <c r="A8" s="131" t="s">
        <v>216</v>
      </c>
      <c r="B8" s="131" t="s">
        <v>239</v>
      </c>
      <c r="C8" s="131" t="s">
        <v>248</v>
      </c>
      <c r="D8" s="131" t="s">
        <v>249</v>
      </c>
      <c r="E8" s="131" t="s">
        <v>250</v>
      </c>
      <c r="F8" s="131" t="s">
        <v>243</v>
      </c>
      <c r="G8" s="130" t="s">
        <v>251</v>
      </c>
      <c r="H8" s="130"/>
      <c r="I8" s="131" t="s">
        <v>252</v>
      </c>
      <c r="J8" s="131" t="s">
        <v>247</v>
      </c>
    </row>
    <row r="9" ht="52.5" customHeight="1" spans="1:10">
      <c r="A9" s="131" t="s">
        <v>216</v>
      </c>
      <c r="B9" s="131" t="s">
        <v>239</v>
      </c>
      <c r="C9" s="131" t="s">
        <v>253</v>
      </c>
      <c r="D9" s="131" t="s">
        <v>254</v>
      </c>
      <c r="E9" s="131" t="s">
        <v>255</v>
      </c>
      <c r="F9" s="131" t="s">
        <v>256</v>
      </c>
      <c r="G9" s="130" t="s">
        <v>257</v>
      </c>
      <c r="H9" s="130" t="s">
        <v>258</v>
      </c>
      <c r="I9" s="131" t="s">
        <v>246</v>
      </c>
      <c r="J9" s="131" t="s">
        <v>247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2026-02-25T05:43:00Z</dcterms:created>
  <dcterms:modified xsi:type="dcterms:W3CDTF">2026-03-04T01:34:58Z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32766F9E05874FE8869E717503F3CABA_13</vt:lpwstr>
  </property>
</Properties>
</file>