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<sst xmlns="http://schemas.openxmlformats.org/spreadsheetml/2006/main" count="919" uniqueCount="359">
  <si>
    <t>预算01-1表</t>
  </si>
  <si>
    <t>2026部门财务收支预算总表</t>
  </si>
  <si>
    <t>单位名称：芒市五岔路乡中心校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</si>
  <si>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</si>
  <si>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</si>
  <si>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</si>
  <si>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</si>
  <si>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</si>
  <si>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</si>
  <si>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</si>
  <si>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</si>
  <si>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</si>
  <si>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</si>
  <si>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</si>
  <si>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</si>
  <si>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</si>
  <si>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</si>
  <si>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</si>
  <si>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</si>
  <si>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</si>
  <si>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</si>
  <si>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</si>
  <si>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</si>
  <si>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</si>
  <si>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</si>
  <si>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</si>
  <si>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</si>
  <si>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</si>
  <si>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</si>
  <si>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</si>
  <si>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</si>
  <si>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</si>
  <si>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</si>
  <si>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</si>
  <si>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</si>
  <si>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</si>
  <si>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</si>
  <si>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</si>
  <si>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</si>
  <si>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</si>
  <si>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</si>
  <si>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</si>
  <si>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</si>
  <si>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</si>
  <si>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</si>
  <si>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</si>
  <si>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</si>
  <si>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</si>
  <si>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105034</t>
  </si>
  <si>
    <t>芒市五岔路乡中心校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</si>
  <si>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</si>
  <si>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</si>
  <si>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</si>
  <si>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</si>
  <si>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</si>
  <si>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</si>
  <si>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</si>
  <si>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</si>
  <si>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</si>
  <si>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</si>
  <si>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</si>
  <si>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</si>
  <si>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</si>
  <si>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</si>
  <si>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</si>
  <si>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</si>
  <si>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</si>
  <si>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</si>
  <si>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</si>
  <si>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</si>
  <si>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</si>
  <si>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</si>
  <si>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</si>
  <si>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</si>
  <si>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</si>
  <si>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</si>
  <si>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</si>
  <si>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</si>
  <si>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</si>
  <si>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</si>
  <si>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</si>
  <si>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</si>
  <si>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</si>
  <si>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</si>
  <si>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</si>
  <si>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</si>
  <si>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</si>
  <si>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</si>
  <si>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</si>
  <si>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</si>
  <si>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</si>
  <si>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</si>
  <si>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</si>
  <si>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</si>
  <si>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</si>
  <si>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</si>
  <si>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</si>
  <si>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</si>
  <si>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</si>
  <si>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</si>
  <si>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</si>
  <si>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</si>
  <si>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</si>
  <si>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</si>
  <si>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</si>
  <si>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</si>
  <si>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</si>
  <si>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</si>
  <si>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</si>
  <si>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</si>
  <si>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</si>
  <si>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</si>
  <si>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</si>
  <si>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</si>
  <si>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</si>
  <si>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</si>
  <si>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</si>
  <si>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</si>
  <si>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</si>
  <si>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</si>
  <si>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</si>
  <si>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</si>
  <si>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</si>
  <si>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</si>
  <si>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</si>
  <si>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</si>
  <si>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</si>
  <si>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</si>
  <si>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</si>
  <si>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</si>
  <si>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</si>
  <si>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</si>
  <si>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</si>
  <si>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</si>
  <si>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</si>
  <si>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</si>
  <si>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</si>
  <si>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</si>
  <si>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</si>
  <si>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</si>
  <si>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</si>
  <si>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</si>
  <si>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</si>
  <si>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</si>
  <si>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</si>
  <si>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</si>
  <si>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</si>
  <si>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</si>
  <si>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</si>
  <si>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备注：芒市五岔路乡中心校2026年无一般公共预算“三公”经费支出预算，本表无数据，公开空表。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</si>
  <si>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</si>
  <si>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</si>
  <si>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</si>
  <si>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</si>
  <si>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</si>
  <si>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</si>
  <si>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</si>
  <si>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</si>
  <si>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</si>
  <si>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</si>
  <si>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</si>
  <si>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</si>
  <si>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</si>
  <si>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</si>
  <si>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</si>
  <si>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</si>
  <si>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</si>
  <si>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</si>
  <si>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</si>
  <si>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</si>
  <si>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</si>
  <si>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</si>
  <si>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</si>
  <si>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</si>
  <si>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</si>
  <si>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533103261100004991438</t>
  </si>
  <si>
    <t>编内聘用临时人员社会保险单位缴费</t>
  </si>
  <si>
    <t>30199</t>
  </si>
  <si>
    <t>其他工资福利支出</t>
  </si>
  <si>
    <t>533103210000000020403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</si>
  <si>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</si>
  <si>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</si>
  <si>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</si>
  <si>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</si>
  <si>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</si>
  <si>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</si>
  <si>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</si>
  <si>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533103210000000020405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</si>
  <si>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</si>
  <si>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</si>
  <si>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</si>
  <si>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</si>
  <si>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</si>
  <si>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</si>
  <si>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</si>
  <si>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</si>
  <si>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</si>
  <si>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533103210000000020406</t>
  </si>
  <si>
    <t>30113</t>
  </si>
  <si>
    <t>533103210000000020414</t>
  </si>
  <si>
    <t>一般公用经费</t>
  </si>
  <si>
    <t>30201</t>
  </si>
  <si>
    <t>办公费</t>
  </si>
  <si>
    <t>30226</t>
  </si>
  <si>
    <t>劳务费</t>
  </si>
  <si>
    <t>533103210000000020412</t>
  </si>
  <si>
    <t>退休公用经费</t>
  </si>
  <si>
    <t>30299</t>
  </si>
  <si>
    <t>其他商品和服务支出</t>
  </si>
  <si>
    <t>533103210000000020411</t>
  </si>
  <si>
    <t>工会经费</t>
  </si>
  <si>
    <t>30228</t>
  </si>
  <si>
    <t>533103241100002324373</t>
  </si>
  <si>
    <t>临时人员</t>
  </si>
  <si>
    <t>533103261100004987241</t>
  </si>
  <si>
    <t>单位自有（课后服务）资金</t>
  </si>
  <si>
    <t>533103261100004989634</t>
  </si>
  <si>
    <t>遗属生活补助专项资金</t>
  </si>
  <si>
    <t>30305</t>
  </si>
  <si>
    <t>生活补助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</si>
  <si>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</si>
  <si>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</si>
  <si>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</si>
  <si>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</si>
  <si>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</si>
  <si>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</si>
  <si>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</si>
  <si>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</si>
  <si>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单位自有专项资金</t>
  </si>
  <si>
    <t>事业发展类</t>
  </si>
  <si>
    <t>533103261100004988071</t>
  </si>
  <si>
    <t>30308</t>
  </si>
  <si>
    <t>助学金</t>
  </si>
  <si>
    <t>30213</t>
  </si>
  <si>
    <t>维修（护）费</t>
  </si>
  <si>
    <t>30218</t>
  </si>
  <si>
    <t>专用材料费</t>
  </si>
  <si>
    <t>30240</t>
  </si>
  <si>
    <t>税金及附加费用</t>
  </si>
  <si>
    <t>31002</t>
  </si>
  <si>
    <t>办公设备购置</t>
  </si>
  <si>
    <t>非税收入安排的专项经费</t>
  </si>
  <si>
    <t>533103261100004988105</t>
  </si>
  <si>
    <t>芒市中小学艺术节专项资金</t>
  </si>
  <si>
    <t>专项业务类</t>
  </si>
  <si>
    <t>533103261100005019493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</si>
  <si>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</si>
  <si>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</si>
  <si>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</si>
  <si>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</si>
  <si>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</si>
  <si>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</si>
  <si>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</si>
  <si>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</si>
  <si>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</si>
  <si>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</si>
  <si>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</si>
  <si>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</si>
  <si>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2026年做好本部门人员、公用经费保障，按规定落实干部职工各项待遇，支持部门正常履职。</t>
  </si>
  <si>
    <t>产出指标</t>
  </si>
  <si>
    <t>数量指标</t>
  </si>
  <si>
    <t>非税收入安排专项资金保障人数</t>
  </si>
  <si>
    <t>&gt;=</t>
  </si>
  <si>
    <t>216</t>
  </si>
  <si>
    <t>人</t>
  </si>
  <si>
    <t>定量指标</t>
  </si>
  <si>
    <t>非税收入安排专项资金</t>
  </si>
  <si>
    <t>效益指标</t>
  </si>
  <si>
    <t>社会效益</t>
  </si>
  <si>
    <t>提升教育教学质量</t>
  </si>
  <si>
    <t>=</t>
  </si>
  <si>
    <t>提升</t>
  </si>
  <si>
    <t>定性指标</t>
  </si>
  <si>
    <t>满意度指标</t>
  </si>
  <si>
    <t>服务对象满意度</t>
  </si>
  <si>
    <t>社会满意度</t>
  </si>
  <si>
    <t>90</t>
  </si>
  <si>
    <t>%</t>
  </si>
  <si>
    <t>非税收入安排的专项资金</t>
  </si>
  <si>
    <t>2026年以艺术节为载体，提升学生体育能力。</t>
  </si>
  <si>
    <t>活动项目数</t>
  </si>
  <si>
    <t>01</t>
  </si>
  <si>
    <t>个</t>
  </si>
  <si>
    <t>芒市中小学艺术节活动费用预算</t>
  </si>
  <si>
    <t>提升学生对体育的热爱</t>
  </si>
  <si>
    <t>师生满意度</t>
  </si>
  <si>
    <t>2026年预计单位自有资金捐赠收入，课后延时服务费收入，学生伙食费收入。</t>
  </si>
  <si>
    <t>享受项目人数</t>
  </si>
  <si>
    <t>1265</t>
  </si>
  <si>
    <t xml:space="preserve">	
五岔路乡中心校单位资金情况</t>
  </si>
  <si>
    <t>办学效益及学校风貌的提升</t>
  </si>
  <si>
    <t>五岔路乡中心校单位资金情况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</si>
  <si>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</si>
  <si>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</si>
  <si>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</si>
  <si>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</si>
  <si>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</si>
  <si>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</si>
  <si>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备注：芒市五岔路乡中心校2026年无政府性基金预算，本表无数据，公开空表。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</si>
  <si>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</si>
  <si>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</si>
  <si>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</si>
  <si>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</si>
  <si>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</si>
  <si>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</si>
  <si>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</si>
  <si>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</si>
  <si>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</si>
  <si>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</si>
  <si>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</si>
  <si>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</si>
  <si>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</si>
  <si>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备注：芒市五岔路乡中心校2026年无部门政府采购预算，本表无数据，公开空表。</t>
  </si>
  <si>
    <t>预算08表</t>
  </si>
  <si>
    <t>2026年部门政府购买服务预算表</t>
  </si>
  <si>
    <t>政府购买服务项目</t>
  </si>
  <si>
    <t>政府购买服务目录</t>
  </si>
  <si>
    <t>备注：芒市五岔路乡中心校2026年无部门政府购买服务预算，本表无数据，公开空表。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</si>
  <si>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</si>
  <si>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</si>
  <si>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</si>
  <si>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</si>
  <si>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</si>
  <si>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</si>
  <si>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</si>
  <si>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</si>
  <si>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</si>
  <si>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</si>
  <si>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</si>
  <si>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</si>
  <si>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</si>
  <si>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</si>
  <si>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</si>
  <si>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</si>
  <si>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备注：芒市五岔路乡中心校2026年无市对下转移支付预算，本表无数据，公开空表。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</si>
  <si>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</si>
  <si>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</si>
  <si>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</si>
  <si>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</si>
  <si>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</si>
  <si>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</si>
  <si>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</si>
  <si>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</si>
  <si>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</si>
  <si>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</si>
  <si>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</si>
  <si>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</si>
  <si>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2.芒市五岔路乡中心校2026年无新增资产配置经费预算，本表无数据，公开空表。</t>
  </si>
  <si>
    <t>预算11表</t>
  </si>
  <si>
    <t>2026年上级转移支付补助项目支出预算表</t>
  </si>
  <si>
    <t>上级补助</t>
  </si>
  <si>
    <t>备注：芒市五岔路乡中心校2026年无上级转移支付补助项目支出预算，本表无数据，公开空表。</t>
  </si>
  <si>
    <t>预算12表</t>
  </si>
  <si>
    <t>2026年部门项目支出中期规划预算表</t>
  </si>
  <si>
    <t>项目级次</t>
  </si>
  <si>
    <t>114 对个人和家庭的补助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</si>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</sst>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1" fillId="0" borderId="0">
      <alignment vertical="top"/>
      <protection locked="0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/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topLeftCell="A10" workbookViewId="0">
      <selection activeCell="A2" sqref="A2:D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">
        <v>1</v>
      </c>
      <c r="B2" s="177"/>
      <c r="C2" s="177"/>
      <c r="D2" s="177"/>
    </row>
    <row r="3" s="64" customFormat="1" ht="21" customHeight="1" spans="1:4">
      <c r="A3" s="178" t="s">
        <v>2</v>
      </c>
      <c r="B3" s="179"/>
      <c r="C3" s="179"/>
      <c r="D3" s="180" t="s">
        <v>3</v>
      </c>
    </row>
    <row r="4" ht="18.75" customHeight="1" spans="1:4">
      <c r="A4" s="134" t="s">
        <v>4</v>
      </c>
      <c r="B4" s="134"/>
      <c r="C4" s="134" t="s">
        <v>5</v>
      </c>
      <c r="D4" s="134"/>
    </row>
    <row r="5" ht="18.75" customHeight="1" spans="1:4">
      <c r="A5" s="134" t="s">
        <v>6</v>
      </c>
      <c r="B5" s="134" t="s">
        <v>7</v>
      </c>
      <c r="C5" s="134" t="s">
        <v>8</v>
      </c>
      <c r="D5" s="134" t="s">
        <v>7</v>
      </c>
    </row>
    <row r="6" ht="18.75" customHeight="1" spans="1:4">
      <c r="A6" s="133" t="s">
        <v>9</v>
      </c>
      <c r="B6" s="135">
        <v>17214907.96</v>
      </c>
      <c r="C6" s="133" t="str">
        <f>"一"&amp;"、"&amp;"教育支出"</f>
        <v>一、教育支出</v>
      </c>
      <c r="D6" s="135">
        <v>16068389.92</v>
      </c>
    </row>
    <row r="7" ht="18.75" customHeight="1" spans="1:4">
      <c r="A7" s="133" t="s">
        <v>10</v>
      </c>
      <c r="B7" s="135"/>
      <c r="C7" s="133" t="str">
        <f>"二"&amp;"、"&amp;"社会保障和就业支出"</f>
        <v>二、社会保障和就业支出</v>
      </c>
      <c r="D7" s="135">
        <v>2545091.75</v>
      </c>
    </row>
    <row r="8" ht="18.75" customHeight="1" spans="1:4">
      <c r="A8" s="133" t="s">
        <v>11</v>
      </c>
      <c r="B8" s="135"/>
      <c r="C8" s="133" t="str">
        <f>"三"&amp;"、"&amp;"卫生健康支出"</f>
        <v>三、卫生健康支出</v>
      </c>
      <c r="D8" s="135">
        <v>754379.65</v>
      </c>
    </row>
    <row r="9" ht="18.75" customHeight="1" spans="1:4">
      <c r="A9" s="133" t="s">
        <v>12</v>
      </c>
      <c r="B9" s="135"/>
      <c r="C9" s="133" t="str">
        <f>"四"&amp;"、"&amp;"住房保障支出"</f>
        <v>四、住房保障支出</v>
      </c>
      <c r="D9" s="135">
        <v>1447046.64</v>
      </c>
    </row>
    <row r="10" ht="18.75" customHeight="1" spans="1:4">
      <c r="A10" s="133" t="s">
        <v>13</v>
      </c>
      <c r="B10" s="135">
        <v>3600000</v>
      </c>
      <c r="C10" s="133"/>
      <c r="D10" s="135"/>
    </row>
    <row r="11" ht="18.75" customHeight="1" spans="1:4">
      <c r="A11" s="133" t="s">
        <v>14</v>
      </c>
      <c r="B11" s="135"/>
      <c r="C11" s="133"/>
      <c r="D11" s="135"/>
    </row>
    <row r="12" ht="18.75" customHeight="1" spans="1:4">
      <c r="A12" s="133" t="s">
        <v>15</v>
      </c>
      <c r="B12" s="135"/>
      <c r="C12" s="133"/>
      <c r="D12" s="135"/>
    </row>
    <row r="13" ht="18.75" customHeight="1" spans="1:4">
      <c r="A13" s="133" t="s">
        <v>16</v>
      </c>
      <c r="B13" s="135"/>
      <c r="C13" s="133"/>
      <c r="D13" s="135"/>
    </row>
    <row r="14" ht="18.75" customHeight="1" spans="1:4">
      <c r="A14" s="133" t="s">
        <v>17</v>
      </c>
      <c r="B14" s="135"/>
      <c r="C14" s="133"/>
      <c r="D14" s="135"/>
    </row>
    <row r="15" ht="18.75" customHeight="1" spans="1:4">
      <c r="A15" s="133" t="s">
        <v>18</v>
      </c>
      <c r="B15" s="135">
        <v>3600000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19</v>
      </c>
      <c r="B32" s="135">
        <v>20814907.96</v>
      </c>
      <c r="C32" s="133" t="s">
        <v>20</v>
      </c>
      <c r="D32" s="135">
        <v>20814907.96</v>
      </c>
    </row>
    <row r="33" ht="18.75" customHeight="1" spans="1:4">
      <c r="A33" s="133" t="s">
        <v>21</v>
      </c>
      <c r="B33" s="135"/>
      <c r="C33" s="133" t="s">
        <v>22</v>
      </c>
      <c r="D33" s="135"/>
    </row>
    <row r="34" ht="18.75" customHeight="1" spans="1:4">
      <c r="A34" s="133" t="s">
        <v>23</v>
      </c>
      <c r="B34" s="135"/>
      <c r="C34" s="133" t="s">
        <v>23</v>
      </c>
      <c r="D34" s="135"/>
    </row>
    <row r="35" ht="18.75" customHeight="1" spans="1:4">
      <c r="A35" s="133" t="s">
        <v>24</v>
      </c>
      <c r="B35" s="135"/>
      <c r="C35" s="133" t="s">
        <v>25</v>
      </c>
      <c r="D35" s="135"/>
    </row>
    <row r="36" ht="18.75" customHeight="1" spans="1:4">
      <c r="A36" s="133" t="s">
        <v>26</v>
      </c>
      <c r="B36" s="135">
        <v>20814907.96</v>
      </c>
      <c r="C36" s="133" t="s">
        <v>27</v>
      </c>
      <c r="D36" s="135">
        <v>20814907.96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C20" sqref="C20"/>
    </sheetView>
  </sheetViews>
  <sheetFormatPr defaultColWidth="9.13333333333333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292</v>
      </c>
    </row>
    <row r="2" ht="26.25" customHeight="1" spans="1:6">
      <c r="A2" s="116" t="s">
        <v>293</v>
      </c>
      <c r="B2" s="116" t="s">
        <v>294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295</v>
      </c>
      <c r="C3" s="120"/>
      <c r="D3" s="92"/>
      <c r="E3" s="92"/>
      <c r="F3" s="113" t="s">
        <v>3</v>
      </c>
    </row>
    <row r="4" ht="19.5" customHeight="1" spans="1:6">
      <c r="A4" s="61" t="s">
        <v>152</v>
      </c>
      <c r="B4" s="121" t="s">
        <v>52</v>
      </c>
      <c r="C4" s="61" t="s">
        <v>53</v>
      </c>
      <c r="D4" s="35" t="s">
        <v>296</v>
      </c>
      <c r="E4" s="35"/>
      <c r="F4" s="35"/>
    </row>
    <row r="5" ht="18.55" customHeight="1" spans="1:6">
      <c r="A5" s="61"/>
      <c r="B5" s="121"/>
      <c r="C5" s="61"/>
      <c r="D5" s="35" t="s">
        <v>33</v>
      </c>
      <c r="E5" s="35" t="s">
        <v>56</v>
      </c>
      <c r="F5" s="35" t="s">
        <v>57</v>
      </c>
    </row>
    <row r="6" ht="20.25" customHeight="1" spans="1:6">
      <c r="A6" s="61">
        <v>1</v>
      </c>
      <c r="B6" s="122" t="s">
        <v>64</v>
      </c>
      <c r="C6" s="122" t="s">
        <v>65</v>
      </c>
      <c r="D6" s="122" t="s">
        <v>66</v>
      </c>
      <c r="E6" s="122" t="s">
        <v>67</v>
      </c>
      <c r="F6" s="122" t="s">
        <v>68</v>
      </c>
    </row>
    <row r="7" ht="30" customHeight="1" spans="1:6">
      <c r="A7" s="33"/>
      <c r="B7" s="121"/>
      <c r="C7" s="33"/>
      <c r="D7" s="79"/>
      <c r="E7" s="123"/>
      <c r="F7" s="123"/>
    </row>
    <row r="8" ht="30" customHeight="1" spans="1:6">
      <c r="A8" s="22"/>
      <c r="B8" s="22"/>
      <c r="C8" s="22"/>
      <c r="D8" s="79"/>
      <c r="E8" s="123"/>
      <c r="F8" s="123"/>
    </row>
    <row r="9" ht="30" customHeight="1" spans="1:6">
      <c r="A9" s="20" t="s">
        <v>297</v>
      </c>
      <c r="B9" s="20" t="s">
        <v>297</v>
      </c>
      <c r="C9" s="20" t="s">
        <v>297</v>
      </c>
      <c r="D9" s="79"/>
      <c r="E9" s="123"/>
      <c r="F9" s="123"/>
    </row>
    <row r="10" customHeight="1" spans="1:1">
      <c r="A10" s="39" t="s">
        <v>298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1"/>
  <sheetViews>
    <sheetView showZeros="0" workbookViewId="0">
      <selection activeCell="A11" sqref="A11"/>
    </sheetView>
  </sheetViews>
  <sheetFormatPr defaultColWidth="9.13333333333333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857142857143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047619047619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299</v>
      </c>
    </row>
    <row r="2" ht="27.75" customHeight="1" spans="1:17">
      <c r="A2" s="44" t="s">
        <v>300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30</v>
      </c>
    </row>
    <row r="4" ht="15.75" customHeight="1" spans="1:17">
      <c r="A4" s="11" t="s">
        <v>301</v>
      </c>
      <c r="B4" s="93" t="s">
        <v>302</v>
      </c>
      <c r="C4" s="93" t="s">
        <v>303</v>
      </c>
      <c r="D4" s="93" t="s">
        <v>304</v>
      </c>
      <c r="E4" s="93" t="s">
        <v>305</v>
      </c>
      <c r="F4" s="93" t="s">
        <v>306</v>
      </c>
      <c r="G4" s="48" t="s">
        <v>159</v>
      </c>
      <c r="H4" s="48"/>
      <c r="I4" s="48"/>
      <c r="J4" s="48"/>
      <c r="K4" s="107"/>
      <c r="L4" s="48"/>
      <c r="M4" s="48"/>
      <c r="N4" s="48"/>
      <c r="O4" s="74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33</v>
      </c>
      <c r="H5" s="94" t="s">
        <v>37</v>
      </c>
      <c r="I5" s="94" t="s">
        <v>307</v>
      </c>
      <c r="J5" s="94" t="s">
        <v>308</v>
      </c>
      <c r="K5" s="108" t="s">
        <v>309</v>
      </c>
      <c r="L5" s="109" t="s">
        <v>310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36</v>
      </c>
      <c r="I6" s="95"/>
      <c r="J6" s="95"/>
      <c r="K6" s="112"/>
      <c r="L6" s="95" t="s">
        <v>36</v>
      </c>
      <c r="M6" s="95" t="s">
        <v>43</v>
      </c>
      <c r="N6" s="95" t="s">
        <v>311</v>
      </c>
      <c r="O6" s="33" t="s">
        <v>45</v>
      </c>
      <c r="P6" s="112" t="s">
        <v>46</v>
      </c>
      <c r="Q6" s="95" t="s">
        <v>47</v>
      </c>
    </row>
    <row r="7" ht="15" customHeight="1" spans="1:17">
      <c r="A7" s="7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/>
      <c r="B8" s="99"/>
      <c r="C8" s="99"/>
      <c r="D8" s="100"/>
      <c r="E8" s="10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/>
      <c r="B9" s="99"/>
      <c r="C9" s="99"/>
      <c r="D9" s="100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297</v>
      </c>
      <c r="B10" s="103"/>
      <c r="C10" s="103"/>
      <c r="D10" s="103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312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A11" sqref="A11"/>
    </sheetView>
  </sheetViews>
  <sheetFormatPr defaultColWidth="9.13333333333333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313</v>
      </c>
    </row>
    <row r="2" ht="36" customHeight="1" spans="1:14">
      <c r="A2" s="29" t="s">
        <v>314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3" t="s">
        <v>30</v>
      </c>
    </row>
    <row r="4" ht="15.75" customHeight="1" spans="1:14">
      <c r="A4" s="11" t="s">
        <v>301</v>
      </c>
      <c r="B4" s="11" t="s">
        <v>315</v>
      </c>
      <c r="C4" s="11" t="s">
        <v>316</v>
      </c>
      <c r="D4" s="12" t="s">
        <v>159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33</v>
      </c>
      <c r="E5" s="11" t="s">
        <v>37</v>
      </c>
      <c r="F5" s="11" t="s">
        <v>307</v>
      </c>
      <c r="G5" s="11" t="s">
        <v>308</v>
      </c>
      <c r="H5" s="11" t="s">
        <v>309</v>
      </c>
      <c r="I5" s="12" t="s">
        <v>310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36</v>
      </c>
      <c r="F6" s="18"/>
      <c r="G6" s="18"/>
      <c r="H6" s="76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317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O11"/>
  <sheetViews>
    <sheetView showZeros="0" workbookViewId="0">
      <selection activeCell="A11" sqref="A11:O11"/>
    </sheetView>
  </sheetViews>
  <sheetFormatPr defaultColWidth="9.13333333333333" defaultRowHeight="14.25" customHeight="1"/>
  <cols>
    <col min="1" max="1" width="37.7047619047619" customWidth="1"/>
    <col min="2" max="15" width="7.05714285714286" customWidth="1"/>
  </cols>
  <sheetData>
    <row r="1" ht="13.5" customHeight="1" spans="1:1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84" t="s">
        <v>318</v>
      </c>
    </row>
    <row r="2" ht="27.75" customHeight="1" spans="1:15">
      <c r="A2" s="68" t="s">
        <v>319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customHeight="1" spans="1:15">
      <c r="A3" s="69" t="s">
        <v>3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1" t="s">
        <v>2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3" t="s">
        <v>320</v>
      </c>
      <c r="B5" s="12" t="s">
        <v>159</v>
      </c>
      <c r="C5" s="13"/>
      <c r="D5" s="74"/>
      <c r="E5" s="75" t="s">
        <v>321</v>
      </c>
      <c r="F5" s="75"/>
      <c r="G5" s="75"/>
      <c r="H5" s="75"/>
      <c r="I5" s="75"/>
      <c r="J5" s="75"/>
      <c r="K5" s="75"/>
      <c r="L5" s="75"/>
      <c r="M5" s="75"/>
      <c r="N5" s="75"/>
      <c r="O5" s="75"/>
    </row>
    <row r="6" ht="67" customHeight="1" spans="1:15">
      <c r="A6" s="76"/>
      <c r="B6" s="16" t="s">
        <v>33</v>
      </c>
      <c r="C6" s="11" t="s">
        <v>37</v>
      </c>
      <c r="D6" s="77" t="s">
        <v>322</v>
      </c>
      <c r="E6" s="78" t="s">
        <v>323</v>
      </c>
      <c r="F6" s="78" t="s">
        <v>324</v>
      </c>
      <c r="G6" s="78" t="s">
        <v>325</v>
      </c>
      <c r="H6" s="78" t="s">
        <v>326</v>
      </c>
      <c r="I6" s="78" t="s">
        <v>327</v>
      </c>
      <c r="J6" s="78" t="s">
        <v>328</v>
      </c>
      <c r="K6" s="78" t="s">
        <v>329</v>
      </c>
      <c r="L6" s="78" t="s">
        <v>330</v>
      </c>
      <c r="M6" s="78" t="s">
        <v>331</v>
      </c>
      <c r="N6" s="78" t="s">
        <v>332</v>
      </c>
      <c r="O6" s="78" t="s">
        <v>333</v>
      </c>
    </row>
    <row r="7" ht="19.5" customHeight="1" spans="1:15">
      <c r="A7" s="35">
        <v>1</v>
      </c>
      <c r="B7" s="35">
        <v>2</v>
      </c>
      <c r="C7" s="35">
        <v>3</v>
      </c>
      <c r="D7" s="35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</row>
    <row r="8" ht="19.5" customHeight="1" spans="1:15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5"/>
      <c r="N8" s="85"/>
      <c r="O8" s="85"/>
    </row>
    <row r="9" ht="19.5" customHeight="1" spans="1:15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52" t="s">
        <v>33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5"/>
      <c r="N10" s="85"/>
      <c r="O10" s="85"/>
    </row>
    <row r="11" customHeight="1" spans="1:15">
      <c r="A11" s="83" t="s">
        <v>334</v>
      </c>
      <c r="B11" s="83"/>
      <c r="C11" s="8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G12" sqref="G12"/>
    </sheetView>
  </sheetViews>
  <sheetFormatPr defaultColWidth="9.13333333333333" defaultRowHeight="12" customHeight="1" outlineLevelRow="7"/>
  <cols>
    <col min="1" max="2" width="15.6380952380952" customWidth="1"/>
    <col min="3" max="10" width="11.2" customWidth="1"/>
  </cols>
  <sheetData>
    <row r="1" customHeight="1" spans="10:10">
      <c r="J1" s="65" t="s">
        <v>335</v>
      </c>
    </row>
    <row r="2" ht="28.5" customHeight="1" spans="1:10">
      <c r="A2" s="57" t="s">
        <v>336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">
        <v>2</v>
      </c>
      <c r="B3" s="59"/>
      <c r="C3" s="59"/>
      <c r="D3" s="59"/>
      <c r="E3" s="59"/>
      <c r="F3" s="60"/>
      <c r="G3" s="59"/>
      <c r="H3" s="60"/>
    </row>
    <row r="4" ht="44.25" customHeight="1" spans="1:10">
      <c r="A4" s="34" t="s">
        <v>248</v>
      </c>
      <c r="B4" s="34" t="s">
        <v>249</v>
      </c>
      <c r="C4" s="34" t="s">
        <v>250</v>
      </c>
      <c r="D4" s="34" t="s">
        <v>251</v>
      </c>
      <c r="E4" s="34" t="s">
        <v>252</v>
      </c>
      <c r="F4" s="61" t="s">
        <v>253</v>
      </c>
      <c r="G4" s="34" t="s">
        <v>254</v>
      </c>
      <c r="H4" s="61" t="s">
        <v>255</v>
      </c>
      <c r="I4" s="61" t="s">
        <v>256</v>
      </c>
      <c r="J4" s="34" t="s">
        <v>257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1">
        <v>6</v>
      </c>
      <c r="G5" s="34">
        <v>7</v>
      </c>
      <c r="H5" s="61">
        <v>8</v>
      </c>
      <c r="I5" s="61">
        <v>9</v>
      </c>
      <c r="J5" s="34">
        <v>10</v>
      </c>
    </row>
    <row r="6" ht="25.95" customHeight="1" spans="1:10">
      <c r="A6" s="36"/>
      <c r="B6" s="50"/>
      <c r="C6" s="50"/>
      <c r="D6" s="50"/>
      <c r="E6" s="62"/>
      <c r="F6" s="63"/>
      <c r="G6" s="62"/>
      <c r="H6" s="63"/>
      <c r="I6" s="63"/>
      <c r="J6" s="62"/>
    </row>
    <row r="7" ht="25.95" customHeight="1" spans="1:10">
      <c r="A7" s="36"/>
      <c r="B7" s="22" t="s">
        <v>337</v>
      </c>
      <c r="C7" s="22" t="s">
        <v>337</v>
      </c>
      <c r="D7" s="22" t="s">
        <v>337</v>
      </c>
      <c r="E7" s="36" t="s">
        <v>337</v>
      </c>
      <c r="F7" s="22" t="s">
        <v>337</v>
      </c>
      <c r="G7" s="36" t="s">
        <v>337</v>
      </c>
      <c r="H7" s="22" t="s">
        <v>337</v>
      </c>
      <c r="I7" s="22" t="s">
        <v>337</v>
      </c>
      <c r="J7" s="36" t="s">
        <v>337</v>
      </c>
    </row>
    <row r="8" customHeight="1" spans="1:1">
      <c r="A8" s="64" t="s">
        <v>334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A3" sqref="A3:C3"/>
    </sheetView>
  </sheetViews>
  <sheetFormatPr defaultColWidth="9.13333333333333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338</v>
      </c>
    </row>
    <row r="2" ht="28.5" customHeight="1" spans="1:8">
      <c r="A2" s="44" t="s">
        <v>339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">
        <v>2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152</v>
      </c>
      <c r="B4" s="11" t="s">
        <v>340</v>
      </c>
      <c r="C4" s="11" t="s">
        <v>341</v>
      </c>
      <c r="D4" s="11" t="s">
        <v>342</v>
      </c>
      <c r="E4" s="11" t="s">
        <v>343</v>
      </c>
      <c r="F4" s="47" t="s">
        <v>344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305</v>
      </c>
      <c r="G5" s="34" t="s">
        <v>345</v>
      </c>
      <c r="H5" s="34" t="s">
        <v>346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33</v>
      </c>
      <c r="B8" s="53"/>
      <c r="C8" s="53"/>
      <c r="D8" s="53"/>
      <c r="E8" s="53"/>
      <c r="F8" s="42"/>
      <c r="G8" s="54"/>
      <c r="H8" s="54"/>
    </row>
    <row r="9" ht="36" customHeight="1" spans="1:8">
      <c r="A9" s="55" t="s">
        <v>347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A11" sqref="A11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348</v>
      </c>
    </row>
    <row r="2" ht="27.75" customHeight="1" spans="1:11">
      <c r="A2" s="29" t="s">
        <v>349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30</v>
      </c>
    </row>
    <row r="4" ht="21.75" customHeight="1" spans="1:11">
      <c r="A4" s="33" t="s">
        <v>222</v>
      </c>
      <c r="B4" s="33" t="s">
        <v>154</v>
      </c>
      <c r="C4" s="33" t="s">
        <v>223</v>
      </c>
      <c r="D4" s="34" t="s">
        <v>155</v>
      </c>
      <c r="E4" s="34" t="s">
        <v>156</v>
      </c>
      <c r="F4" s="34" t="s">
        <v>224</v>
      </c>
      <c r="G4" s="34" t="s">
        <v>225</v>
      </c>
      <c r="H4" s="35" t="s">
        <v>33</v>
      </c>
      <c r="I4" s="35" t="s">
        <v>350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297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2"/>
  <sheetViews>
    <sheetView showZeros="0" tabSelected="1" workbookViewId="0">
      <selection activeCell="A2" sqref="A2:G2"/>
    </sheetView>
  </sheetViews>
  <sheetFormatPr defaultColWidth="9.13333333333333" defaultRowHeight="14.25" customHeight="1" outlineLevelCol="6"/>
  <cols>
    <col min="1" max="1" width="20.0571428571429" customWidth="1"/>
    <col min="2" max="2" width="31.7142857142857" customWidth="1"/>
    <col min="3" max="3" width="29.2857142857143" customWidth="1"/>
    <col min="4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352</v>
      </c>
    </row>
    <row r="2" ht="27.75" customHeight="1" spans="1:7">
      <c r="A2" s="5" t="s">
        <v>353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223</v>
      </c>
      <c r="B4" s="10" t="s">
        <v>222</v>
      </c>
      <c r="C4" s="10" t="s">
        <v>154</v>
      </c>
      <c r="D4" s="11" t="s">
        <v>354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116456</v>
      </c>
      <c r="F8" s="23"/>
      <c r="G8" s="23"/>
    </row>
    <row r="9" ht="52.5" customHeight="1" spans="1:7">
      <c r="A9" s="24"/>
      <c r="B9" s="22" t="s">
        <v>355</v>
      </c>
      <c r="C9" s="22" t="s">
        <v>217</v>
      </c>
      <c r="D9" s="22" t="s">
        <v>356</v>
      </c>
      <c r="E9" s="23">
        <v>1456</v>
      </c>
      <c r="F9" s="23"/>
      <c r="G9" s="23"/>
    </row>
    <row r="10" ht="52.5" customHeight="1" spans="1:7">
      <c r="A10" s="25"/>
      <c r="B10" s="22" t="s">
        <v>357</v>
      </c>
      <c r="C10" s="22" t="s">
        <v>243</v>
      </c>
      <c r="D10" s="22" t="s">
        <v>356</v>
      </c>
      <c r="E10" s="23">
        <v>5000</v>
      </c>
      <c r="F10" s="23"/>
      <c r="G10" s="23"/>
    </row>
    <row r="11" ht="52.5" customHeight="1" spans="1:7">
      <c r="A11" s="25"/>
      <c r="B11" s="22" t="s">
        <v>358</v>
      </c>
      <c r="C11" s="22" t="s">
        <v>241</v>
      </c>
      <c r="D11" s="22" t="s">
        <v>356</v>
      </c>
      <c r="E11" s="23">
        <v>110000</v>
      </c>
      <c r="F11" s="23"/>
      <c r="G11" s="23"/>
    </row>
    <row r="12" ht="30" customHeight="1" spans="1:7">
      <c r="A12" s="26" t="s">
        <v>33</v>
      </c>
      <c r="B12" s="27" t="s">
        <v>337</v>
      </c>
      <c r="C12" s="27"/>
      <c r="D12" s="28"/>
      <c r="E12" s="23">
        <v>116456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J6" sqref="J6"/>
    </sheetView>
  </sheetViews>
  <sheetFormatPr defaultColWidth="9.13333333333333" defaultRowHeight="12" customHeight="1"/>
  <cols>
    <col min="1" max="1" width="7.63809523809524" customWidth="1"/>
    <col min="2" max="2" width="19.8571428571429" customWidth="1"/>
    <col min="3" max="5" width="22.7142857142857" customWidth="1"/>
    <col min="6" max="6" width="8.48571428571429" customWidth="1"/>
    <col min="7" max="7" width="5.34285714285714" customWidth="1"/>
    <col min="8" max="8" width="8.48571428571429" customWidth="1"/>
    <col min="9" max="9" width="19" customWidth="1"/>
    <col min="10" max="12" width="11.9142857142857" customWidth="1"/>
    <col min="13" max="13" width="9.2" customWidth="1"/>
    <col min="14" max="14" width="22.5714285714286" customWidth="1"/>
    <col min="15" max="15" width="4.48571428571429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28</v>
      </c>
      <c r="Q1" s="91" t="s">
        <v>28</v>
      </c>
    </row>
    <row r="2" ht="36.75" customHeight="1" spans="1:19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2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30</v>
      </c>
      <c r="Q3" s="91"/>
    </row>
    <row r="4" ht="21" customHeight="1" spans="1:19">
      <c r="A4" s="11" t="s">
        <v>31</v>
      </c>
      <c r="B4" s="11" t="s">
        <v>32</v>
      </c>
      <c r="C4" s="11" t="s">
        <v>33</v>
      </c>
      <c r="D4" s="47" t="s">
        <v>34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35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4" t="s">
        <v>41</v>
      </c>
      <c r="J5" s="174"/>
      <c r="K5" s="174"/>
      <c r="L5" s="174"/>
      <c r="M5" s="174"/>
      <c r="N5" s="174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76"/>
      <c r="B6" s="76"/>
      <c r="C6" s="76"/>
      <c r="D6" s="87"/>
      <c r="E6" s="87"/>
      <c r="F6" s="87"/>
      <c r="G6" s="76"/>
      <c r="H6" s="76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1">
        <v>19</v>
      </c>
    </row>
    <row r="8" ht="52.5" customHeight="1" spans="1:19">
      <c r="A8" s="172" t="s">
        <v>48</v>
      </c>
      <c r="B8" s="172" t="s">
        <v>49</v>
      </c>
      <c r="C8" s="23">
        <v>20814907.96</v>
      </c>
      <c r="D8" s="23">
        <v>20814907.96</v>
      </c>
      <c r="E8" s="23">
        <v>17214907.96</v>
      </c>
      <c r="F8" s="23"/>
      <c r="G8" s="23"/>
      <c r="H8" s="23"/>
      <c r="I8" s="23">
        <v>3600000</v>
      </c>
      <c r="J8" s="23"/>
      <c r="K8" s="23"/>
      <c r="L8" s="23"/>
      <c r="M8" s="23"/>
      <c r="N8" s="23">
        <v>3600000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3"/>
      <c r="C9" s="162">
        <v>20814907.96</v>
      </c>
      <c r="D9" s="162">
        <v>20814907.96</v>
      </c>
      <c r="E9" s="162">
        <v>17214907.96</v>
      </c>
      <c r="F9" s="162"/>
      <c r="G9" s="162"/>
      <c r="H9" s="162"/>
      <c r="I9" s="162">
        <v>3600000</v>
      </c>
      <c r="J9" s="162"/>
      <c r="K9" s="162"/>
      <c r="L9" s="162"/>
      <c r="M9" s="162"/>
      <c r="N9" s="162">
        <v>3600000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30"/>
  <sheetViews>
    <sheetView showZeros="0" topLeftCell="A23" workbookViewId="0">
      <selection activeCell="A2" sqref="A2:O2"/>
    </sheetView>
  </sheetViews>
  <sheetFormatPr defaultColWidth="8.85714285714286" defaultRowHeight="15" customHeight="1"/>
  <cols>
    <col min="1" max="2" width="17.7142857142857" customWidth="1"/>
    <col min="3" max="6" width="20.2857142857143" customWidth="1"/>
    <col min="7" max="7" width="12.6380952380952" customWidth="1"/>
    <col min="8" max="8" width="4.34285714285714" customWidth="1"/>
    <col min="9" max="9" width="7.28571428571429" customWidth="1"/>
    <col min="10" max="10" width="17" customWidth="1"/>
    <col min="11" max="13" width="12.7714285714286" customWidth="1"/>
    <col min="14" max="14" width="5.77142857142857" customWidth="1"/>
    <col min="15" max="15" width="21.1428571428571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50</v>
      </c>
      <c r="O1" s="43"/>
    </row>
    <row r="2" ht="36" customHeight="1" spans="1:15">
      <c r="A2" s="165" t="s">
        <v>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">
        <v>2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3</v>
      </c>
      <c r="O3" s="43"/>
    </row>
    <row r="4" ht="31.5" customHeight="1" spans="1:15">
      <c r="A4" s="166" t="s">
        <v>52</v>
      </c>
      <c r="B4" s="166" t="s">
        <v>53</v>
      </c>
      <c r="C4" s="166" t="s">
        <v>33</v>
      </c>
      <c r="D4" s="166" t="s">
        <v>37</v>
      </c>
      <c r="E4" s="166"/>
      <c r="F4" s="166"/>
      <c r="G4" s="166" t="s">
        <v>38</v>
      </c>
      <c r="H4" s="166" t="s">
        <v>39</v>
      </c>
      <c r="I4" s="166" t="s">
        <v>54</v>
      </c>
      <c r="J4" s="166" t="s">
        <v>55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36</v>
      </c>
      <c r="E5" s="166" t="s">
        <v>56</v>
      </c>
      <c r="F5" s="166" t="s">
        <v>57</v>
      </c>
      <c r="G5" s="166"/>
      <c r="H5" s="166"/>
      <c r="I5" s="166"/>
      <c r="J5" s="166" t="s">
        <v>36</v>
      </c>
      <c r="K5" s="166" t="s">
        <v>58</v>
      </c>
      <c r="L5" s="166" t="s">
        <v>59</v>
      </c>
      <c r="M5" s="166" t="s">
        <v>60</v>
      </c>
      <c r="N5" s="166" t="s">
        <v>61</v>
      </c>
      <c r="O5" s="166" t="s">
        <v>62</v>
      </c>
    </row>
    <row r="6" ht="18.75" customHeight="1" spans="1:15">
      <c r="A6" s="167" t="s">
        <v>63</v>
      </c>
      <c r="B6" s="167" t="s">
        <v>64</v>
      </c>
      <c r="C6" s="167" t="s">
        <v>65</v>
      </c>
      <c r="D6" s="167" t="s">
        <v>66</v>
      </c>
      <c r="E6" s="167" t="s">
        <v>67</v>
      </c>
      <c r="F6" s="167" t="s">
        <v>68</v>
      </c>
      <c r="G6" s="167" t="s">
        <v>69</v>
      </c>
      <c r="H6" s="167" t="s">
        <v>70</v>
      </c>
      <c r="I6" s="167" t="s">
        <v>71</v>
      </c>
      <c r="J6" s="167" t="s">
        <v>72</v>
      </c>
      <c r="K6" s="167" t="s">
        <v>73</v>
      </c>
      <c r="L6" s="167" t="s">
        <v>74</v>
      </c>
      <c r="M6" s="167" t="s">
        <v>75</v>
      </c>
      <c r="N6" s="167" t="s">
        <v>76</v>
      </c>
      <c r="O6" s="167" t="s">
        <v>77</v>
      </c>
    </row>
    <row r="7" ht="52.5" customHeight="1" spans="1:15">
      <c r="A7" s="168" t="s">
        <v>78</v>
      </c>
      <c r="B7" s="168" t="s">
        <v>79</v>
      </c>
      <c r="C7" s="135">
        <v>16068389.92</v>
      </c>
      <c r="D7" s="135">
        <v>12468389.92</v>
      </c>
      <c r="E7" s="135">
        <v>12353389.92</v>
      </c>
      <c r="F7" s="135">
        <v>115000</v>
      </c>
      <c r="G7" s="135"/>
      <c r="H7" s="135"/>
      <c r="I7" s="135"/>
      <c r="J7" s="135">
        <v>3600000</v>
      </c>
      <c r="K7" s="135"/>
      <c r="L7" s="135"/>
      <c r="M7" s="135"/>
      <c r="N7" s="135"/>
      <c r="O7" s="135">
        <v>3600000</v>
      </c>
    </row>
    <row r="8" ht="52.5" customHeight="1" spans="1:15">
      <c r="A8" s="169" t="s">
        <v>80</v>
      </c>
      <c r="B8" s="169" t="s">
        <v>81</v>
      </c>
      <c r="C8" s="135">
        <v>16063389.92</v>
      </c>
      <c r="D8" s="135">
        <v>12463389.92</v>
      </c>
      <c r="E8" s="135">
        <v>12353389.92</v>
      </c>
      <c r="F8" s="135">
        <v>110000</v>
      </c>
      <c r="G8" s="135"/>
      <c r="H8" s="135"/>
      <c r="I8" s="135"/>
      <c r="J8" s="135">
        <v>3600000</v>
      </c>
      <c r="K8" s="135"/>
      <c r="L8" s="135"/>
      <c r="M8" s="135"/>
      <c r="N8" s="135"/>
      <c r="O8" s="135">
        <v>3600000</v>
      </c>
    </row>
    <row r="9" ht="52.5" customHeight="1" spans="1:15">
      <c r="A9" s="170" t="s">
        <v>82</v>
      </c>
      <c r="B9" s="170" t="s">
        <v>83</v>
      </c>
      <c r="C9" s="135">
        <v>679600</v>
      </c>
      <c r="D9" s="135">
        <v>239600</v>
      </c>
      <c r="E9" s="135">
        <v>129600</v>
      </c>
      <c r="F9" s="135">
        <v>110000</v>
      </c>
      <c r="G9" s="135"/>
      <c r="H9" s="135"/>
      <c r="I9" s="135"/>
      <c r="J9" s="135">
        <v>440000</v>
      </c>
      <c r="K9" s="135"/>
      <c r="L9" s="135"/>
      <c r="M9" s="135"/>
      <c r="N9" s="135"/>
      <c r="O9" s="135">
        <v>440000</v>
      </c>
    </row>
    <row r="10" ht="52.5" customHeight="1" spans="1:15">
      <c r="A10" s="170" t="s">
        <v>84</v>
      </c>
      <c r="B10" s="170" t="s">
        <v>85</v>
      </c>
      <c r="C10" s="135">
        <v>15383789.92</v>
      </c>
      <c r="D10" s="135">
        <v>12223789.92</v>
      </c>
      <c r="E10" s="135">
        <v>12223789.92</v>
      </c>
      <c r="F10" s="135"/>
      <c r="G10" s="135"/>
      <c r="H10" s="135"/>
      <c r="I10" s="135"/>
      <c r="J10" s="135">
        <v>3160000</v>
      </c>
      <c r="K10" s="135"/>
      <c r="L10" s="135"/>
      <c r="M10" s="135"/>
      <c r="N10" s="135"/>
      <c r="O10" s="135">
        <v>3160000</v>
      </c>
    </row>
    <row r="11" ht="52.5" customHeight="1" spans="1:15">
      <c r="A11" s="169" t="s">
        <v>86</v>
      </c>
      <c r="B11" s="169" t="s">
        <v>87</v>
      </c>
      <c r="C11" s="135">
        <v>5000</v>
      </c>
      <c r="D11" s="135">
        <v>5000</v>
      </c>
      <c r="E11" s="135"/>
      <c r="F11" s="135">
        <v>5000</v>
      </c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88</v>
      </c>
      <c r="B12" s="170" t="s">
        <v>89</v>
      </c>
      <c r="C12" s="135">
        <v>5000</v>
      </c>
      <c r="D12" s="135">
        <v>5000</v>
      </c>
      <c r="E12" s="135"/>
      <c r="F12" s="135">
        <v>5000</v>
      </c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68" t="s">
        <v>90</v>
      </c>
      <c r="B13" s="168" t="s">
        <v>91</v>
      </c>
      <c r="C13" s="135">
        <v>2545091.75</v>
      </c>
      <c r="D13" s="135">
        <v>2545091.75</v>
      </c>
      <c r="E13" s="135">
        <v>2545091.75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69" t="s">
        <v>92</v>
      </c>
      <c r="B14" s="169" t="s">
        <v>93</v>
      </c>
      <c r="C14" s="135">
        <v>2195647.68</v>
      </c>
      <c r="D14" s="135">
        <v>2195647.68</v>
      </c>
      <c r="E14" s="135">
        <v>2195647.68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94</v>
      </c>
      <c r="B15" s="170" t="s">
        <v>95</v>
      </c>
      <c r="C15" s="135">
        <v>18600</v>
      </c>
      <c r="D15" s="135">
        <v>18600</v>
      </c>
      <c r="E15" s="135">
        <v>18600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96</v>
      </c>
      <c r="B16" s="170" t="s">
        <v>97</v>
      </c>
      <c r="C16" s="135">
        <v>1997047.68</v>
      </c>
      <c r="D16" s="135">
        <v>1997047.68</v>
      </c>
      <c r="E16" s="135">
        <v>1997047.68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98</v>
      </c>
      <c r="B17" s="170" t="s">
        <v>99</v>
      </c>
      <c r="C17" s="135">
        <v>180000</v>
      </c>
      <c r="D17" s="135">
        <v>180000</v>
      </c>
      <c r="E17" s="135">
        <v>180000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9" t="s">
        <v>100</v>
      </c>
      <c r="B18" s="169" t="s">
        <v>101</v>
      </c>
      <c r="C18" s="135">
        <v>1456</v>
      </c>
      <c r="D18" s="135">
        <v>1456</v>
      </c>
      <c r="E18" s="135">
        <v>1456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102</v>
      </c>
      <c r="B19" s="170" t="s">
        <v>103</v>
      </c>
      <c r="C19" s="135">
        <v>1456</v>
      </c>
      <c r="D19" s="135">
        <v>1456</v>
      </c>
      <c r="E19" s="135">
        <v>1456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9" t="s">
        <v>104</v>
      </c>
      <c r="B20" s="169" t="s">
        <v>105</v>
      </c>
      <c r="C20" s="135">
        <v>347988.07</v>
      </c>
      <c r="D20" s="135">
        <v>347988.07</v>
      </c>
      <c r="E20" s="135">
        <v>347988.07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106</v>
      </c>
      <c r="B21" s="170" t="s">
        <v>105</v>
      </c>
      <c r="C21" s="135">
        <v>347988.07</v>
      </c>
      <c r="D21" s="135">
        <v>347988.07</v>
      </c>
      <c r="E21" s="135">
        <v>347988.07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68" t="s">
        <v>107</v>
      </c>
      <c r="B22" s="168" t="s">
        <v>108</v>
      </c>
      <c r="C22" s="135">
        <v>754379.65</v>
      </c>
      <c r="D22" s="135">
        <v>754379.65</v>
      </c>
      <c r="E22" s="135">
        <v>754379.65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69" t="s">
        <v>109</v>
      </c>
      <c r="B23" s="169" t="s">
        <v>110</v>
      </c>
      <c r="C23" s="135">
        <v>754379.65</v>
      </c>
      <c r="D23" s="135">
        <v>754379.65</v>
      </c>
      <c r="E23" s="135">
        <v>754379.65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111</v>
      </c>
      <c r="B24" s="170" t="s">
        <v>112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0" t="s">
        <v>113</v>
      </c>
      <c r="B25" s="170" t="s">
        <v>114</v>
      </c>
      <c r="C25" s="135">
        <v>706144.76</v>
      </c>
      <c r="D25" s="135">
        <v>706144.76</v>
      </c>
      <c r="E25" s="135">
        <v>706144.76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115</v>
      </c>
      <c r="B26" s="170" t="s">
        <v>116</v>
      </c>
      <c r="C26" s="135">
        <v>48234.89</v>
      </c>
      <c r="D26" s="135">
        <v>48234.89</v>
      </c>
      <c r="E26" s="135">
        <v>48234.89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68" t="s">
        <v>117</v>
      </c>
      <c r="B27" s="168" t="s">
        <v>118</v>
      </c>
      <c r="C27" s="135">
        <v>1447046.64</v>
      </c>
      <c r="D27" s="135">
        <v>1447046.64</v>
      </c>
      <c r="E27" s="135">
        <v>1447046.64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69" t="s">
        <v>119</v>
      </c>
      <c r="B28" s="169" t="s">
        <v>120</v>
      </c>
      <c r="C28" s="135">
        <v>1447046.64</v>
      </c>
      <c r="D28" s="135">
        <v>1447046.64</v>
      </c>
      <c r="E28" s="135">
        <v>1447046.64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121</v>
      </c>
      <c r="B29" s="170" t="s">
        <v>122</v>
      </c>
      <c r="C29" s="135">
        <v>1447046.64</v>
      </c>
      <c r="D29" s="135">
        <v>1447046.64</v>
      </c>
      <c r="E29" s="135">
        <v>1447046.64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30" customHeight="1" spans="1:15">
      <c r="A30" s="167" t="s">
        <v>33</v>
      </c>
      <c r="B30" s="167"/>
      <c r="C30" s="135">
        <v>20814907.96</v>
      </c>
      <c r="D30" s="135">
        <v>17214907.96</v>
      </c>
      <c r="E30" s="135">
        <v>17099907.96</v>
      </c>
      <c r="F30" s="135">
        <v>115000</v>
      </c>
      <c r="G30" s="135"/>
      <c r="H30" s="135"/>
      <c r="I30" s="135"/>
      <c r="J30" s="135">
        <v>3600000</v>
      </c>
      <c r="K30" s="135"/>
      <c r="L30" s="135"/>
      <c r="M30" s="135"/>
      <c r="N30" s="135"/>
      <c r="O30" s="135">
        <v>3600000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topLeftCell="A13" workbookViewId="0">
      <selection activeCell="A2" sqref="A2:D2"/>
    </sheetView>
  </sheetViews>
  <sheetFormatPr defaultColWidth="9.13333333333333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123</v>
      </c>
    </row>
    <row r="2" ht="30.75" customHeight="1" spans="1:4">
      <c r="A2" s="157" t="s">
        <v>124</v>
      </c>
      <c r="B2" s="157"/>
      <c r="C2" s="157"/>
      <c r="D2" s="157"/>
    </row>
    <row r="3" ht="18.75" customHeight="1" spans="1:4">
      <c r="A3" s="31" t="s">
        <v>2</v>
      </c>
      <c r="B3" s="158"/>
      <c r="C3" s="158"/>
      <c r="D3" s="92" t="s">
        <v>3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3" t="s">
        <v>127</v>
      </c>
      <c r="B5" s="11" t="s">
        <v>7</v>
      </c>
      <c r="C5" s="73" t="s">
        <v>128</v>
      </c>
      <c r="D5" s="11" t="s">
        <v>7</v>
      </c>
    </row>
    <row r="6" ht="17.25" customHeight="1" spans="1:4">
      <c r="A6" s="76"/>
      <c r="B6" s="18"/>
      <c r="C6" s="76"/>
      <c r="D6" s="18"/>
    </row>
    <row r="7" ht="19.5" customHeight="1" spans="1:4">
      <c r="A7" s="88" t="s">
        <v>129</v>
      </c>
      <c r="B7" s="23">
        <v>17214907.96</v>
      </c>
      <c r="C7" s="88" t="s">
        <v>130</v>
      </c>
      <c r="D7" s="23">
        <v>17214907.96</v>
      </c>
    </row>
    <row r="8" ht="19.5" customHeight="1" spans="1:4">
      <c r="A8" s="88" t="s">
        <v>131</v>
      </c>
      <c r="B8" s="23">
        <v>17214907.96</v>
      </c>
      <c r="C8" s="159" t="str">
        <f>"（"&amp;"一"&amp;"）"&amp;"教育支出"</f>
        <v>（一）教育支出</v>
      </c>
      <c r="D8" s="23">
        <v>12468389.92</v>
      </c>
    </row>
    <row r="9" ht="19.5" customHeight="1" spans="1:4">
      <c r="A9" s="160" t="s">
        <v>132</v>
      </c>
      <c r="B9" s="23"/>
      <c r="C9" s="159" t="str">
        <f>"（"&amp;"二"&amp;"）"&amp;"社会保障和就业支出"</f>
        <v>（二）社会保障和就业支出</v>
      </c>
      <c r="D9" s="23">
        <v>2545091.75</v>
      </c>
    </row>
    <row r="10" ht="19.5" customHeight="1" spans="1:4">
      <c r="A10" s="160" t="s">
        <v>133</v>
      </c>
      <c r="B10" s="23"/>
      <c r="C10" s="159" t="str">
        <f>"（"&amp;"三"&amp;"）"&amp;"卫生健康支出"</f>
        <v>（三）卫生健康支出</v>
      </c>
      <c r="D10" s="23">
        <v>754379.65</v>
      </c>
    </row>
    <row r="11" ht="19.5" customHeight="1" spans="1:4">
      <c r="A11" s="160" t="s">
        <v>134</v>
      </c>
      <c r="B11" s="23"/>
      <c r="C11" s="159" t="str">
        <f>"（"&amp;"四"&amp;"）"&amp;"住房保障支出"</f>
        <v>（四）住房保障支出</v>
      </c>
      <c r="D11" s="23">
        <v>1447046.64</v>
      </c>
    </row>
    <row r="12" ht="19.5" customHeight="1" spans="1:4">
      <c r="A12" s="160" t="s">
        <v>131</v>
      </c>
      <c r="B12" s="23"/>
      <c r="C12" s="159"/>
      <c r="D12" s="23"/>
    </row>
    <row r="13" ht="19.5" customHeight="1" spans="1:4">
      <c r="A13" s="160" t="s">
        <v>132</v>
      </c>
      <c r="B13" s="23"/>
      <c r="C13" s="159"/>
      <c r="D13" s="23"/>
    </row>
    <row r="14" ht="19.5" customHeight="1" spans="1:4">
      <c r="A14" s="160" t="s">
        <v>133</v>
      </c>
      <c r="B14" s="23"/>
      <c r="C14" s="159"/>
      <c r="D14" s="23"/>
    </row>
    <row r="15" ht="19.5" customHeight="1" spans="1:4">
      <c r="A15" s="161"/>
      <c r="B15" s="23"/>
      <c r="C15" s="159"/>
      <c r="D15" s="23"/>
    </row>
    <row r="16" ht="19.5" customHeight="1" spans="1:4">
      <c r="A16" s="161"/>
      <c r="B16" s="23"/>
      <c r="C16" s="159"/>
      <c r="D16" s="23"/>
    </row>
    <row r="17" ht="19.5" customHeight="1" spans="1:4">
      <c r="A17" s="161"/>
      <c r="B17" s="23"/>
      <c r="C17" s="159"/>
      <c r="D17" s="23"/>
    </row>
    <row r="18" ht="19.5" customHeight="1" spans="1:4">
      <c r="A18" s="161"/>
      <c r="B18" s="23"/>
      <c r="C18" s="159"/>
      <c r="D18" s="23"/>
    </row>
    <row r="19" ht="19.5" customHeight="1" spans="1:4">
      <c r="A19" s="161"/>
      <c r="B19" s="23"/>
      <c r="C19" s="159"/>
      <c r="D19" s="23"/>
    </row>
    <row r="20" ht="19.5" customHeight="1" spans="1:4">
      <c r="A20" s="88"/>
      <c r="B20" s="23"/>
      <c r="C20" s="159"/>
      <c r="D20" s="23"/>
    </row>
    <row r="21" ht="19.5" customHeight="1" spans="1:4">
      <c r="A21" s="88"/>
      <c r="B21" s="23"/>
      <c r="C21" s="88"/>
      <c r="D21" s="23"/>
    </row>
    <row r="22" ht="19.5" customHeight="1" spans="1:4">
      <c r="A22" s="88"/>
      <c r="B22" s="23"/>
      <c r="C22" s="88"/>
      <c r="D22" s="23"/>
    </row>
    <row r="23" ht="19.5" customHeight="1" spans="1:4">
      <c r="A23" s="88"/>
      <c r="B23" s="23"/>
      <c r="C23" s="88"/>
      <c r="D23" s="23"/>
    </row>
    <row r="24" ht="19.5" customHeight="1" spans="1:4">
      <c r="A24" s="88"/>
      <c r="B24" s="23"/>
      <c r="C24" s="88"/>
      <c r="D24" s="23"/>
    </row>
    <row r="25" ht="19.5" customHeight="1" spans="1:4">
      <c r="A25" s="88"/>
      <c r="B25" s="23"/>
      <c r="C25" s="88"/>
      <c r="D25" s="23"/>
    </row>
    <row r="26" ht="19.5" customHeight="1" spans="1:4">
      <c r="A26" s="159"/>
      <c r="B26" s="23"/>
      <c r="C26" s="88"/>
      <c r="D26" s="23"/>
    </row>
    <row r="27" ht="19.5" customHeight="1" spans="1:4">
      <c r="A27" s="88"/>
      <c r="B27" s="23"/>
      <c r="C27" s="88"/>
      <c r="D27" s="23"/>
    </row>
    <row r="28" customHeight="1" spans="1:4">
      <c r="A28" s="88"/>
      <c r="B28" s="23"/>
      <c r="C28" s="160"/>
      <c r="D28" s="23"/>
    </row>
    <row r="29" ht="19.5" customHeight="1" spans="1:4">
      <c r="A29" s="88"/>
      <c r="B29" s="23"/>
      <c r="C29" s="88"/>
      <c r="D29" s="23"/>
    </row>
    <row r="30" ht="19.5" customHeight="1" spans="1:4">
      <c r="A30" s="159"/>
      <c r="B30" s="23"/>
      <c r="C30" s="88"/>
      <c r="D30" s="23"/>
    </row>
    <row r="31" ht="18" customHeight="1" spans="1:4">
      <c r="A31" s="159"/>
      <c r="B31" s="23"/>
      <c r="C31" s="88"/>
      <c r="D31" s="23"/>
    </row>
    <row r="32" ht="18" customHeight="1" spans="1:4">
      <c r="A32" s="159"/>
      <c r="B32" s="23"/>
      <c r="C32" s="160"/>
      <c r="D32" s="23"/>
    </row>
    <row r="33" ht="18" customHeight="1" spans="1:4">
      <c r="A33" s="159"/>
      <c r="B33" s="23"/>
      <c r="C33" s="160"/>
      <c r="D33" s="23"/>
    </row>
    <row r="34" ht="19.5" customHeight="1" spans="1:4">
      <c r="A34" s="159"/>
      <c r="B34" s="162"/>
      <c r="C34" s="88"/>
      <c r="D34" s="162"/>
    </row>
    <row r="35" ht="19.5" customHeight="1" spans="1:4">
      <c r="A35" s="159"/>
      <c r="B35" s="23"/>
      <c r="C35" s="88" t="s">
        <v>135</v>
      </c>
      <c r="D35" s="23"/>
    </row>
    <row r="36" ht="19.5" customHeight="1" spans="1:4">
      <c r="A36" s="163" t="s">
        <v>26</v>
      </c>
      <c r="B36" s="23">
        <v>17214907.96</v>
      </c>
      <c r="C36" s="163" t="s">
        <v>27</v>
      </c>
      <c r="D36" s="23">
        <v>17214907.96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9"/>
  <sheetViews>
    <sheetView showZeros="0" workbookViewId="0">
      <selection activeCell="C8" sqref="C8"/>
    </sheetView>
  </sheetViews>
  <sheetFormatPr defaultColWidth="10.2857142857143" defaultRowHeight="15" customHeight="1" outlineLevelCol="6"/>
  <cols>
    <col min="1" max="1" width="26.3428571428571" customWidth="1"/>
    <col min="2" max="2" width="40" customWidth="1"/>
    <col min="3" max="3" width="22" customWidth="1"/>
    <col min="4" max="7" width="26.1428571428571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136</v>
      </c>
    </row>
    <row r="2" ht="33" customHeight="1" spans="1:7">
      <c r="A2" s="150" t="s">
        <v>137</v>
      </c>
      <c r="B2" s="150"/>
      <c r="C2" s="150"/>
      <c r="D2" s="150"/>
      <c r="E2" s="150"/>
      <c r="F2" s="150"/>
      <c r="G2" s="150"/>
    </row>
    <row r="3" ht="18.75" customHeight="1" spans="1:7">
      <c r="A3" s="151" t="s">
        <v>2</v>
      </c>
      <c r="B3" s="151"/>
      <c r="C3" s="124"/>
      <c r="D3" s="124"/>
      <c r="E3" s="124"/>
      <c r="F3" s="124"/>
      <c r="G3" s="128" t="s">
        <v>3</v>
      </c>
    </row>
    <row r="4" ht="18.75" customHeight="1" spans="1:7">
      <c r="A4" s="152" t="s">
        <v>138</v>
      </c>
      <c r="B4" s="152"/>
      <c r="C4" s="152" t="s">
        <v>33</v>
      </c>
      <c r="D4" s="152" t="s">
        <v>56</v>
      </c>
      <c r="E4" s="152"/>
      <c r="F4" s="152"/>
      <c r="G4" s="152" t="s">
        <v>57</v>
      </c>
    </row>
    <row r="5" ht="18.75" customHeight="1" spans="1:7">
      <c r="A5" s="152" t="s">
        <v>52</v>
      </c>
      <c r="B5" s="152" t="s">
        <v>53</v>
      </c>
      <c r="C5" s="152"/>
      <c r="D5" s="152" t="s">
        <v>36</v>
      </c>
      <c r="E5" s="152" t="s">
        <v>139</v>
      </c>
      <c r="F5" s="152" t="s">
        <v>140</v>
      </c>
      <c r="G5" s="152"/>
    </row>
    <row r="6" ht="18.75" customHeight="1" spans="1:7">
      <c r="A6" s="152" t="s">
        <v>63</v>
      </c>
      <c r="B6" s="152" t="s">
        <v>64</v>
      </c>
      <c r="C6" s="152" t="s">
        <v>65</v>
      </c>
      <c r="D6" s="152" t="s">
        <v>66</v>
      </c>
      <c r="E6" s="152" t="s">
        <v>67</v>
      </c>
      <c r="F6" s="152" t="s">
        <v>68</v>
      </c>
      <c r="G6" s="152" t="s">
        <v>69</v>
      </c>
    </row>
    <row r="7" ht="18.75" customHeight="1" spans="1:7">
      <c r="A7" s="153" t="s">
        <v>78</v>
      </c>
      <c r="B7" s="153" t="s">
        <v>79</v>
      </c>
      <c r="C7" s="154">
        <v>12468389.92</v>
      </c>
      <c r="D7" s="154">
        <v>12353389.92</v>
      </c>
      <c r="E7" s="154">
        <v>11973282</v>
      </c>
      <c r="F7" s="154">
        <v>380107.92</v>
      </c>
      <c r="G7" s="154">
        <v>115000</v>
      </c>
    </row>
    <row r="8" ht="18.75" customHeight="1" spans="1:7">
      <c r="A8" s="155" t="s">
        <v>80</v>
      </c>
      <c r="B8" s="155" t="s">
        <v>81</v>
      </c>
      <c r="C8" s="154">
        <v>12463389.92</v>
      </c>
      <c r="D8" s="154">
        <v>12353389.92</v>
      </c>
      <c r="E8" s="154">
        <v>11973282</v>
      </c>
      <c r="F8" s="154">
        <v>380107.92</v>
      </c>
      <c r="G8" s="154">
        <v>110000</v>
      </c>
    </row>
    <row r="9" ht="18.75" customHeight="1" spans="1:7">
      <c r="A9" s="156" t="s">
        <v>82</v>
      </c>
      <c r="B9" s="156" t="s">
        <v>83</v>
      </c>
      <c r="C9" s="154">
        <v>239600</v>
      </c>
      <c r="D9" s="154">
        <v>129600</v>
      </c>
      <c r="E9" s="154"/>
      <c r="F9" s="154">
        <v>129600</v>
      </c>
      <c r="G9" s="154">
        <v>110000</v>
      </c>
    </row>
    <row r="10" ht="18.75" customHeight="1" spans="1:7">
      <c r="A10" s="156" t="s">
        <v>84</v>
      </c>
      <c r="B10" s="156" t="s">
        <v>85</v>
      </c>
      <c r="C10" s="154">
        <v>12223789.92</v>
      </c>
      <c r="D10" s="154">
        <v>12223789.92</v>
      </c>
      <c r="E10" s="154">
        <v>11973282</v>
      </c>
      <c r="F10" s="154">
        <v>250507.92</v>
      </c>
      <c r="G10" s="154"/>
    </row>
    <row r="11" ht="18.75" customHeight="1" spans="1:7">
      <c r="A11" s="155" t="s">
        <v>86</v>
      </c>
      <c r="B11" s="155" t="s">
        <v>87</v>
      </c>
      <c r="C11" s="154">
        <v>5000</v>
      </c>
      <c r="D11" s="154"/>
      <c r="E11" s="154"/>
      <c r="F11" s="154"/>
      <c r="G11" s="154">
        <v>5000</v>
      </c>
    </row>
    <row r="12" ht="18.75" customHeight="1" spans="1:7">
      <c r="A12" s="156" t="s">
        <v>88</v>
      </c>
      <c r="B12" s="156" t="s">
        <v>89</v>
      </c>
      <c r="C12" s="154">
        <v>5000</v>
      </c>
      <c r="D12" s="154"/>
      <c r="E12" s="154"/>
      <c r="F12" s="154"/>
      <c r="G12" s="154">
        <v>5000</v>
      </c>
    </row>
    <row r="13" ht="18.75" customHeight="1" spans="1:7">
      <c r="A13" s="153" t="s">
        <v>90</v>
      </c>
      <c r="B13" s="153" t="s">
        <v>91</v>
      </c>
      <c r="C13" s="154">
        <v>2545091.75</v>
      </c>
      <c r="D13" s="154">
        <v>2545091.75</v>
      </c>
      <c r="E13" s="154">
        <v>2526491.75</v>
      </c>
      <c r="F13" s="154">
        <v>18600</v>
      </c>
      <c r="G13" s="154"/>
    </row>
    <row r="14" ht="18.75" customHeight="1" spans="1:7">
      <c r="A14" s="155" t="s">
        <v>92</v>
      </c>
      <c r="B14" s="155" t="s">
        <v>93</v>
      </c>
      <c r="C14" s="154">
        <v>2195647.68</v>
      </c>
      <c r="D14" s="154">
        <v>2195647.68</v>
      </c>
      <c r="E14" s="154">
        <v>2177047.68</v>
      </c>
      <c r="F14" s="154">
        <v>18600</v>
      </c>
      <c r="G14" s="154"/>
    </row>
    <row r="15" ht="18.75" customHeight="1" spans="1:7">
      <c r="A15" s="156" t="s">
        <v>94</v>
      </c>
      <c r="B15" s="156" t="s">
        <v>95</v>
      </c>
      <c r="C15" s="154">
        <v>18600</v>
      </c>
      <c r="D15" s="154">
        <v>18600</v>
      </c>
      <c r="E15" s="154"/>
      <c r="F15" s="154">
        <v>18600</v>
      </c>
      <c r="G15" s="154"/>
    </row>
    <row r="16" ht="18.75" customHeight="1" spans="1:7">
      <c r="A16" s="156" t="s">
        <v>96</v>
      </c>
      <c r="B16" s="156" t="s">
        <v>97</v>
      </c>
      <c r="C16" s="154">
        <v>1997047.68</v>
      </c>
      <c r="D16" s="154">
        <v>1997047.68</v>
      </c>
      <c r="E16" s="154">
        <v>1997047.68</v>
      </c>
      <c r="F16" s="154"/>
      <c r="G16" s="154"/>
    </row>
    <row r="17" ht="18.75" customHeight="1" spans="1:7">
      <c r="A17" s="156" t="s">
        <v>98</v>
      </c>
      <c r="B17" s="156" t="s">
        <v>99</v>
      </c>
      <c r="C17" s="154">
        <v>180000</v>
      </c>
      <c r="D17" s="154">
        <v>180000</v>
      </c>
      <c r="E17" s="154">
        <v>180000</v>
      </c>
      <c r="F17" s="154"/>
      <c r="G17" s="154"/>
    </row>
    <row r="18" ht="18.75" customHeight="1" spans="1:7">
      <c r="A18" s="155" t="s">
        <v>100</v>
      </c>
      <c r="B18" s="155" t="s">
        <v>101</v>
      </c>
      <c r="C18" s="154">
        <v>1456</v>
      </c>
      <c r="D18" s="154">
        <v>1456</v>
      </c>
      <c r="E18" s="154">
        <v>1456</v>
      </c>
      <c r="F18" s="154"/>
      <c r="G18" s="154"/>
    </row>
    <row r="19" ht="18.75" customHeight="1" spans="1:7">
      <c r="A19" s="156" t="s">
        <v>102</v>
      </c>
      <c r="B19" s="156" t="s">
        <v>103</v>
      </c>
      <c r="C19" s="154">
        <v>1456</v>
      </c>
      <c r="D19" s="154">
        <v>1456</v>
      </c>
      <c r="E19" s="154">
        <v>1456</v>
      </c>
      <c r="F19" s="154"/>
      <c r="G19" s="154"/>
    </row>
    <row r="20" ht="18.75" customHeight="1" spans="1:7">
      <c r="A20" s="155" t="s">
        <v>104</v>
      </c>
      <c r="B20" s="155" t="s">
        <v>105</v>
      </c>
      <c r="C20" s="154">
        <v>347988.07</v>
      </c>
      <c r="D20" s="154">
        <v>347988.07</v>
      </c>
      <c r="E20" s="154">
        <v>347988.07</v>
      </c>
      <c r="F20" s="154"/>
      <c r="G20" s="154"/>
    </row>
    <row r="21" ht="18.75" customHeight="1" spans="1:7">
      <c r="A21" s="156" t="s">
        <v>106</v>
      </c>
      <c r="B21" s="156" t="s">
        <v>105</v>
      </c>
      <c r="C21" s="154">
        <v>347988.07</v>
      </c>
      <c r="D21" s="154">
        <v>347988.07</v>
      </c>
      <c r="E21" s="154">
        <v>347988.07</v>
      </c>
      <c r="F21" s="154"/>
      <c r="G21" s="154"/>
    </row>
    <row r="22" ht="18.75" customHeight="1" spans="1:7">
      <c r="A22" s="153" t="s">
        <v>107</v>
      </c>
      <c r="B22" s="153" t="s">
        <v>108</v>
      </c>
      <c r="C22" s="154">
        <v>754379.65</v>
      </c>
      <c r="D22" s="154">
        <v>754379.65</v>
      </c>
      <c r="E22" s="154">
        <v>754379.65</v>
      </c>
      <c r="F22" s="154"/>
      <c r="G22" s="154"/>
    </row>
    <row r="23" ht="18.75" customHeight="1" spans="1:7">
      <c r="A23" s="155" t="s">
        <v>109</v>
      </c>
      <c r="B23" s="155" t="s">
        <v>110</v>
      </c>
      <c r="C23" s="154">
        <v>754379.65</v>
      </c>
      <c r="D23" s="154">
        <v>754379.65</v>
      </c>
      <c r="E23" s="154">
        <v>754379.65</v>
      </c>
      <c r="F23" s="154"/>
      <c r="G23" s="154"/>
    </row>
    <row r="24" ht="18.75" customHeight="1" spans="1:7">
      <c r="A24" s="156" t="s">
        <v>113</v>
      </c>
      <c r="B24" s="156" t="s">
        <v>114</v>
      </c>
      <c r="C24" s="154">
        <v>706144.76</v>
      </c>
      <c r="D24" s="154">
        <v>706144.76</v>
      </c>
      <c r="E24" s="154">
        <v>706144.76</v>
      </c>
      <c r="F24" s="154"/>
      <c r="G24" s="154"/>
    </row>
    <row r="25" ht="18.75" customHeight="1" spans="1:7">
      <c r="A25" s="156" t="s">
        <v>115</v>
      </c>
      <c r="B25" s="156" t="s">
        <v>116</v>
      </c>
      <c r="C25" s="154">
        <v>48234.89</v>
      </c>
      <c r="D25" s="154">
        <v>48234.89</v>
      </c>
      <c r="E25" s="154">
        <v>48234.89</v>
      </c>
      <c r="F25" s="154"/>
      <c r="G25" s="154"/>
    </row>
    <row r="26" ht="18.75" customHeight="1" spans="1:7">
      <c r="A26" s="153" t="s">
        <v>117</v>
      </c>
      <c r="B26" s="153" t="s">
        <v>118</v>
      </c>
      <c r="C26" s="154">
        <v>1447046.64</v>
      </c>
      <c r="D26" s="154">
        <v>1447046.64</v>
      </c>
      <c r="E26" s="154">
        <v>1447046.64</v>
      </c>
      <c r="F26" s="154"/>
      <c r="G26" s="154"/>
    </row>
    <row r="27" ht="18.75" customHeight="1" spans="1:7">
      <c r="A27" s="155" t="s">
        <v>119</v>
      </c>
      <c r="B27" s="155" t="s">
        <v>120</v>
      </c>
      <c r="C27" s="154">
        <v>1447046.64</v>
      </c>
      <c r="D27" s="154">
        <v>1447046.64</v>
      </c>
      <c r="E27" s="154">
        <v>1447046.64</v>
      </c>
      <c r="F27" s="154"/>
      <c r="G27" s="154"/>
    </row>
    <row r="28" ht="18.75" customHeight="1" spans="1:7">
      <c r="A28" s="156" t="s">
        <v>121</v>
      </c>
      <c r="B28" s="156" t="s">
        <v>122</v>
      </c>
      <c r="C28" s="154">
        <v>1447046.64</v>
      </c>
      <c r="D28" s="154">
        <v>1447046.64</v>
      </c>
      <c r="E28" s="154">
        <v>1447046.64</v>
      </c>
      <c r="F28" s="154"/>
      <c r="G28" s="154"/>
    </row>
    <row r="29" ht="18.75" customHeight="1" spans="1:7">
      <c r="A29" s="152" t="s">
        <v>33</v>
      </c>
      <c r="B29" s="152"/>
      <c r="C29" s="154">
        <v>17214907.96</v>
      </c>
      <c r="D29" s="154">
        <v>17099907.96</v>
      </c>
      <c r="E29" s="154">
        <v>16701200.04</v>
      </c>
      <c r="F29" s="154">
        <v>398707.92</v>
      </c>
      <c r="G29" s="154">
        <v>115000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8"/>
  <sheetViews>
    <sheetView showZeros="0" workbookViewId="0">
      <selection activeCell="C18" sqref="C18"/>
    </sheetView>
  </sheetViews>
  <sheetFormatPr defaultColWidth="9.13333333333333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380952380952" customWidth="1"/>
    <col min="5" max="5" width="19.7714285714286" customWidth="1"/>
    <col min="6" max="6" width="18.7047619047619" customWidth="1"/>
  </cols>
  <sheetData>
    <row r="1" customHeight="1" spans="1:6">
      <c r="A1" s="141"/>
      <c r="B1" s="141"/>
      <c r="C1" s="142"/>
      <c r="D1" s="1"/>
      <c r="E1" s="1"/>
      <c r="F1" s="143" t="s">
        <v>141</v>
      </c>
    </row>
    <row r="2" ht="33.75" customHeight="1" spans="1:6">
      <c r="A2" s="144" t="s">
        <v>142</v>
      </c>
      <c r="B2" s="144"/>
      <c r="C2" s="144"/>
      <c r="D2" s="144"/>
      <c r="E2" s="144"/>
      <c r="F2" s="144"/>
    </row>
    <row r="3" ht="21.75" customHeight="1" spans="1:6">
      <c r="A3" s="145" t="s">
        <v>2</v>
      </c>
      <c r="B3" s="141"/>
      <c r="C3" s="142"/>
      <c r="D3" s="3"/>
      <c r="E3" s="1"/>
      <c r="F3" s="143" t="s">
        <v>30</v>
      </c>
    </row>
    <row r="4" ht="19.5" customHeight="1" spans="1:6">
      <c r="A4" s="11" t="s">
        <v>143</v>
      </c>
      <c r="B4" s="73" t="s">
        <v>144</v>
      </c>
      <c r="C4" s="12" t="s">
        <v>145</v>
      </c>
      <c r="D4" s="13"/>
      <c r="E4" s="14"/>
      <c r="F4" s="73" t="s">
        <v>146</v>
      </c>
    </row>
    <row r="5" ht="19.5" customHeight="1" spans="1:6">
      <c r="A5" s="18"/>
      <c r="B5" s="76"/>
      <c r="C5" s="35" t="s">
        <v>36</v>
      </c>
      <c r="D5" s="35" t="s">
        <v>147</v>
      </c>
      <c r="E5" s="35" t="s">
        <v>148</v>
      </c>
      <c r="F5" s="76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39" t="s">
        <v>149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36"/>
  <sheetViews>
    <sheetView showZeros="0" topLeftCell="D9" workbookViewId="0">
      <selection activeCell="Q12" sqref="Q12"/>
    </sheetView>
  </sheetViews>
  <sheetFormatPr defaultColWidth="10.2857142857143" defaultRowHeight="15" customHeight="1"/>
  <cols>
    <col min="1" max="1" width="18.8571428571429" customWidth="1"/>
    <col min="2" max="7" width="25.4285714285714" customWidth="1"/>
    <col min="8" max="9" width="22.2857142857143" customWidth="1"/>
    <col min="10" max="11" width="6" customWidth="1"/>
    <col min="12" max="12" width="20.7142857142857" customWidth="1"/>
    <col min="13" max="13" width="3.7047619047619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11.8571428571429" customWidth="1"/>
    <col min="19" max="22" width="4.7047619047619" customWidth="1"/>
    <col min="23" max="23" width="13.8571428571429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150</v>
      </c>
      <c r="U1" s="140"/>
      <c r="V1" s="140"/>
      <c r="W1" s="140"/>
    </row>
    <row r="2" ht="45.75" customHeight="1" spans="1:23">
      <c r="A2" s="137" t="s">
        <v>151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30</v>
      </c>
      <c r="U3" s="140"/>
      <c r="V3" s="140"/>
      <c r="W3" s="140"/>
    </row>
    <row r="4" ht="18.75" customHeight="1" spans="1:23">
      <c r="A4" s="138" t="s">
        <v>152</v>
      </c>
      <c r="B4" s="138" t="s">
        <v>153</v>
      </c>
      <c r="C4" s="138" t="s">
        <v>154</v>
      </c>
      <c r="D4" s="138" t="s">
        <v>155</v>
      </c>
      <c r="E4" s="138" t="s">
        <v>156</v>
      </c>
      <c r="F4" s="138" t="s">
        <v>157</v>
      </c>
      <c r="G4" s="138" t="s">
        <v>158</v>
      </c>
      <c r="H4" s="138" t="s">
        <v>159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160</v>
      </c>
      <c r="I5" s="138" t="s">
        <v>37</v>
      </c>
      <c r="J5" s="138" t="s">
        <v>161</v>
      </c>
      <c r="K5" s="138" t="s">
        <v>162</v>
      </c>
      <c r="L5" s="138" t="s">
        <v>163</v>
      </c>
      <c r="M5" s="138" t="s">
        <v>164</v>
      </c>
      <c r="N5" s="138" t="s">
        <v>165</v>
      </c>
      <c r="O5" s="138" t="s">
        <v>38</v>
      </c>
      <c r="P5" s="138" t="s">
        <v>39</v>
      </c>
      <c r="Q5" s="138" t="s">
        <v>40</v>
      </c>
      <c r="R5" s="138" t="s">
        <v>55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166</v>
      </c>
      <c r="J6" s="138" t="s">
        <v>161</v>
      </c>
      <c r="K6" s="138" t="s">
        <v>162</v>
      </c>
      <c r="L6" s="138" t="s">
        <v>163</v>
      </c>
      <c r="M6" s="138" t="s">
        <v>164</v>
      </c>
      <c r="N6" s="138" t="s">
        <v>37</v>
      </c>
      <c r="O6" s="138" t="s">
        <v>38</v>
      </c>
      <c r="P6" s="138" t="s">
        <v>39</v>
      </c>
      <c r="Q6" s="138"/>
      <c r="R6" s="138" t="s">
        <v>36</v>
      </c>
      <c r="S6" s="138" t="s">
        <v>43</v>
      </c>
      <c r="T6" s="138" t="s">
        <v>44</v>
      </c>
      <c r="U6" s="138" t="s">
        <v>45</v>
      </c>
      <c r="V6" s="138" t="s">
        <v>46</v>
      </c>
      <c r="W6" s="138" t="s">
        <v>47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36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63</v>
      </c>
      <c r="B8" s="138" t="s">
        <v>64</v>
      </c>
      <c r="C8" s="138" t="s">
        <v>65</v>
      </c>
      <c r="D8" s="138" t="s">
        <v>66</v>
      </c>
      <c r="E8" s="138" t="s">
        <v>67</v>
      </c>
      <c r="F8" s="138" t="s">
        <v>68</v>
      </c>
      <c r="G8" s="138" t="s">
        <v>69</v>
      </c>
      <c r="H8" s="138" t="s">
        <v>70</v>
      </c>
      <c r="I8" s="138" t="s">
        <v>71</v>
      </c>
      <c r="J8" s="138" t="s">
        <v>72</v>
      </c>
      <c r="K8" s="138" t="s">
        <v>73</v>
      </c>
      <c r="L8" s="138" t="s">
        <v>74</v>
      </c>
      <c r="M8" s="138" t="s">
        <v>75</v>
      </c>
      <c r="N8" s="138" t="s">
        <v>76</v>
      </c>
      <c r="O8" s="138" t="s">
        <v>77</v>
      </c>
      <c r="P8" s="138" t="s">
        <v>167</v>
      </c>
      <c r="Q8" s="138" t="s">
        <v>168</v>
      </c>
      <c r="R8" s="138" t="s">
        <v>169</v>
      </c>
      <c r="S8" s="138" t="s">
        <v>170</v>
      </c>
      <c r="T8" s="138" t="s">
        <v>171</v>
      </c>
      <c r="U8" s="138" t="s">
        <v>172</v>
      </c>
      <c r="V8" s="138" t="s">
        <v>173</v>
      </c>
      <c r="W8" s="138" t="s">
        <v>174</v>
      </c>
    </row>
    <row r="9" ht="53.25" customHeight="1" spans="1:23">
      <c r="A9" s="133" t="s">
        <v>49</v>
      </c>
      <c r="B9" s="133"/>
      <c r="C9" s="133"/>
      <c r="D9" s="133"/>
      <c r="E9" s="133"/>
      <c r="F9" s="133"/>
      <c r="G9" s="133"/>
      <c r="H9" s="135">
        <v>17599907.96</v>
      </c>
      <c r="I9" s="135">
        <v>17099907.96</v>
      </c>
      <c r="J9" s="135"/>
      <c r="K9" s="135"/>
      <c r="L9" s="135">
        <v>17099907.96</v>
      </c>
      <c r="M9" s="135"/>
      <c r="N9" s="135"/>
      <c r="O9" s="135"/>
      <c r="P9" s="135"/>
      <c r="Q9" s="135"/>
      <c r="R9" s="135">
        <v>500000</v>
      </c>
      <c r="S9" s="135"/>
      <c r="T9" s="135"/>
      <c r="U9" s="135"/>
      <c r="V9" s="135"/>
      <c r="W9" s="135">
        <v>500000</v>
      </c>
    </row>
    <row r="10" ht="53.25" customHeight="1" spans="1:23">
      <c r="A10" s="133" t="s">
        <v>49</v>
      </c>
      <c r="B10" s="133" t="s">
        <v>175</v>
      </c>
      <c r="C10" s="133" t="s">
        <v>176</v>
      </c>
      <c r="D10" s="133" t="s">
        <v>106</v>
      </c>
      <c r="E10" s="133" t="s">
        <v>105</v>
      </c>
      <c r="F10" s="133" t="s">
        <v>177</v>
      </c>
      <c r="G10" s="133" t="s">
        <v>178</v>
      </c>
      <c r="H10" s="135">
        <v>266536.8</v>
      </c>
      <c r="I10" s="135">
        <v>266536.8</v>
      </c>
      <c r="J10" s="135"/>
      <c r="K10" s="135"/>
      <c r="L10" s="135">
        <v>266536.8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spans="1:23">
      <c r="A11" s="133" t="s">
        <v>49</v>
      </c>
      <c r="B11" s="133" t="s">
        <v>179</v>
      </c>
      <c r="C11" s="133" t="s">
        <v>180</v>
      </c>
      <c r="D11" s="133" t="s">
        <v>84</v>
      </c>
      <c r="E11" s="133" t="s">
        <v>85</v>
      </c>
      <c r="F11" s="133" t="s">
        <v>181</v>
      </c>
      <c r="G11" s="133" t="s">
        <v>182</v>
      </c>
      <c r="H11" s="135">
        <v>5073912</v>
      </c>
      <c r="I11" s="135">
        <v>5073912</v>
      </c>
      <c r="J11" s="135"/>
      <c r="K11" s="135"/>
      <c r="L11" s="135">
        <v>5073912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spans="1:23">
      <c r="A12" s="133" t="s">
        <v>49</v>
      </c>
      <c r="B12" s="133" t="s">
        <v>179</v>
      </c>
      <c r="C12" s="133" t="s">
        <v>180</v>
      </c>
      <c r="D12" s="133" t="s">
        <v>84</v>
      </c>
      <c r="E12" s="133" t="s">
        <v>85</v>
      </c>
      <c r="F12" s="133" t="s">
        <v>183</v>
      </c>
      <c r="G12" s="133" t="s">
        <v>184</v>
      </c>
      <c r="H12" s="135">
        <v>1657884</v>
      </c>
      <c r="I12" s="135">
        <v>1657884</v>
      </c>
      <c r="J12" s="135"/>
      <c r="K12" s="135"/>
      <c r="L12" s="135">
        <v>1657884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spans="1:23">
      <c r="A13" s="133" t="s">
        <v>49</v>
      </c>
      <c r="B13" s="133" t="s">
        <v>179</v>
      </c>
      <c r="C13" s="133" t="s">
        <v>180</v>
      </c>
      <c r="D13" s="133" t="s">
        <v>84</v>
      </c>
      <c r="E13" s="133" t="s">
        <v>85</v>
      </c>
      <c r="F13" s="133" t="s">
        <v>185</v>
      </c>
      <c r="G13" s="133" t="s">
        <v>186</v>
      </c>
      <c r="H13" s="135">
        <v>422826</v>
      </c>
      <c r="I13" s="135">
        <v>422826</v>
      </c>
      <c r="J13" s="135"/>
      <c r="K13" s="135"/>
      <c r="L13" s="135">
        <v>422826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spans="1:23">
      <c r="A14" s="133" t="s">
        <v>49</v>
      </c>
      <c r="B14" s="133" t="s">
        <v>179</v>
      </c>
      <c r="C14" s="133" t="s">
        <v>180</v>
      </c>
      <c r="D14" s="133" t="s">
        <v>84</v>
      </c>
      <c r="E14" s="133" t="s">
        <v>85</v>
      </c>
      <c r="F14" s="133" t="s">
        <v>185</v>
      </c>
      <c r="G14" s="133" t="s">
        <v>186</v>
      </c>
      <c r="H14" s="135">
        <v>1195140</v>
      </c>
      <c r="I14" s="135">
        <v>1195140</v>
      </c>
      <c r="J14" s="135"/>
      <c r="K14" s="135"/>
      <c r="L14" s="135">
        <v>1195140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spans="1:23">
      <c r="A15" s="133" t="s">
        <v>49</v>
      </c>
      <c r="B15" s="133" t="s">
        <v>179</v>
      </c>
      <c r="C15" s="133" t="s">
        <v>180</v>
      </c>
      <c r="D15" s="133" t="s">
        <v>84</v>
      </c>
      <c r="E15" s="133" t="s">
        <v>85</v>
      </c>
      <c r="F15" s="133" t="s">
        <v>185</v>
      </c>
      <c r="G15" s="133" t="s">
        <v>186</v>
      </c>
      <c r="H15" s="135">
        <v>1965480</v>
      </c>
      <c r="I15" s="135">
        <v>1965480</v>
      </c>
      <c r="J15" s="135"/>
      <c r="K15" s="135"/>
      <c r="L15" s="135">
        <v>1965480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spans="1:23">
      <c r="A16" s="133" t="s">
        <v>49</v>
      </c>
      <c r="B16" s="133" t="s">
        <v>179</v>
      </c>
      <c r="C16" s="133" t="s">
        <v>180</v>
      </c>
      <c r="D16" s="133" t="s">
        <v>84</v>
      </c>
      <c r="E16" s="133" t="s">
        <v>85</v>
      </c>
      <c r="F16" s="133" t="s">
        <v>185</v>
      </c>
      <c r="G16" s="133" t="s">
        <v>186</v>
      </c>
      <c r="H16" s="135">
        <v>1239480</v>
      </c>
      <c r="I16" s="135">
        <v>1239480</v>
      </c>
      <c r="J16" s="135"/>
      <c r="K16" s="135"/>
      <c r="L16" s="135">
        <v>1239480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spans="1:23">
      <c r="A17" s="133" t="s">
        <v>49</v>
      </c>
      <c r="B17" s="133" t="s">
        <v>187</v>
      </c>
      <c r="C17" s="133" t="s">
        <v>188</v>
      </c>
      <c r="D17" s="133" t="s">
        <v>96</v>
      </c>
      <c r="E17" s="133" t="s">
        <v>97</v>
      </c>
      <c r="F17" s="133" t="s">
        <v>189</v>
      </c>
      <c r="G17" s="133" t="s">
        <v>190</v>
      </c>
      <c r="H17" s="135">
        <v>1997047.68</v>
      </c>
      <c r="I17" s="135">
        <v>1997047.68</v>
      </c>
      <c r="J17" s="135"/>
      <c r="K17" s="135"/>
      <c r="L17" s="135">
        <v>1997047.68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spans="1:23">
      <c r="A18" s="133" t="s">
        <v>49</v>
      </c>
      <c r="B18" s="133" t="s">
        <v>187</v>
      </c>
      <c r="C18" s="133" t="s">
        <v>188</v>
      </c>
      <c r="D18" s="133" t="s">
        <v>98</v>
      </c>
      <c r="E18" s="133" t="s">
        <v>99</v>
      </c>
      <c r="F18" s="133" t="s">
        <v>191</v>
      </c>
      <c r="G18" s="133" t="s">
        <v>192</v>
      </c>
      <c r="H18" s="135">
        <v>180000</v>
      </c>
      <c r="I18" s="135">
        <v>180000</v>
      </c>
      <c r="J18" s="135"/>
      <c r="K18" s="135"/>
      <c r="L18" s="135">
        <v>180000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spans="1:23">
      <c r="A19" s="133" t="s">
        <v>49</v>
      </c>
      <c r="B19" s="133" t="s">
        <v>187</v>
      </c>
      <c r="C19" s="133" t="s">
        <v>188</v>
      </c>
      <c r="D19" s="133" t="s">
        <v>98</v>
      </c>
      <c r="E19" s="133" t="s">
        <v>99</v>
      </c>
      <c r="F19" s="133" t="s">
        <v>191</v>
      </c>
      <c r="G19" s="133" t="s">
        <v>192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spans="1:23">
      <c r="A20" s="133" t="s">
        <v>49</v>
      </c>
      <c r="B20" s="133" t="s">
        <v>187</v>
      </c>
      <c r="C20" s="133" t="s">
        <v>188</v>
      </c>
      <c r="D20" s="133" t="s">
        <v>111</v>
      </c>
      <c r="E20" s="133" t="s">
        <v>112</v>
      </c>
      <c r="F20" s="133" t="s">
        <v>193</v>
      </c>
      <c r="G20" s="133" t="s">
        <v>194</v>
      </c>
      <c r="H20" s="135"/>
      <c r="I20" s="135"/>
      <c r="J20" s="135"/>
      <c r="K20" s="135"/>
      <c r="L20" s="135"/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spans="1:23">
      <c r="A21" s="133" t="s">
        <v>49</v>
      </c>
      <c r="B21" s="133" t="s">
        <v>187</v>
      </c>
      <c r="C21" s="133" t="s">
        <v>188</v>
      </c>
      <c r="D21" s="133" t="s">
        <v>113</v>
      </c>
      <c r="E21" s="133" t="s">
        <v>114</v>
      </c>
      <c r="F21" s="133" t="s">
        <v>193</v>
      </c>
      <c r="G21" s="133" t="s">
        <v>194</v>
      </c>
      <c r="H21" s="135">
        <v>706144.76</v>
      </c>
      <c r="I21" s="135">
        <v>706144.76</v>
      </c>
      <c r="J21" s="135"/>
      <c r="K21" s="135"/>
      <c r="L21" s="135">
        <v>706144.76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spans="1:23">
      <c r="A22" s="133" t="s">
        <v>49</v>
      </c>
      <c r="B22" s="133" t="s">
        <v>187</v>
      </c>
      <c r="C22" s="133" t="s">
        <v>188</v>
      </c>
      <c r="D22" s="133" t="s">
        <v>115</v>
      </c>
      <c r="E22" s="133" t="s">
        <v>116</v>
      </c>
      <c r="F22" s="133" t="s">
        <v>195</v>
      </c>
      <c r="G22" s="133" t="s">
        <v>196</v>
      </c>
      <c r="H22" s="135">
        <v>48234.89</v>
      </c>
      <c r="I22" s="135">
        <v>48234.89</v>
      </c>
      <c r="J22" s="135"/>
      <c r="K22" s="135"/>
      <c r="L22" s="135">
        <v>48234.89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spans="1:23">
      <c r="A23" s="133" t="s">
        <v>49</v>
      </c>
      <c r="B23" s="133" t="s">
        <v>187</v>
      </c>
      <c r="C23" s="133" t="s">
        <v>188</v>
      </c>
      <c r="D23" s="133" t="s">
        <v>106</v>
      </c>
      <c r="E23" s="133" t="s">
        <v>105</v>
      </c>
      <c r="F23" s="133" t="s">
        <v>195</v>
      </c>
      <c r="G23" s="133" t="s">
        <v>196</v>
      </c>
      <c r="H23" s="135">
        <v>81451.27</v>
      </c>
      <c r="I23" s="135">
        <v>81451.27</v>
      </c>
      <c r="J23" s="135"/>
      <c r="K23" s="135"/>
      <c r="L23" s="135">
        <v>81451.27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spans="1:23">
      <c r="A24" s="133" t="s">
        <v>49</v>
      </c>
      <c r="B24" s="133" t="s">
        <v>187</v>
      </c>
      <c r="C24" s="133" t="s">
        <v>188</v>
      </c>
      <c r="D24" s="133" t="s">
        <v>115</v>
      </c>
      <c r="E24" s="133" t="s">
        <v>116</v>
      </c>
      <c r="F24" s="133" t="s">
        <v>195</v>
      </c>
      <c r="G24" s="133" t="s">
        <v>196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spans="1:23">
      <c r="A25" s="133" t="s">
        <v>49</v>
      </c>
      <c r="B25" s="133" t="s">
        <v>197</v>
      </c>
      <c r="C25" s="133" t="s">
        <v>122</v>
      </c>
      <c r="D25" s="133" t="s">
        <v>121</v>
      </c>
      <c r="E25" s="133" t="s">
        <v>122</v>
      </c>
      <c r="F25" s="133" t="s">
        <v>198</v>
      </c>
      <c r="G25" s="133" t="s">
        <v>122</v>
      </c>
      <c r="H25" s="135">
        <v>1447046.64</v>
      </c>
      <c r="I25" s="135">
        <v>1447046.64</v>
      </c>
      <c r="J25" s="135"/>
      <c r="K25" s="135"/>
      <c r="L25" s="135">
        <v>1447046.64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spans="1:23">
      <c r="A26" s="133" t="s">
        <v>49</v>
      </c>
      <c r="B26" s="133" t="s">
        <v>199</v>
      </c>
      <c r="C26" s="133" t="s">
        <v>200</v>
      </c>
      <c r="D26" s="133" t="s">
        <v>82</v>
      </c>
      <c r="E26" s="133" t="s">
        <v>83</v>
      </c>
      <c r="F26" s="133" t="s">
        <v>201</v>
      </c>
      <c r="G26" s="133" t="s">
        <v>202</v>
      </c>
      <c r="H26" s="135">
        <v>9600</v>
      </c>
      <c r="I26" s="135">
        <v>9600</v>
      </c>
      <c r="J26" s="135"/>
      <c r="K26" s="135"/>
      <c r="L26" s="135">
        <v>9600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spans="1:23">
      <c r="A27" s="133" t="s">
        <v>49</v>
      </c>
      <c r="B27" s="133" t="s">
        <v>199</v>
      </c>
      <c r="C27" s="133" t="s">
        <v>200</v>
      </c>
      <c r="D27" s="133" t="s">
        <v>82</v>
      </c>
      <c r="E27" s="133" t="s">
        <v>83</v>
      </c>
      <c r="F27" s="133" t="s">
        <v>203</v>
      </c>
      <c r="G27" s="133" t="s">
        <v>204</v>
      </c>
      <c r="H27" s="135">
        <v>120000</v>
      </c>
      <c r="I27" s="135">
        <v>120000</v>
      </c>
      <c r="J27" s="135"/>
      <c r="K27" s="135"/>
      <c r="L27" s="135">
        <v>120000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spans="1:23">
      <c r="A28" s="133" t="s">
        <v>49</v>
      </c>
      <c r="B28" s="133" t="s">
        <v>199</v>
      </c>
      <c r="C28" s="133" t="s">
        <v>200</v>
      </c>
      <c r="D28" s="133" t="s">
        <v>84</v>
      </c>
      <c r="E28" s="133" t="s">
        <v>85</v>
      </c>
      <c r="F28" s="133" t="s">
        <v>203</v>
      </c>
      <c r="G28" s="133" t="s">
        <v>204</v>
      </c>
      <c r="H28" s="135">
        <v>19200</v>
      </c>
      <c r="I28" s="135">
        <v>19200</v>
      </c>
      <c r="J28" s="135"/>
      <c r="K28" s="135"/>
      <c r="L28" s="135">
        <v>19200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spans="1:23">
      <c r="A29" s="133" t="s">
        <v>49</v>
      </c>
      <c r="B29" s="133" t="s">
        <v>199</v>
      </c>
      <c r="C29" s="133" t="s">
        <v>200</v>
      </c>
      <c r="D29" s="133" t="s">
        <v>84</v>
      </c>
      <c r="E29" s="133" t="s">
        <v>85</v>
      </c>
      <c r="F29" s="133" t="s">
        <v>201</v>
      </c>
      <c r="G29" s="133" t="s">
        <v>202</v>
      </c>
      <c r="H29" s="135">
        <v>18750</v>
      </c>
      <c r="I29" s="135">
        <v>18750</v>
      </c>
      <c r="J29" s="135"/>
      <c r="K29" s="135"/>
      <c r="L29" s="135">
        <v>18750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spans="1:23">
      <c r="A30" s="133" t="s">
        <v>49</v>
      </c>
      <c r="B30" s="133" t="s">
        <v>205</v>
      </c>
      <c r="C30" s="133" t="s">
        <v>206</v>
      </c>
      <c r="D30" s="133" t="s">
        <v>94</v>
      </c>
      <c r="E30" s="133" t="s">
        <v>95</v>
      </c>
      <c r="F30" s="133" t="s">
        <v>207</v>
      </c>
      <c r="G30" s="133" t="s">
        <v>208</v>
      </c>
      <c r="H30" s="135">
        <v>18600</v>
      </c>
      <c r="I30" s="135">
        <v>18600</v>
      </c>
      <c r="J30" s="135"/>
      <c r="K30" s="135"/>
      <c r="L30" s="135">
        <v>18600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spans="1:23">
      <c r="A31" s="133" t="s">
        <v>49</v>
      </c>
      <c r="B31" s="133" t="s">
        <v>209</v>
      </c>
      <c r="C31" s="133" t="s">
        <v>210</v>
      </c>
      <c r="D31" s="133" t="s">
        <v>84</v>
      </c>
      <c r="E31" s="133" t="s">
        <v>85</v>
      </c>
      <c r="F31" s="133" t="s">
        <v>211</v>
      </c>
      <c r="G31" s="133" t="s">
        <v>210</v>
      </c>
      <c r="H31" s="135">
        <v>212557.92</v>
      </c>
      <c r="I31" s="135">
        <v>212557.92</v>
      </c>
      <c r="J31" s="135"/>
      <c r="K31" s="135"/>
      <c r="L31" s="135">
        <v>212557.92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spans="1:23">
      <c r="A32" s="133" t="s">
        <v>49</v>
      </c>
      <c r="B32" s="133" t="s">
        <v>209</v>
      </c>
      <c r="C32" s="133" t="s">
        <v>210</v>
      </c>
      <c r="D32" s="133" t="s">
        <v>84</v>
      </c>
      <c r="E32" s="133" t="s">
        <v>85</v>
      </c>
      <c r="F32" s="133" t="s">
        <v>211</v>
      </c>
      <c r="G32" s="133" t="s">
        <v>210</v>
      </c>
      <c r="H32" s="135"/>
      <c r="I32" s="135"/>
      <c r="J32" s="135"/>
      <c r="K32" s="135"/>
      <c r="L32" s="135"/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spans="1:23">
      <c r="A33" s="133" t="s">
        <v>49</v>
      </c>
      <c r="B33" s="133" t="s">
        <v>212</v>
      </c>
      <c r="C33" s="133" t="s">
        <v>213</v>
      </c>
      <c r="D33" s="133" t="s">
        <v>84</v>
      </c>
      <c r="E33" s="133" t="s">
        <v>85</v>
      </c>
      <c r="F33" s="133" t="s">
        <v>177</v>
      </c>
      <c r="G33" s="133" t="s">
        <v>178</v>
      </c>
      <c r="H33" s="135">
        <v>418560</v>
      </c>
      <c r="I33" s="135">
        <v>418560</v>
      </c>
      <c r="J33" s="135"/>
      <c r="K33" s="135"/>
      <c r="L33" s="135">
        <v>418560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spans="1:23">
      <c r="A34" s="133" t="s">
        <v>49</v>
      </c>
      <c r="B34" s="133" t="s">
        <v>214</v>
      </c>
      <c r="C34" s="133" t="s">
        <v>215</v>
      </c>
      <c r="D34" s="133" t="s">
        <v>84</v>
      </c>
      <c r="E34" s="133" t="s">
        <v>85</v>
      </c>
      <c r="F34" s="133" t="s">
        <v>185</v>
      </c>
      <c r="G34" s="133" t="s">
        <v>186</v>
      </c>
      <c r="H34" s="135">
        <v>500000</v>
      </c>
      <c r="I34" s="135"/>
      <c r="J34" s="135"/>
      <c r="K34" s="135"/>
      <c r="L34" s="135"/>
      <c r="M34" s="133"/>
      <c r="N34" s="135"/>
      <c r="O34" s="135"/>
      <c r="P34" s="135"/>
      <c r="Q34" s="135"/>
      <c r="R34" s="135">
        <v>500000</v>
      </c>
      <c r="S34" s="135"/>
      <c r="T34" s="135"/>
      <c r="U34" s="135"/>
      <c r="V34" s="135"/>
      <c r="W34" s="135">
        <v>500000</v>
      </c>
    </row>
    <row r="35" ht="53.25" customHeight="1" spans="1:23">
      <c r="A35" s="133" t="s">
        <v>49</v>
      </c>
      <c r="B35" s="133" t="s">
        <v>216</v>
      </c>
      <c r="C35" s="133" t="s">
        <v>217</v>
      </c>
      <c r="D35" s="133" t="s">
        <v>102</v>
      </c>
      <c r="E35" s="133" t="s">
        <v>103</v>
      </c>
      <c r="F35" s="133" t="s">
        <v>218</v>
      </c>
      <c r="G35" s="133" t="s">
        <v>219</v>
      </c>
      <c r="H35" s="135">
        <v>1456</v>
      </c>
      <c r="I35" s="135">
        <v>1456</v>
      </c>
      <c r="J35" s="135"/>
      <c r="K35" s="135"/>
      <c r="L35" s="135">
        <v>1456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30.75" customHeight="1" spans="1:23">
      <c r="A36" s="139" t="s">
        <v>33</v>
      </c>
      <c r="B36" s="139"/>
      <c r="C36" s="139"/>
      <c r="D36" s="139"/>
      <c r="E36" s="139"/>
      <c r="F36" s="139"/>
      <c r="G36" s="139"/>
      <c r="H36" s="135">
        <v>17599907.96</v>
      </c>
      <c r="I36" s="135">
        <v>17099907.96</v>
      </c>
      <c r="J36" s="135"/>
      <c r="K36" s="135"/>
      <c r="L36" s="135">
        <v>17099907.96</v>
      </c>
      <c r="M36" s="135"/>
      <c r="N36" s="135"/>
      <c r="O36" s="135"/>
      <c r="P36" s="135"/>
      <c r="Q36" s="135"/>
      <c r="R36" s="135">
        <v>500000</v>
      </c>
      <c r="S36" s="135"/>
      <c r="T36" s="135"/>
      <c r="U36" s="135"/>
      <c r="V36" s="135"/>
      <c r="W36" s="135">
        <v>500000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22"/>
  <sheetViews>
    <sheetView showZeros="0" topLeftCell="C1" workbookViewId="0">
      <selection activeCell="K14" sqref="K14"/>
    </sheetView>
  </sheetViews>
  <sheetFormatPr defaultColWidth="10.2857142857143" defaultRowHeight="15" customHeight="1"/>
  <cols>
    <col min="1" max="1" width="12.7142857142857" customWidth="1"/>
    <col min="2" max="4" width="19.7142857142857" customWidth="1"/>
    <col min="5" max="8" width="12.7142857142857" customWidth="1"/>
    <col min="9" max="9" width="21.1428571428571" customWidth="1"/>
    <col min="10" max="11" width="19.5714285714286" customWidth="1"/>
    <col min="12" max="12" width="7.28571428571429" customWidth="1"/>
    <col min="13" max="13" width="5.85714285714286" customWidth="1"/>
    <col min="14" max="16" width="4.7047619047619" customWidth="1"/>
    <col min="17" max="17" width="8" customWidth="1"/>
    <col min="18" max="18" width="18.4285714285714" customWidth="1"/>
    <col min="19" max="20" width="9.85714285714286" customWidth="1"/>
    <col min="21" max="21" width="7.57142857142857" customWidth="1"/>
    <col min="22" max="22" width="5" customWidth="1"/>
    <col min="23" max="23" width="16" customWidth="1"/>
  </cols>
  <sheetData>
    <row r="1" ht="18.75" customHeight="1" spans="1:23">
      <c r="A1" s="129" t="s">
        <v>220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221</v>
      </c>
      <c r="B2" s="125"/>
      <c r="C2" s="125" t="s">
        <v>63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">
        <v>2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30</v>
      </c>
      <c r="W3" s="129"/>
    </row>
    <row r="4" ht="26.25" customHeight="1" spans="1:23">
      <c r="A4" s="132" t="s">
        <v>222</v>
      </c>
      <c r="B4" s="132" t="s">
        <v>153</v>
      </c>
      <c r="C4" s="132" t="s">
        <v>154</v>
      </c>
      <c r="D4" s="132" t="s">
        <v>223</v>
      </c>
      <c r="E4" s="132" t="s">
        <v>155</v>
      </c>
      <c r="F4" s="132" t="s">
        <v>156</v>
      </c>
      <c r="G4" s="132" t="s">
        <v>224</v>
      </c>
      <c r="H4" s="132" t="s">
        <v>225</v>
      </c>
      <c r="I4" s="132" t="s">
        <v>33</v>
      </c>
      <c r="J4" s="132" t="s">
        <v>226</v>
      </c>
      <c r="K4" s="132"/>
      <c r="L4" s="132"/>
      <c r="M4" s="132"/>
      <c r="N4" s="132" t="s">
        <v>165</v>
      </c>
      <c r="O4" s="132"/>
      <c r="P4" s="132"/>
      <c r="Q4" s="132" t="s">
        <v>40</v>
      </c>
      <c r="R4" s="132" t="s">
        <v>55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37</v>
      </c>
      <c r="K5" s="132"/>
      <c r="L5" s="132" t="s">
        <v>38</v>
      </c>
      <c r="M5" s="132" t="s">
        <v>39</v>
      </c>
      <c r="N5" s="132" t="s">
        <v>37</v>
      </c>
      <c r="O5" s="132" t="s">
        <v>38</v>
      </c>
      <c r="P5" s="132" t="s">
        <v>39</v>
      </c>
      <c r="Q5" s="132"/>
      <c r="R5" s="132" t="s">
        <v>36</v>
      </c>
      <c r="S5" s="132" t="s">
        <v>43</v>
      </c>
      <c r="T5" s="132" t="s">
        <v>44</v>
      </c>
      <c r="U5" s="132" t="s">
        <v>45</v>
      </c>
      <c r="V5" s="132" t="s">
        <v>46</v>
      </c>
      <c r="W5" s="132" t="s">
        <v>47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36</v>
      </c>
      <c r="K6" s="132" t="s">
        <v>227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63</v>
      </c>
      <c r="B7" s="132" t="s">
        <v>64</v>
      </c>
      <c r="C7" s="132" t="s">
        <v>65</v>
      </c>
      <c r="D7" s="132" t="s">
        <v>66</v>
      </c>
      <c r="E7" s="132" t="s">
        <v>67</v>
      </c>
      <c r="F7" s="132" t="s">
        <v>68</v>
      </c>
      <c r="G7" s="132" t="s">
        <v>69</v>
      </c>
      <c r="H7" s="132" t="s">
        <v>70</v>
      </c>
      <c r="I7" s="132" t="s">
        <v>71</v>
      </c>
      <c r="J7" s="132" t="s">
        <v>72</v>
      </c>
      <c r="K7" s="132" t="s">
        <v>73</v>
      </c>
      <c r="L7" s="132" t="s">
        <v>74</v>
      </c>
      <c r="M7" s="132" t="s">
        <v>75</v>
      </c>
      <c r="N7" s="132" t="s">
        <v>76</v>
      </c>
      <c r="O7" s="132" t="s">
        <v>77</v>
      </c>
      <c r="P7" s="132" t="s">
        <v>167</v>
      </c>
      <c r="Q7" s="132" t="s">
        <v>168</v>
      </c>
      <c r="R7" s="132" t="s">
        <v>169</v>
      </c>
      <c r="S7" s="132" t="s">
        <v>170</v>
      </c>
      <c r="T7" s="132" t="s">
        <v>171</v>
      </c>
      <c r="U7" s="132" t="s">
        <v>172</v>
      </c>
      <c r="V7" s="132" t="s">
        <v>173</v>
      </c>
      <c r="W7" s="132" t="s">
        <v>174</v>
      </c>
    </row>
    <row r="8" ht="52.5" customHeight="1" spans="1:23">
      <c r="A8" s="133"/>
      <c r="B8" s="133"/>
      <c r="C8" s="133" t="s">
        <v>228</v>
      </c>
      <c r="D8" s="133"/>
      <c r="E8" s="133"/>
      <c r="F8" s="133"/>
      <c r="G8" s="133"/>
      <c r="H8" s="133"/>
      <c r="I8" s="135">
        <v>3100000</v>
      </c>
      <c r="J8" s="135"/>
      <c r="K8" s="135"/>
      <c r="L8" s="135"/>
      <c r="M8" s="135"/>
      <c r="N8" s="135"/>
      <c r="O8" s="135"/>
      <c r="P8" s="135"/>
      <c r="Q8" s="135"/>
      <c r="R8" s="135">
        <v>3100000</v>
      </c>
      <c r="S8" s="135"/>
      <c r="T8" s="135"/>
      <c r="U8" s="135"/>
      <c r="V8" s="135"/>
      <c r="W8" s="135">
        <v>3100000</v>
      </c>
    </row>
    <row r="9" ht="52.5" customHeight="1" spans="1:23">
      <c r="A9" s="133" t="s">
        <v>229</v>
      </c>
      <c r="B9" s="133" t="s">
        <v>230</v>
      </c>
      <c r="C9" s="133" t="s">
        <v>228</v>
      </c>
      <c r="D9" s="133" t="s">
        <v>49</v>
      </c>
      <c r="E9" s="133" t="s">
        <v>82</v>
      </c>
      <c r="F9" s="133" t="s">
        <v>83</v>
      </c>
      <c r="G9" s="133" t="s">
        <v>203</v>
      </c>
      <c r="H9" s="133" t="s">
        <v>204</v>
      </c>
      <c r="I9" s="135">
        <v>40000</v>
      </c>
      <c r="J9" s="135"/>
      <c r="K9" s="135"/>
      <c r="L9" s="135"/>
      <c r="M9" s="135"/>
      <c r="N9" s="135"/>
      <c r="O9" s="135"/>
      <c r="P9" s="135"/>
      <c r="Q9" s="135"/>
      <c r="R9" s="135">
        <v>40000</v>
      </c>
      <c r="S9" s="135"/>
      <c r="T9" s="135"/>
      <c r="U9" s="135"/>
      <c r="V9" s="135"/>
      <c r="W9" s="135">
        <v>40000</v>
      </c>
    </row>
    <row r="10" ht="52.5" customHeight="1" spans="1:23">
      <c r="A10" s="133" t="s">
        <v>229</v>
      </c>
      <c r="B10" s="133" t="s">
        <v>230</v>
      </c>
      <c r="C10" s="133" t="s">
        <v>228</v>
      </c>
      <c r="D10" s="133" t="s">
        <v>49</v>
      </c>
      <c r="E10" s="133" t="s">
        <v>82</v>
      </c>
      <c r="F10" s="133" t="s">
        <v>83</v>
      </c>
      <c r="G10" s="133" t="s">
        <v>231</v>
      </c>
      <c r="H10" s="133" t="s">
        <v>232</v>
      </c>
      <c r="I10" s="135">
        <v>400000</v>
      </c>
      <c r="J10" s="135"/>
      <c r="K10" s="135"/>
      <c r="L10" s="135"/>
      <c r="M10" s="135"/>
      <c r="N10" s="133"/>
      <c r="O10" s="133"/>
      <c r="P10" s="133"/>
      <c r="Q10" s="135"/>
      <c r="R10" s="135">
        <v>400000</v>
      </c>
      <c r="S10" s="135"/>
      <c r="T10" s="135"/>
      <c r="U10" s="135"/>
      <c r="V10" s="135"/>
      <c r="W10" s="135">
        <v>400000</v>
      </c>
    </row>
    <row r="11" ht="52.5" customHeight="1" spans="1:23">
      <c r="A11" s="133" t="s">
        <v>229</v>
      </c>
      <c r="B11" s="133" t="s">
        <v>230</v>
      </c>
      <c r="C11" s="133" t="s">
        <v>228</v>
      </c>
      <c r="D11" s="133" t="s">
        <v>49</v>
      </c>
      <c r="E11" s="133" t="s">
        <v>84</v>
      </c>
      <c r="F11" s="133" t="s">
        <v>85</v>
      </c>
      <c r="G11" s="133" t="s">
        <v>233</v>
      </c>
      <c r="H11" s="133" t="s">
        <v>234</v>
      </c>
      <c r="I11" s="135">
        <v>300000</v>
      </c>
      <c r="J11" s="135"/>
      <c r="K11" s="135"/>
      <c r="L11" s="135"/>
      <c r="M11" s="135"/>
      <c r="N11" s="133"/>
      <c r="O11" s="133"/>
      <c r="P11" s="133"/>
      <c r="Q11" s="135"/>
      <c r="R11" s="135">
        <v>300000</v>
      </c>
      <c r="S11" s="135"/>
      <c r="T11" s="135"/>
      <c r="U11" s="135"/>
      <c r="V11" s="135"/>
      <c r="W11" s="135">
        <v>300000</v>
      </c>
    </row>
    <row r="12" ht="52.5" customHeight="1" spans="1:23">
      <c r="A12" s="133" t="s">
        <v>229</v>
      </c>
      <c r="B12" s="133" t="s">
        <v>230</v>
      </c>
      <c r="C12" s="133" t="s">
        <v>228</v>
      </c>
      <c r="D12" s="133" t="s">
        <v>49</v>
      </c>
      <c r="E12" s="133" t="s">
        <v>84</v>
      </c>
      <c r="F12" s="133" t="s">
        <v>85</v>
      </c>
      <c r="G12" s="133" t="s">
        <v>235</v>
      </c>
      <c r="H12" s="133" t="s">
        <v>236</v>
      </c>
      <c r="I12" s="135">
        <v>185000</v>
      </c>
      <c r="J12" s="135"/>
      <c r="K12" s="135"/>
      <c r="L12" s="135"/>
      <c r="M12" s="135"/>
      <c r="N12" s="133"/>
      <c r="O12" s="133"/>
      <c r="P12" s="133"/>
      <c r="Q12" s="135"/>
      <c r="R12" s="135">
        <v>185000</v>
      </c>
      <c r="S12" s="135"/>
      <c r="T12" s="135"/>
      <c r="U12" s="135"/>
      <c r="V12" s="135"/>
      <c r="W12" s="135">
        <v>185000</v>
      </c>
    </row>
    <row r="13" ht="52.5" customHeight="1" spans="1:23">
      <c r="A13" s="133" t="s">
        <v>229</v>
      </c>
      <c r="B13" s="133" t="s">
        <v>230</v>
      </c>
      <c r="C13" s="133" t="s">
        <v>228</v>
      </c>
      <c r="D13" s="133" t="s">
        <v>49</v>
      </c>
      <c r="E13" s="133" t="s">
        <v>84</v>
      </c>
      <c r="F13" s="133" t="s">
        <v>85</v>
      </c>
      <c r="G13" s="133" t="s">
        <v>203</v>
      </c>
      <c r="H13" s="133" t="s">
        <v>204</v>
      </c>
      <c r="I13" s="135">
        <v>460000</v>
      </c>
      <c r="J13" s="135"/>
      <c r="K13" s="135"/>
      <c r="L13" s="135"/>
      <c r="M13" s="135"/>
      <c r="N13" s="133"/>
      <c r="O13" s="133"/>
      <c r="P13" s="133"/>
      <c r="Q13" s="135"/>
      <c r="R13" s="135">
        <v>460000</v>
      </c>
      <c r="S13" s="135"/>
      <c r="T13" s="135"/>
      <c r="U13" s="135"/>
      <c r="V13" s="135"/>
      <c r="W13" s="135">
        <v>460000</v>
      </c>
    </row>
    <row r="14" ht="52.5" customHeight="1" spans="1:23">
      <c r="A14" s="133" t="s">
        <v>229</v>
      </c>
      <c r="B14" s="133" t="s">
        <v>230</v>
      </c>
      <c r="C14" s="133" t="s">
        <v>228</v>
      </c>
      <c r="D14" s="133" t="s">
        <v>49</v>
      </c>
      <c r="E14" s="133" t="s">
        <v>84</v>
      </c>
      <c r="F14" s="133" t="s">
        <v>85</v>
      </c>
      <c r="G14" s="133" t="s">
        <v>237</v>
      </c>
      <c r="H14" s="133" t="s">
        <v>238</v>
      </c>
      <c r="I14" s="135">
        <v>15000</v>
      </c>
      <c r="J14" s="135"/>
      <c r="K14" s="135"/>
      <c r="L14" s="135"/>
      <c r="M14" s="135"/>
      <c r="N14" s="133"/>
      <c r="O14" s="133"/>
      <c r="P14" s="133"/>
      <c r="Q14" s="135"/>
      <c r="R14" s="135">
        <v>15000</v>
      </c>
      <c r="S14" s="135"/>
      <c r="T14" s="135"/>
      <c r="U14" s="135"/>
      <c r="V14" s="135"/>
      <c r="W14" s="135">
        <v>15000</v>
      </c>
    </row>
    <row r="15" ht="52.5" customHeight="1" spans="1:23">
      <c r="A15" s="133" t="s">
        <v>229</v>
      </c>
      <c r="B15" s="133" t="s">
        <v>230</v>
      </c>
      <c r="C15" s="133" t="s">
        <v>228</v>
      </c>
      <c r="D15" s="133" t="s">
        <v>49</v>
      </c>
      <c r="E15" s="133" t="s">
        <v>84</v>
      </c>
      <c r="F15" s="133" t="s">
        <v>85</v>
      </c>
      <c r="G15" s="133" t="s">
        <v>231</v>
      </c>
      <c r="H15" s="133" t="s">
        <v>232</v>
      </c>
      <c r="I15" s="135">
        <v>1400000</v>
      </c>
      <c r="J15" s="135"/>
      <c r="K15" s="135"/>
      <c r="L15" s="135"/>
      <c r="M15" s="135"/>
      <c r="N15" s="133"/>
      <c r="O15" s="133"/>
      <c r="P15" s="133"/>
      <c r="Q15" s="135"/>
      <c r="R15" s="135">
        <v>1400000</v>
      </c>
      <c r="S15" s="135"/>
      <c r="T15" s="135"/>
      <c r="U15" s="135"/>
      <c r="V15" s="135"/>
      <c r="W15" s="135">
        <v>1400000</v>
      </c>
    </row>
    <row r="16" ht="52.5" customHeight="1" spans="1:23">
      <c r="A16" s="133" t="s">
        <v>229</v>
      </c>
      <c r="B16" s="133" t="s">
        <v>230</v>
      </c>
      <c r="C16" s="133" t="s">
        <v>228</v>
      </c>
      <c r="D16" s="133" t="s">
        <v>49</v>
      </c>
      <c r="E16" s="133" t="s">
        <v>84</v>
      </c>
      <c r="F16" s="133" t="s">
        <v>85</v>
      </c>
      <c r="G16" s="133" t="s">
        <v>239</v>
      </c>
      <c r="H16" s="133" t="s">
        <v>240</v>
      </c>
      <c r="I16" s="135">
        <v>300000</v>
      </c>
      <c r="J16" s="135"/>
      <c r="K16" s="135"/>
      <c r="L16" s="135"/>
      <c r="M16" s="135"/>
      <c r="N16" s="133"/>
      <c r="O16" s="133"/>
      <c r="P16" s="133"/>
      <c r="Q16" s="135"/>
      <c r="R16" s="135">
        <v>300000</v>
      </c>
      <c r="S16" s="135"/>
      <c r="T16" s="135"/>
      <c r="U16" s="135"/>
      <c r="V16" s="135"/>
      <c r="W16" s="135">
        <v>300000</v>
      </c>
    </row>
    <row r="17" ht="52.5" customHeight="1" spans="1:23">
      <c r="A17" s="133"/>
      <c r="B17" s="133"/>
      <c r="C17" s="133" t="s">
        <v>241</v>
      </c>
      <c r="D17" s="133"/>
      <c r="E17" s="133"/>
      <c r="F17" s="133"/>
      <c r="G17" s="133"/>
      <c r="H17" s="133"/>
      <c r="I17" s="135">
        <v>110000</v>
      </c>
      <c r="J17" s="135">
        <v>110000</v>
      </c>
      <c r="K17" s="135">
        <v>110000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spans="1:23">
      <c r="A18" s="133" t="s">
        <v>229</v>
      </c>
      <c r="B18" s="133" t="s">
        <v>242</v>
      </c>
      <c r="C18" s="133" t="s">
        <v>241</v>
      </c>
      <c r="D18" s="133" t="s">
        <v>49</v>
      </c>
      <c r="E18" s="133" t="s">
        <v>82</v>
      </c>
      <c r="F18" s="133" t="s">
        <v>83</v>
      </c>
      <c r="G18" s="133" t="s">
        <v>201</v>
      </c>
      <c r="H18" s="133" t="s">
        <v>202</v>
      </c>
      <c r="I18" s="135">
        <v>35000</v>
      </c>
      <c r="J18" s="135">
        <v>35000</v>
      </c>
      <c r="K18" s="135">
        <v>35000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52.5" customHeight="1" spans="1:23">
      <c r="A19" s="133" t="s">
        <v>229</v>
      </c>
      <c r="B19" s="133" t="s">
        <v>242</v>
      </c>
      <c r="C19" s="133" t="s">
        <v>241</v>
      </c>
      <c r="D19" s="133" t="s">
        <v>49</v>
      </c>
      <c r="E19" s="133" t="s">
        <v>82</v>
      </c>
      <c r="F19" s="133" t="s">
        <v>83</v>
      </c>
      <c r="G19" s="133" t="s">
        <v>203</v>
      </c>
      <c r="H19" s="133" t="s">
        <v>204</v>
      </c>
      <c r="I19" s="135">
        <v>75000</v>
      </c>
      <c r="J19" s="135">
        <v>75000</v>
      </c>
      <c r="K19" s="135">
        <v>75000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52.5" customHeight="1" spans="1:23">
      <c r="A20" s="133"/>
      <c r="B20" s="133"/>
      <c r="C20" s="133" t="s">
        <v>243</v>
      </c>
      <c r="D20" s="133"/>
      <c r="E20" s="133"/>
      <c r="F20" s="133"/>
      <c r="G20" s="133"/>
      <c r="H20" s="133"/>
      <c r="I20" s="135">
        <v>5000</v>
      </c>
      <c r="J20" s="135">
        <v>5000</v>
      </c>
      <c r="K20" s="135">
        <v>5000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52.5" customHeight="1" spans="1:23">
      <c r="A21" s="133" t="s">
        <v>244</v>
      </c>
      <c r="B21" s="133" t="s">
        <v>245</v>
      </c>
      <c r="C21" s="133" t="s">
        <v>243</v>
      </c>
      <c r="D21" s="133" t="s">
        <v>49</v>
      </c>
      <c r="E21" s="133" t="s">
        <v>88</v>
      </c>
      <c r="F21" s="133" t="s">
        <v>89</v>
      </c>
      <c r="G21" s="133" t="s">
        <v>201</v>
      </c>
      <c r="H21" s="133" t="s">
        <v>202</v>
      </c>
      <c r="I21" s="135">
        <v>5000</v>
      </c>
      <c r="J21" s="135">
        <v>5000</v>
      </c>
      <c r="K21" s="135">
        <v>5000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30" customHeight="1" spans="1:23">
      <c r="A22" s="134" t="s">
        <v>33</v>
      </c>
      <c r="B22" s="134"/>
      <c r="C22" s="134"/>
      <c r="D22" s="134"/>
      <c r="E22" s="134"/>
      <c r="F22" s="134"/>
      <c r="G22" s="134"/>
      <c r="H22" s="134"/>
      <c r="I22" s="135">
        <v>3215000</v>
      </c>
      <c r="J22" s="135">
        <v>115000</v>
      </c>
      <c r="K22" s="135">
        <v>115000</v>
      </c>
      <c r="L22" s="135"/>
      <c r="M22" s="135"/>
      <c r="N22" s="135"/>
      <c r="O22" s="135"/>
      <c r="P22" s="135"/>
      <c r="Q22" s="135"/>
      <c r="R22" s="135">
        <v>3100000</v>
      </c>
      <c r="S22" s="135"/>
      <c r="T22" s="135"/>
      <c r="U22" s="135"/>
      <c r="V22" s="135"/>
      <c r="W22" s="135">
        <v>3100000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15"/>
  <sheetViews>
    <sheetView showZeros="0" workbookViewId="0">
      <selection activeCell="J6" sqref="J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246</v>
      </c>
    </row>
    <row r="2" ht="34.5" customHeight="1" spans="1:10">
      <c r="A2" s="125" t="s">
        <v>247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248</v>
      </c>
      <c r="B4" s="126" t="s">
        <v>249</v>
      </c>
      <c r="C4" s="126" t="s">
        <v>250</v>
      </c>
      <c r="D4" s="126" t="s">
        <v>251</v>
      </c>
      <c r="E4" s="126" t="s">
        <v>252</v>
      </c>
      <c r="F4" s="126" t="s">
        <v>253</v>
      </c>
      <c r="G4" s="126" t="s">
        <v>254</v>
      </c>
      <c r="H4" s="126" t="s">
        <v>255</v>
      </c>
      <c r="I4" s="126" t="s">
        <v>256</v>
      </c>
      <c r="J4" s="126" t="s">
        <v>257</v>
      </c>
    </row>
    <row r="5" ht="22.5" customHeight="1" spans="1:10">
      <c r="A5" s="126" t="s">
        <v>63</v>
      </c>
      <c r="B5" s="126" t="s">
        <v>64</v>
      </c>
      <c r="C5" s="126" t="s">
        <v>65</v>
      </c>
      <c r="D5" s="126" t="s">
        <v>66</v>
      </c>
      <c r="E5" s="126" t="s">
        <v>67</v>
      </c>
      <c r="F5" s="126" t="s">
        <v>68</v>
      </c>
      <c r="G5" s="126" t="s">
        <v>69</v>
      </c>
      <c r="H5" s="126" t="s">
        <v>70</v>
      </c>
      <c r="I5" s="126" t="s">
        <v>71</v>
      </c>
      <c r="J5" s="126" t="s">
        <v>72</v>
      </c>
    </row>
    <row r="6" ht="52.5" customHeight="1" spans="1:10">
      <c r="A6" s="126" t="s">
        <v>49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spans="1:10">
      <c r="A7" s="127" t="s">
        <v>241</v>
      </c>
      <c r="B7" s="127" t="s">
        <v>258</v>
      </c>
      <c r="C7" s="127" t="s">
        <v>259</v>
      </c>
      <c r="D7" s="127" t="s">
        <v>260</v>
      </c>
      <c r="E7" s="127" t="s">
        <v>261</v>
      </c>
      <c r="F7" s="127" t="s">
        <v>262</v>
      </c>
      <c r="G7" s="126" t="s">
        <v>263</v>
      </c>
      <c r="H7" s="126" t="s">
        <v>264</v>
      </c>
      <c r="I7" s="127" t="s">
        <v>265</v>
      </c>
      <c r="J7" s="127" t="s">
        <v>266</v>
      </c>
    </row>
    <row r="8" ht="52.5" customHeight="1" spans="1:10">
      <c r="A8" s="127" t="s">
        <v>241</v>
      </c>
      <c r="B8" s="127" t="s">
        <v>258</v>
      </c>
      <c r="C8" s="127" t="s">
        <v>267</v>
      </c>
      <c r="D8" s="127" t="s">
        <v>268</v>
      </c>
      <c r="E8" s="127" t="s">
        <v>269</v>
      </c>
      <c r="F8" s="127" t="s">
        <v>270</v>
      </c>
      <c r="G8" s="126" t="s">
        <v>271</v>
      </c>
      <c r="H8" s="126"/>
      <c r="I8" s="127" t="s">
        <v>272</v>
      </c>
      <c r="J8" s="127" t="s">
        <v>266</v>
      </c>
    </row>
    <row r="9" ht="52.5" customHeight="1" spans="1:10">
      <c r="A9" s="127" t="s">
        <v>241</v>
      </c>
      <c r="B9" s="127" t="s">
        <v>258</v>
      </c>
      <c r="C9" s="127" t="s">
        <v>273</v>
      </c>
      <c r="D9" s="127" t="s">
        <v>274</v>
      </c>
      <c r="E9" s="127" t="s">
        <v>275</v>
      </c>
      <c r="F9" s="127" t="s">
        <v>262</v>
      </c>
      <c r="G9" s="126" t="s">
        <v>276</v>
      </c>
      <c r="H9" s="126" t="s">
        <v>277</v>
      </c>
      <c r="I9" s="127" t="s">
        <v>265</v>
      </c>
      <c r="J9" s="127" t="s">
        <v>278</v>
      </c>
    </row>
    <row r="10" ht="52.5" customHeight="1" spans="1:10">
      <c r="A10" s="127" t="s">
        <v>243</v>
      </c>
      <c r="B10" s="127" t="s">
        <v>279</v>
      </c>
      <c r="C10" s="127" t="s">
        <v>259</v>
      </c>
      <c r="D10" s="127" t="s">
        <v>260</v>
      </c>
      <c r="E10" s="127" t="s">
        <v>280</v>
      </c>
      <c r="F10" s="127" t="s">
        <v>262</v>
      </c>
      <c r="G10" s="126" t="s">
        <v>281</v>
      </c>
      <c r="H10" s="126" t="s">
        <v>282</v>
      </c>
      <c r="I10" s="127" t="s">
        <v>265</v>
      </c>
      <c r="J10" s="127" t="s">
        <v>283</v>
      </c>
    </row>
    <row r="11" ht="52.5" customHeight="1" spans="1:10">
      <c r="A11" s="127" t="s">
        <v>243</v>
      </c>
      <c r="B11" s="127" t="s">
        <v>279</v>
      </c>
      <c r="C11" s="127" t="s">
        <v>267</v>
      </c>
      <c r="D11" s="127" t="s">
        <v>268</v>
      </c>
      <c r="E11" s="127" t="s">
        <v>284</v>
      </c>
      <c r="F11" s="127" t="s">
        <v>262</v>
      </c>
      <c r="G11" s="126" t="s">
        <v>271</v>
      </c>
      <c r="H11" s="126"/>
      <c r="I11" s="127" t="s">
        <v>272</v>
      </c>
      <c r="J11" s="127" t="s">
        <v>283</v>
      </c>
    </row>
    <row r="12" ht="52.5" customHeight="1" spans="1:10">
      <c r="A12" s="127" t="s">
        <v>243</v>
      </c>
      <c r="B12" s="127" t="s">
        <v>279</v>
      </c>
      <c r="C12" s="127" t="s">
        <v>273</v>
      </c>
      <c r="D12" s="127" t="s">
        <v>274</v>
      </c>
      <c r="E12" s="127" t="s">
        <v>285</v>
      </c>
      <c r="F12" s="127" t="s">
        <v>262</v>
      </c>
      <c r="G12" s="126" t="s">
        <v>276</v>
      </c>
      <c r="H12" s="126" t="s">
        <v>277</v>
      </c>
      <c r="I12" s="127" t="s">
        <v>265</v>
      </c>
      <c r="J12" s="127" t="s">
        <v>283</v>
      </c>
    </row>
    <row r="13" ht="52.5" customHeight="1" spans="1:10">
      <c r="A13" s="127" t="s">
        <v>228</v>
      </c>
      <c r="B13" s="127" t="s">
        <v>286</v>
      </c>
      <c r="C13" s="127" t="s">
        <v>259</v>
      </c>
      <c r="D13" s="127" t="s">
        <v>260</v>
      </c>
      <c r="E13" s="127" t="s">
        <v>287</v>
      </c>
      <c r="F13" s="127" t="s">
        <v>270</v>
      </c>
      <c r="G13" s="126" t="s">
        <v>288</v>
      </c>
      <c r="H13" s="126" t="s">
        <v>264</v>
      </c>
      <c r="I13" s="127" t="s">
        <v>265</v>
      </c>
      <c r="J13" s="127" t="s">
        <v>289</v>
      </c>
    </row>
    <row r="14" ht="52.5" customHeight="1" spans="1:10">
      <c r="A14" s="127" t="s">
        <v>228</v>
      </c>
      <c r="B14" s="127" t="s">
        <v>286</v>
      </c>
      <c r="C14" s="127" t="s">
        <v>267</v>
      </c>
      <c r="D14" s="127" t="s">
        <v>268</v>
      </c>
      <c r="E14" s="127" t="s">
        <v>290</v>
      </c>
      <c r="F14" s="127" t="s">
        <v>270</v>
      </c>
      <c r="G14" s="126" t="s">
        <v>271</v>
      </c>
      <c r="H14" s="126"/>
      <c r="I14" s="127" t="s">
        <v>272</v>
      </c>
      <c r="J14" s="127" t="s">
        <v>289</v>
      </c>
    </row>
    <row r="15" ht="52.5" customHeight="1" spans="1:10">
      <c r="A15" s="127" t="s">
        <v>228</v>
      </c>
      <c r="B15" s="127" t="s">
        <v>286</v>
      </c>
      <c r="C15" s="127" t="s">
        <v>273</v>
      </c>
      <c r="D15" s="127" t="s">
        <v>274</v>
      </c>
      <c r="E15" s="127" t="s">
        <v>275</v>
      </c>
      <c r="F15" s="127" t="s">
        <v>262</v>
      </c>
      <c r="G15" s="126" t="s">
        <v>276</v>
      </c>
      <c r="H15" s="126" t="s">
        <v>277</v>
      </c>
      <c r="I15" s="127" t="s">
        <v>265</v>
      </c>
      <c r="J15" s="127" t="s">
        <v>291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2026-02-24T10:50:00Z</dcterms:created>
  <dcterms:modified xsi:type="dcterms:W3CDTF">2026-03-04T01:35:36Z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F7818129C71F46C39A30089602124812_12</vt:lpwstr>
  </property>
</Properties>
</file>