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5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<sst xmlns="http://schemas.openxmlformats.org/spreadsheetml/2006/main" count="843" uniqueCount="343">
  <si>
    <t>预算01-1表</t>
  </si>
  <si>
    <t>2026年部门财务收支预算总表</t>
  </si>
  <si>
    <t>单位名称：芒市勐戛镇中学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</si>
  <si>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</si>
  <si>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</si>
  <si>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</si>
  <si>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</si>
  <si>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</si>
  <si>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</si>
  <si>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</si>
  <si>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</si>
  <si>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</si>
  <si>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</si>
  <si>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</si>
  <si>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</si>
  <si>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</si>
  <si>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</si>
  <si>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</si>
  <si>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</si>
  <si>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</si>
  <si>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</si>
  <si>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</si>
  <si>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</si>
  <si>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</si>
  <si>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</si>
  <si>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</si>
  <si>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</si>
  <si>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</si>
  <si>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</si>
  <si>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</si>
  <si>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</si>
  <si>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</si>
  <si>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</si>
  <si>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</si>
  <si>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</si>
  <si>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</si>
  <si>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</si>
  <si>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</si>
  <si>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</si>
  <si>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</si>
  <si>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</si>
  <si>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</si>
  <si>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</si>
  <si>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</si>
  <si>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</si>
  <si>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</si>
  <si>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</si>
  <si>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</si>
  <si>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</si>
  <si>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芒市勐戛镇中学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</si>
  <si>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</si>
  <si>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</si>
  <si>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</si>
  <si>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</si>
  <si>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</si>
  <si>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</si>
  <si>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</si>
  <si>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</si>
  <si>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</si>
  <si>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</si>
  <si>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</si>
  <si>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</si>
  <si>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</si>
  <si>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</si>
  <si>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</si>
  <si>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</si>
  <si>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</si>
  <si>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</si>
  <si>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</si>
  <si>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</si>
  <si>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</si>
  <si>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</si>
  <si>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</si>
  <si>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</si>
  <si>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</si>
  <si>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</si>
  <si>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</si>
  <si>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</si>
  <si>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</si>
  <si>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</si>
  <si>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</si>
  <si>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</si>
  <si>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</si>
  <si>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</si>
  <si>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</si>
  <si>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</si>
  <si>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</si>
  <si>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</si>
  <si>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</si>
  <si>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</si>
  <si>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</si>
  <si>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</si>
  <si>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</si>
  <si>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</si>
  <si>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</si>
  <si>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</si>
  <si>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</si>
  <si>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</si>
  <si>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</si>
  <si>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</si>
  <si>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</si>
  <si>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</si>
  <si>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</si>
  <si>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</si>
  <si>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</si>
  <si>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</si>
  <si>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</si>
  <si>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</si>
  <si>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</si>
  <si>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</si>
  <si>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</si>
  <si>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</si>
  <si>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</si>
  <si>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</si>
  <si>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</si>
  <si>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</si>
  <si>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</si>
  <si>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</si>
  <si>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</si>
  <si>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</si>
  <si>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</si>
  <si>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</si>
  <si>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</si>
  <si>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</si>
  <si>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</si>
  <si>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</si>
  <si>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</si>
  <si>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</si>
  <si>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</si>
  <si>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</si>
  <si>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</si>
  <si>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</si>
  <si>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</si>
  <si>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</si>
  <si>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</si>
  <si>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</si>
  <si>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</si>
  <si>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</si>
  <si>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</si>
  <si>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</si>
  <si>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</si>
  <si>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</si>
  <si>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</si>
  <si>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说明：芒市勐戛镇中学无</t>
    </r>
    <r>
      <rPr>
        <sz val="11"/>
        <color rgb="FF000000"/>
        <rFont val="Calibri"/>
        <charset val="0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0"/>
      </rPr>
      <t>”</t>
    </r>
    <r>
      <rPr>
        <sz val="11"/>
        <color rgb="FF000000"/>
        <rFont val="宋体"/>
        <charset val="134"/>
      </rPr>
      <t>经费预算，此表无数据。</t>
    </r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</si>
  <si>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</si>
  <si>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</si>
  <si>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</si>
  <si>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</si>
  <si>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</si>
  <si>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</si>
  <si>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</si>
  <si>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</si>
  <si>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</si>
  <si>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</si>
  <si>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</si>
  <si>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</si>
  <si>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</si>
  <si>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</si>
  <si>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</si>
  <si>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</si>
  <si>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</si>
  <si>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</si>
  <si>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</si>
  <si>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</si>
  <si>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</si>
  <si>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</si>
  <si>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</si>
  <si>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</si>
  <si>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</si>
  <si>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533103261100005013261</t>
  </si>
  <si>
    <t>编内聘用临时人员社会保险单位缴费</t>
  </si>
  <si>
    <t>30199</t>
  </si>
  <si>
    <t>其他工资福利支出</t>
  </si>
  <si>
    <t>533103210000000019279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</si>
  <si>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</si>
  <si>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</si>
  <si>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</si>
  <si>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</si>
  <si>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</si>
  <si>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</si>
  <si>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</si>
  <si>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533103210000000019281</t>
  </si>
  <si>
    <t>社会保障缴费</t>
  </si>
  <si>
    <t>30108</t>
  </si>
  <si>
    <t>机关事业单位基本养老保险缴费</t>
  </si>
  <si>
    <t>30109</t>
  </si>
  <si>
    <t>职业年金缴费</t>
  </si>
  <si>
    <t>533103261100005012996</t>
  </si>
  <si>
    <t>职业年金缴费（非三保）</t>
  </si>
  <si>
    <t>30110</t>
  </si>
  <si>
    <t>职工基本医疗保险缴费</t>
  </si>
  <si>
    <t>30112</t>
  </si>
  <si>
    <t>其他社会保障缴费</t>
  </si>
  <si>
    <t>533103210000000019282</t>
  </si>
  <si>
    <t>30113</t>
  </si>
  <si>
    <t>533103210000000019289</t>
  </si>
  <si>
    <t>一般公用经费</t>
  </si>
  <si>
    <t>30201</t>
  </si>
  <si>
    <t>办公费</t>
  </si>
  <si>
    <t>30226</t>
  </si>
  <si>
    <t>劳务费</t>
  </si>
  <si>
    <t>533103210000000019288</t>
  </si>
  <si>
    <t>退休公用经费</t>
  </si>
  <si>
    <t>30299</t>
  </si>
  <si>
    <t>其他商品和服务支出</t>
  </si>
  <si>
    <t>533103210000000019287</t>
  </si>
  <si>
    <t>工会经费</t>
  </si>
  <si>
    <t>30228</t>
  </si>
  <si>
    <t>533103241100002363131</t>
  </si>
  <si>
    <t>临时人员</t>
  </si>
  <si>
    <t>533103261100005015058</t>
  </si>
  <si>
    <t>单位自由资金(课后服务费)专项资金</t>
  </si>
  <si>
    <t>533103261100005008521</t>
  </si>
  <si>
    <t>遗属补助专项资金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</si>
  <si>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</si>
  <si>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</si>
  <si>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</si>
  <si>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</si>
  <si>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</si>
  <si>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</si>
  <si>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</si>
  <si>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</si>
  <si>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</si>
  <si>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</si>
  <si>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</si>
  <si>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</si>
  <si>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533103261100005007528</t>
  </si>
  <si>
    <t>30218</t>
  </si>
  <si>
    <t>专用材料费</t>
  </si>
  <si>
    <t>30240</t>
  </si>
  <si>
    <t>税金及附加费用</t>
  </si>
  <si>
    <t>30308</t>
  </si>
  <si>
    <t>助学金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</si>
  <si>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</si>
  <si>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</si>
  <si>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</si>
  <si>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</si>
  <si>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</si>
  <si>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</si>
  <si>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</si>
  <si>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</si>
  <si>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</si>
  <si>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</si>
  <si>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</si>
  <si>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</si>
  <si>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</si>
  <si>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</si>
  <si>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4.加强资金管理，提升资金使用效率。</t>
  </si>
  <si>
    <t>产出指标</t>
  </si>
  <si>
    <t>数量指标</t>
  </si>
  <si>
    <t>学生参与课后服务率</t>
  </si>
  <si>
    <t>&gt;=</t>
  </si>
  <si>
    <t>98</t>
  </si>
  <si>
    <t>%</t>
  </si>
  <si>
    <t>定量指标</t>
  </si>
  <si>
    <t>该资金受益学人数</t>
  </si>
  <si>
    <t>教师参与课后服务率</t>
  </si>
  <si>
    <t>=</t>
  </si>
  <si>
    <t>100</t>
  </si>
  <si>
    <t>该资金受益的教师人数</t>
  </si>
  <si>
    <t>参与心理健康教育监测率</t>
  </si>
  <si>
    <t>师生参与心理健康教育监测</t>
  </si>
  <si>
    <t>质量指标</t>
  </si>
  <si>
    <t>提高学生学习素养</t>
  </si>
  <si>
    <t>对学生素养的提升</t>
  </si>
  <si>
    <t>全面了解学生心理健康情况</t>
  </si>
  <si>
    <t>学生心理档案数量及质量</t>
  </si>
  <si>
    <t>效益指标</t>
  </si>
  <si>
    <t>社会效益</t>
  </si>
  <si>
    <t>减轻学生课业负担提高学业水平</t>
  </si>
  <si>
    <t>95</t>
  </si>
  <si>
    <t>对社会、对学校未来的教育教的促进作用</t>
  </si>
  <si>
    <t>满意度指标</t>
  </si>
  <si>
    <t>服务对象满意度</t>
  </si>
  <si>
    <t>社会、教师、家长及学生满意度</t>
  </si>
  <si>
    <t>社会及受益主体对资金使用的满意度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</si>
  <si>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</si>
  <si>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</si>
  <si>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</si>
  <si>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</si>
  <si>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</si>
  <si>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</si>
  <si>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说明：芒市勐戛镇中学无政府性基金预算，此表无数据。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</si>
  <si>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</si>
  <si>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</si>
  <si>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</si>
  <si>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</si>
  <si>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</si>
  <si>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</si>
  <si>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</si>
  <si>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</si>
  <si>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</si>
  <si>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</si>
  <si>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</si>
  <si>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</si>
  <si>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</si>
  <si>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说明：芒市勐戛镇中学无政府采购预算，此表无数据。</t>
  </si>
  <si>
    <t>预算08表</t>
  </si>
  <si>
    <t>2026年部门政府购买服务预算表</t>
  </si>
  <si>
    <t>政府购买服务项目</t>
  </si>
  <si>
    <t>政府购买服务目录</t>
  </si>
  <si>
    <t>说明：芒市勐戛镇中学无政府购买服务预算，此表无数据。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</si>
  <si>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</si>
  <si>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</si>
  <si>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</si>
  <si>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</si>
  <si>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</si>
  <si>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</si>
  <si>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</si>
  <si>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</si>
  <si>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</si>
  <si>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</si>
  <si>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</si>
  <si>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</si>
  <si>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</si>
  <si>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</si>
  <si>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</si>
  <si>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</si>
  <si>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说明：芒市勐戛镇中学无市对下转移支付预算，此表无数据。</t>
  </si>
  <si>
    <t>预算09-2表</t>
  </si>
  <si>
    <t>2026年市对下转移支付绩效目标表</t>
  </si>
  <si>
    <t/>
  </si>
  <si>
    <t>说明：芒市勐戛镇中学无市对下转移支付绩效目标，此表无数据。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</si>
  <si>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</si>
  <si>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</si>
  <si>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</si>
  <si>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</si>
  <si>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</si>
  <si>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</si>
  <si>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</si>
  <si>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</si>
  <si>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</si>
  <si>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</t>
  </si>
  <si>
    <t xml:space="preserve">    2.芒市勐戛镇中学2026年无新增资产配置经费预算，本表无数据，公开空表。</t>
  </si>
  <si>
    <t>预算11表</t>
  </si>
  <si>
    <t>2026年上级转移支付补助项目支出预算表</t>
  </si>
  <si>
    <t>上级补助</t>
  </si>
  <si>
    <t>说明：芒市勐戛镇中学无上级补助项目预算，此表无数据。</t>
  </si>
  <si>
    <t>预算12表</t>
  </si>
  <si>
    <t>2026年部门项目支出中期规划预算表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</si>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</sst>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;\-#,##0;;@"/>
    <numFmt numFmtId="179" formatCode="yyyy/mm/dd"/>
    <numFmt numFmtId="180" formatCode="#,##0.00;\-#,##0.0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22" borderId="2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19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37" fillId="13" borderId="22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" sqref="A2:D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">
        <v>1</v>
      </c>
      <c r="B2" s="175"/>
      <c r="C2" s="175"/>
      <c r="D2" s="175"/>
    </row>
    <row r="3" ht="18.75" customHeight="1" spans="1:4">
      <c r="A3" s="173" t="s">
        <v>2</v>
      </c>
      <c r="B3" s="173"/>
      <c r="C3" s="176"/>
      <c r="D3" s="174" t="s">
        <v>3</v>
      </c>
    </row>
    <row r="4" ht="18.75" customHeight="1" spans="1:4">
      <c r="A4" s="132" t="s">
        <v>4</v>
      </c>
      <c r="B4" s="132"/>
      <c r="C4" s="132" t="s">
        <v>5</v>
      </c>
      <c r="D4" s="132"/>
    </row>
    <row r="5" ht="18.75" customHeight="1" spans="1:4">
      <c r="A5" s="132" t="s">
        <v>6</v>
      </c>
      <c r="B5" s="132" t="s">
        <v>7</v>
      </c>
      <c r="C5" s="132" t="s">
        <v>8</v>
      </c>
      <c r="D5" s="132" t="s">
        <v>7</v>
      </c>
    </row>
    <row r="6" ht="18.75" customHeight="1" spans="1:4">
      <c r="A6" s="131" t="s">
        <v>9</v>
      </c>
      <c r="B6" s="133">
        <v>13677791.38</v>
      </c>
      <c r="C6" s="131" t="str">
        <f>"一"&amp;"、"&amp;"教育支出"</f>
        <v>一、教育支出</v>
      </c>
      <c r="D6" s="133">
        <v>14191854.56</v>
      </c>
    </row>
    <row r="7" ht="18.75" customHeight="1" spans="1:4">
      <c r="A7" s="131" t="s">
        <v>10</v>
      </c>
      <c r="B7" s="133"/>
      <c r="C7" s="131" t="str">
        <f>"二"&amp;"、"&amp;"社会保障和就业支出"</f>
        <v>二、社会保障和就业支出</v>
      </c>
      <c r="D7" s="133">
        <v>2219716.3</v>
      </c>
    </row>
    <row r="8" ht="18.75" customHeight="1" spans="1:4">
      <c r="A8" s="131" t="s">
        <v>11</v>
      </c>
      <c r="B8" s="133"/>
      <c r="C8" s="131" t="str">
        <f>"三"&amp;"、"&amp;"卫生健康支出"</f>
        <v>三、卫生健康支出</v>
      </c>
      <c r="D8" s="133">
        <v>603457.6</v>
      </c>
    </row>
    <row r="9" ht="18.75" customHeight="1" spans="1:4">
      <c r="A9" s="131" t="s">
        <v>12</v>
      </c>
      <c r="B9" s="133"/>
      <c r="C9" s="131" t="str">
        <f>"四"&amp;"、"&amp;"住房保障支出"</f>
        <v>四、住房保障支出</v>
      </c>
      <c r="D9" s="133">
        <v>1162762.92</v>
      </c>
    </row>
    <row r="10" ht="18.75" customHeight="1" spans="1:4">
      <c r="A10" s="131" t="s">
        <v>13</v>
      </c>
      <c r="B10" s="133">
        <v>4500000</v>
      </c>
      <c r="C10" s="131"/>
      <c r="D10" s="133"/>
    </row>
    <row r="11" ht="18.75" customHeight="1" spans="1:4">
      <c r="A11" s="131" t="s">
        <v>14</v>
      </c>
      <c r="B11" s="133"/>
      <c r="C11" s="131"/>
      <c r="D11" s="133"/>
    </row>
    <row r="12" ht="18.75" customHeight="1" spans="1:4">
      <c r="A12" s="131" t="s">
        <v>15</v>
      </c>
      <c r="B12" s="133"/>
      <c r="C12" s="131"/>
      <c r="D12" s="133"/>
    </row>
    <row r="13" ht="18.75" customHeight="1" spans="1:4">
      <c r="A13" s="131" t="s">
        <v>16</v>
      </c>
      <c r="B13" s="133"/>
      <c r="C13" s="131"/>
      <c r="D13" s="133"/>
    </row>
    <row r="14" ht="18.75" customHeight="1" spans="1:4">
      <c r="A14" s="131" t="s">
        <v>17</v>
      </c>
      <c r="B14" s="133"/>
      <c r="C14" s="131"/>
      <c r="D14" s="133"/>
    </row>
    <row r="15" ht="18.75" customHeight="1" spans="1:4">
      <c r="A15" s="131" t="s">
        <v>18</v>
      </c>
      <c r="B15" s="133">
        <v>4500000</v>
      </c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19</v>
      </c>
      <c r="B32" s="133">
        <v>18177791.38</v>
      </c>
      <c r="C32" s="131" t="s">
        <v>20</v>
      </c>
      <c r="D32" s="133">
        <v>18177791.38</v>
      </c>
    </row>
    <row r="33" ht="18.75" customHeight="1" spans="1:4">
      <c r="A33" s="131" t="s">
        <v>21</v>
      </c>
      <c r="B33" s="133"/>
      <c r="C33" s="131" t="s">
        <v>22</v>
      </c>
      <c r="D33" s="133"/>
    </row>
    <row r="34" ht="18.75" customHeight="1" spans="1:4">
      <c r="A34" s="131" t="s">
        <v>23</v>
      </c>
      <c r="B34" s="133"/>
      <c r="C34" s="131" t="s">
        <v>23</v>
      </c>
      <c r="D34" s="133"/>
    </row>
    <row r="35" ht="18.75" customHeight="1" spans="1:4">
      <c r="A35" s="131" t="s">
        <v>24</v>
      </c>
      <c r="B35" s="133"/>
      <c r="C35" s="131" t="s">
        <v>25</v>
      </c>
      <c r="D35" s="133"/>
    </row>
    <row r="36" ht="18.75" customHeight="1" spans="1:4">
      <c r="A36" s="131" t="s">
        <v>26</v>
      </c>
      <c r="B36" s="133">
        <v>18177791.38</v>
      </c>
      <c r="C36" s="131" t="s">
        <v>27</v>
      </c>
      <c r="D36" s="133">
        <v>18177791.38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$A10:$XFD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276</v>
      </c>
    </row>
    <row r="2" ht="26.25" customHeight="1" spans="1:6">
      <c r="A2" s="114" t="s">
        <v>277</v>
      </c>
      <c r="B2" s="114" t="s">
        <v>278</v>
      </c>
      <c r="C2" s="115"/>
      <c r="D2" s="116"/>
      <c r="E2" s="116"/>
      <c r="F2" s="116"/>
    </row>
    <row r="3" ht="13.5" customHeight="1" spans="1:6">
      <c r="A3" s="117" t="s">
        <v>2</v>
      </c>
      <c r="B3" s="117" t="s">
        <v>279</v>
      </c>
      <c r="C3" s="118"/>
      <c r="D3" s="90"/>
      <c r="E3" s="90"/>
      <c r="F3" s="111" t="s">
        <v>3</v>
      </c>
    </row>
    <row r="4" ht="19.5" customHeight="1" spans="1:6">
      <c r="A4" s="60" t="s">
        <v>146</v>
      </c>
      <c r="B4" s="119" t="s">
        <v>52</v>
      </c>
      <c r="C4" s="60" t="s">
        <v>53</v>
      </c>
      <c r="D4" s="34" t="s">
        <v>280</v>
      </c>
      <c r="E4" s="34"/>
      <c r="F4" s="34"/>
    </row>
    <row r="5" ht="18.55" customHeight="1" spans="1:6">
      <c r="A5" s="60"/>
      <c r="B5" s="119"/>
      <c r="C5" s="60"/>
      <c r="D5" s="34" t="s">
        <v>33</v>
      </c>
      <c r="E5" s="34" t="s">
        <v>56</v>
      </c>
      <c r="F5" s="34" t="s">
        <v>57</v>
      </c>
    </row>
    <row r="6" ht="20.25" customHeight="1" spans="1:6">
      <c r="A6" s="60">
        <v>1</v>
      </c>
      <c r="B6" s="120" t="s">
        <v>64</v>
      </c>
      <c r="C6" s="120" t="s">
        <v>65</v>
      </c>
      <c r="D6" s="120" t="s">
        <v>66</v>
      </c>
      <c r="E6" s="120" t="s">
        <v>67</v>
      </c>
      <c r="F6" s="120" t="s">
        <v>68</v>
      </c>
    </row>
    <row r="7" ht="30" customHeight="1" spans="1:6">
      <c r="A7" s="32"/>
      <c r="B7" s="119"/>
      <c r="C7" s="32"/>
      <c r="D7" s="77"/>
      <c r="E7" s="121"/>
      <c r="F7" s="121"/>
    </row>
    <row r="8" ht="30" customHeight="1" spans="1:6">
      <c r="A8" s="22"/>
      <c r="B8" s="22"/>
      <c r="C8" s="22"/>
      <c r="D8" s="77"/>
      <c r="E8" s="121"/>
      <c r="F8" s="121"/>
    </row>
    <row r="9" ht="30" customHeight="1" spans="1:6">
      <c r="A9" s="20" t="s">
        <v>281</v>
      </c>
      <c r="B9" s="20" t="s">
        <v>281</v>
      </c>
      <c r="C9" s="20" t="s">
        <v>281</v>
      </c>
      <c r="D9" s="77"/>
      <c r="E9" s="121"/>
      <c r="F9" s="121"/>
    </row>
    <row r="10" customHeight="1" spans="1:1">
      <c r="A10" s="38" t="s">
        <v>282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2" t="s">
        <v>283</v>
      </c>
    </row>
    <row r="2" ht="27.75" customHeight="1" spans="1:17">
      <c r="A2" s="43" t="s">
        <v>284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4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30</v>
      </c>
    </row>
    <row r="4" ht="15.75" customHeight="1" spans="1:17">
      <c r="A4" s="11" t="s">
        <v>285</v>
      </c>
      <c r="B4" s="91" t="s">
        <v>286</v>
      </c>
      <c r="C4" s="91" t="s">
        <v>287</v>
      </c>
      <c r="D4" s="91" t="s">
        <v>288</v>
      </c>
      <c r="E4" s="91" t="s">
        <v>289</v>
      </c>
      <c r="F4" s="91" t="s">
        <v>290</v>
      </c>
      <c r="G4" s="47" t="s">
        <v>153</v>
      </c>
      <c r="H4" s="47"/>
      <c r="I4" s="47"/>
      <c r="J4" s="47"/>
      <c r="K4" s="105"/>
      <c r="L4" s="47"/>
      <c r="M4" s="47"/>
      <c r="N4" s="47"/>
      <c r="O4" s="72"/>
      <c r="P4" s="105"/>
      <c r="Q4" s="48"/>
    </row>
    <row r="5" ht="17.25" customHeight="1" spans="1:17">
      <c r="A5" s="16"/>
      <c r="B5" s="92"/>
      <c r="C5" s="92"/>
      <c r="D5" s="92"/>
      <c r="E5" s="92"/>
      <c r="F5" s="92"/>
      <c r="G5" s="92" t="s">
        <v>33</v>
      </c>
      <c r="H5" s="92" t="s">
        <v>37</v>
      </c>
      <c r="I5" s="92" t="s">
        <v>291</v>
      </c>
      <c r="J5" s="92" t="s">
        <v>292</v>
      </c>
      <c r="K5" s="106" t="s">
        <v>293</v>
      </c>
      <c r="L5" s="107" t="s">
        <v>294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36</v>
      </c>
      <c r="I6" s="93"/>
      <c r="J6" s="93"/>
      <c r="K6" s="110"/>
      <c r="L6" s="93" t="s">
        <v>36</v>
      </c>
      <c r="M6" s="93" t="s">
        <v>43</v>
      </c>
      <c r="N6" s="93" t="s">
        <v>295</v>
      </c>
      <c r="O6" s="32" t="s">
        <v>45</v>
      </c>
      <c r="P6" s="110" t="s">
        <v>46</v>
      </c>
      <c r="Q6" s="93" t="s">
        <v>47</v>
      </c>
    </row>
    <row r="7" ht="15" customHeight="1" spans="1:17">
      <c r="A7" s="7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/>
      <c r="B8" s="97"/>
      <c r="C8" s="97"/>
      <c r="D8" s="98"/>
      <c r="E8" s="9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/>
      <c r="B9" s="97"/>
      <c r="C9" s="97"/>
      <c r="D9" s="98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0" t="s">
        <v>281</v>
      </c>
      <c r="B10" s="101"/>
      <c r="C10" s="101"/>
      <c r="D10" s="101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8" t="s">
        <v>296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297</v>
      </c>
    </row>
    <row r="2" ht="36" customHeight="1" spans="1:14">
      <c r="A2" s="28" t="s">
        <v>298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2</v>
      </c>
      <c r="B3" s="31"/>
      <c r="C3" s="31"/>
      <c r="D3" s="31"/>
      <c r="E3" s="31"/>
      <c r="F3" s="31"/>
      <c r="G3" s="31"/>
      <c r="H3" s="84"/>
      <c r="I3" s="1"/>
      <c r="J3" s="1"/>
      <c r="K3" s="84"/>
      <c r="L3" s="1"/>
      <c r="M3" s="90"/>
      <c r="N3" s="42" t="s">
        <v>30</v>
      </c>
    </row>
    <row r="4" ht="15.75" customHeight="1" spans="1:14">
      <c r="A4" s="11" t="s">
        <v>285</v>
      </c>
      <c r="B4" s="11" t="s">
        <v>299</v>
      </c>
      <c r="C4" s="11" t="s">
        <v>300</v>
      </c>
      <c r="D4" s="12" t="s">
        <v>153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33</v>
      </c>
      <c r="E5" s="11" t="s">
        <v>37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36</v>
      </c>
      <c r="F6" s="18"/>
      <c r="G6" s="18"/>
      <c r="H6" s="74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301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5" customHeight="1" spans="1:15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82" t="s">
        <v>302</v>
      </c>
    </row>
    <row r="2" ht="27.75" customHeight="1" spans="1:15">
      <c r="A2" s="66" t="s">
        <v>303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7" t="s">
        <v>3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69" t="s">
        <v>2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1" t="s">
        <v>304</v>
      </c>
      <c r="B5" s="12" t="s">
        <v>153</v>
      </c>
      <c r="C5" s="13"/>
      <c r="D5" s="72"/>
      <c r="E5" s="73" t="s">
        <v>305</v>
      </c>
      <c r="F5" s="73"/>
      <c r="G5" s="73"/>
      <c r="H5" s="73"/>
      <c r="I5" s="73"/>
      <c r="J5" s="73"/>
      <c r="K5" s="73"/>
      <c r="L5" s="73"/>
      <c r="M5" s="73"/>
      <c r="N5" s="73"/>
      <c r="O5" s="73"/>
    </row>
    <row r="6" ht="40.5" customHeight="1" spans="1:15">
      <c r="A6" s="74"/>
      <c r="B6" s="16" t="s">
        <v>33</v>
      </c>
      <c r="C6" s="11" t="s">
        <v>37</v>
      </c>
      <c r="D6" s="75" t="s">
        <v>306</v>
      </c>
      <c r="E6" s="76" t="s">
        <v>307</v>
      </c>
      <c r="F6" s="76" t="s">
        <v>308</v>
      </c>
      <c r="G6" s="76" t="s">
        <v>309</v>
      </c>
      <c r="H6" s="76" t="s">
        <v>310</v>
      </c>
      <c r="I6" s="76" t="s">
        <v>311</v>
      </c>
      <c r="J6" s="76" t="s">
        <v>312</v>
      </c>
      <c r="K6" s="76" t="s">
        <v>313</v>
      </c>
      <c r="L6" s="76" t="s">
        <v>314</v>
      </c>
      <c r="M6" s="76" t="s">
        <v>315</v>
      </c>
      <c r="N6" s="76" t="s">
        <v>316</v>
      </c>
      <c r="O6" s="76" t="s">
        <v>317</v>
      </c>
    </row>
    <row r="7" ht="19.5" customHeight="1" spans="1:1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</row>
    <row r="8" ht="19.5" customHeight="1" spans="1:15">
      <c r="A8" s="35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3"/>
      <c r="N8" s="83"/>
      <c r="O8" s="83"/>
    </row>
    <row r="9" ht="19.5" customHeight="1" spans="1:15">
      <c r="A9" s="35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19.5" customHeight="1" spans="1:15">
      <c r="A10" s="51" t="s">
        <v>33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3"/>
      <c r="N10" s="83"/>
      <c r="O10" s="83"/>
    </row>
    <row r="11" customHeight="1" spans="1:16">
      <c r="A11" s="81" t="s">
        <v>318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</sheetData>
  <mergeCells count="7">
    <mergeCell ref="A2:O2"/>
    <mergeCell ref="A3:O3"/>
    <mergeCell ref="A4:O4"/>
    <mergeCell ref="B5:D5"/>
    <mergeCell ref="E5:O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$A8:$XFD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319</v>
      </c>
    </row>
    <row r="2" ht="28.5" customHeight="1" spans="1:10">
      <c r="A2" s="56" t="s">
        <v>320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">
        <v>2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237</v>
      </c>
      <c r="B4" s="33" t="s">
        <v>238</v>
      </c>
      <c r="C4" s="33" t="s">
        <v>239</v>
      </c>
      <c r="D4" s="33" t="s">
        <v>240</v>
      </c>
      <c r="E4" s="33" t="s">
        <v>241</v>
      </c>
      <c r="F4" s="60" t="s">
        <v>242</v>
      </c>
      <c r="G4" s="33" t="s">
        <v>243</v>
      </c>
      <c r="H4" s="60" t="s">
        <v>244</v>
      </c>
      <c r="I4" s="60" t="s">
        <v>245</v>
      </c>
      <c r="J4" s="33" t="s">
        <v>246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5"/>
      <c r="B7" s="22" t="s">
        <v>321</v>
      </c>
      <c r="C7" s="22" t="s">
        <v>321</v>
      </c>
      <c r="D7" s="22" t="s">
        <v>321</v>
      </c>
      <c r="E7" s="35" t="s">
        <v>321</v>
      </c>
      <c r="F7" s="22" t="s">
        <v>321</v>
      </c>
      <c r="G7" s="35" t="s">
        <v>321</v>
      </c>
      <c r="H7" s="22" t="s">
        <v>321</v>
      </c>
      <c r="I7" s="22" t="s">
        <v>321</v>
      </c>
      <c r="J7" s="35" t="s">
        <v>321</v>
      </c>
    </row>
    <row r="8" ht="16" customHeight="1" spans="1:1">
      <c r="A8" s="38" t="s">
        <v>322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E17" sqref="E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323</v>
      </c>
    </row>
    <row r="2" ht="28.5" customHeight="1" spans="1:8">
      <c r="A2" s="43" t="s">
        <v>324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">
        <v>2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146</v>
      </c>
      <c r="B4" s="11" t="s">
        <v>325</v>
      </c>
      <c r="C4" s="11" t="s">
        <v>326</v>
      </c>
      <c r="D4" s="11" t="s">
        <v>327</v>
      </c>
      <c r="E4" s="11" t="s">
        <v>328</v>
      </c>
      <c r="F4" s="46" t="s">
        <v>329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289</v>
      </c>
      <c r="G5" s="33" t="s">
        <v>330</v>
      </c>
      <c r="H5" s="33" t="s">
        <v>331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33</v>
      </c>
      <c r="B8" s="52"/>
      <c r="C8" s="52"/>
      <c r="D8" s="52"/>
      <c r="E8" s="52"/>
      <c r="F8" s="41"/>
      <c r="G8" s="53"/>
      <c r="H8" s="53"/>
    </row>
    <row r="9" ht="15" customHeight="1" spans="1:8">
      <c r="A9" s="54" t="s">
        <v>332</v>
      </c>
      <c r="B9" s="55"/>
      <c r="C9" s="55"/>
      <c r="D9" s="55"/>
      <c r="E9" s="55"/>
      <c r="F9" s="55"/>
      <c r="G9" s="55"/>
      <c r="H9" s="55"/>
    </row>
    <row r="10" ht="15" customHeight="1" spans="1:8">
      <c r="A10" s="55" t="s">
        <v>333</v>
      </c>
      <c r="B10" s="55"/>
      <c r="C10" s="55"/>
      <c r="D10" s="55"/>
      <c r="E10" s="55"/>
      <c r="F10" s="55"/>
      <c r="G10" s="55"/>
      <c r="H10" s="55"/>
    </row>
  </sheetData>
  <mergeCells count="11">
    <mergeCell ref="A2:H2"/>
    <mergeCell ref="A3:C3"/>
    <mergeCell ref="F4:H4"/>
    <mergeCell ref="A8:E8"/>
    <mergeCell ref="A9:H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4" sqref="E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334</v>
      </c>
    </row>
    <row r="2" ht="27.75" customHeight="1" spans="1:11">
      <c r="A2" s="28" t="s">
        <v>335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2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30</v>
      </c>
    </row>
    <row r="4" ht="21.75" customHeight="1" spans="1:11">
      <c r="A4" s="32" t="s">
        <v>218</v>
      </c>
      <c r="B4" s="32" t="s">
        <v>148</v>
      </c>
      <c r="C4" s="32" t="s">
        <v>219</v>
      </c>
      <c r="D4" s="33" t="s">
        <v>149</v>
      </c>
      <c r="E4" s="33" t="s">
        <v>150</v>
      </c>
      <c r="F4" s="33" t="s">
        <v>220</v>
      </c>
      <c r="G4" s="33" t="s">
        <v>221</v>
      </c>
      <c r="H4" s="34" t="s">
        <v>33</v>
      </c>
      <c r="I4" s="34" t="s">
        <v>336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37</v>
      </c>
      <c r="J5" s="33" t="s">
        <v>38</v>
      </c>
      <c r="K5" s="33" t="s">
        <v>39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36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281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338</v>
      </c>
    </row>
    <row r="2" ht="27.75" customHeight="1" spans="1:7">
      <c r="A2" s="5" t="s">
        <v>339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219</v>
      </c>
      <c r="B4" s="10" t="s">
        <v>218</v>
      </c>
      <c r="C4" s="10" t="s">
        <v>148</v>
      </c>
      <c r="D4" s="11" t="s">
        <v>340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15000</v>
      </c>
      <c r="F8" s="23"/>
      <c r="G8" s="23"/>
    </row>
    <row r="9" ht="52.5" customHeight="1" spans="1:7">
      <c r="A9" s="24"/>
      <c r="B9" s="22" t="s">
        <v>341</v>
      </c>
      <c r="C9" s="22" t="s">
        <v>213</v>
      </c>
      <c r="D9" s="22" t="s">
        <v>342</v>
      </c>
      <c r="E9" s="23">
        <v>15000</v>
      </c>
      <c r="F9" s="23"/>
      <c r="G9" s="23"/>
    </row>
    <row r="10" ht="30" customHeight="1" spans="1:7">
      <c r="A10" s="25" t="s">
        <v>33</v>
      </c>
      <c r="B10" s="26" t="s">
        <v>321</v>
      </c>
      <c r="C10" s="26"/>
      <c r="D10" s="27"/>
      <c r="E10" s="23">
        <v>15000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G5" sqref="G5:G6"/>
    </sheetView>
  </sheetViews>
  <sheetFormatPr defaultColWidth="9.14285714285714" defaultRowHeight="12" customHeight="1"/>
  <cols>
    <col min="1" max="1" width="7.62857142857143" customWidth="1"/>
    <col min="2" max="2" width="12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28</v>
      </c>
      <c r="Q1" s="89" t="s">
        <v>28</v>
      </c>
    </row>
    <row r="2" ht="36.75" customHeight="1" spans="1:19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">
        <v>2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30</v>
      </c>
      <c r="Q3" s="89"/>
    </row>
    <row r="4" ht="21" customHeight="1" spans="1:19">
      <c r="A4" s="11" t="s">
        <v>31</v>
      </c>
      <c r="B4" s="11" t="s">
        <v>32</v>
      </c>
      <c r="C4" s="11" t="s">
        <v>33</v>
      </c>
      <c r="D4" s="46" t="s">
        <v>34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35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2" t="s">
        <v>41</v>
      </c>
      <c r="J5" s="172"/>
      <c r="K5" s="172"/>
      <c r="L5" s="172"/>
      <c r="M5" s="172"/>
      <c r="N5" s="172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4"/>
      <c r="B6" s="74"/>
      <c r="C6" s="74"/>
      <c r="D6" s="85"/>
      <c r="E6" s="85"/>
      <c r="F6" s="85"/>
      <c r="G6" s="74"/>
      <c r="H6" s="74"/>
      <c r="I6" s="34" t="s">
        <v>36</v>
      </c>
      <c r="J6" s="32" t="s">
        <v>43</v>
      </c>
      <c r="K6" s="32" t="s">
        <v>44</v>
      </c>
      <c r="L6" s="10" t="s">
        <v>45</v>
      </c>
      <c r="M6" s="10" t="s">
        <v>46</v>
      </c>
      <c r="N6" s="10" t="s">
        <v>47</v>
      </c>
      <c r="O6" s="85"/>
      <c r="P6" s="85"/>
      <c r="Q6" s="85"/>
      <c r="R6" s="85"/>
      <c r="S6" s="85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70" t="s">
        <v>48</v>
      </c>
      <c r="B8" s="170" t="s">
        <v>49</v>
      </c>
      <c r="C8" s="23">
        <v>18177791.38</v>
      </c>
      <c r="D8" s="23">
        <v>18177791.38</v>
      </c>
      <c r="E8" s="23">
        <v>13677791.38</v>
      </c>
      <c r="F8" s="23"/>
      <c r="G8" s="23"/>
      <c r="H8" s="23"/>
      <c r="I8" s="23">
        <v>4500000</v>
      </c>
      <c r="J8" s="23"/>
      <c r="K8" s="23"/>
      <c r="L8" s="23"/>
      <c r="M8" s="23"/>
      <c r="N8" s="23">
        <v>4500000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1"/>
      <c r="C9" s="160">
        <v>18177791.38</v>
      </c>
      <c r="D9" s="160">
        <v>18177791.38</v>
      </c>
      <c r="E9" s="160">
        <v>13677791.38</v>
      </c>
      <c r="F9" s="160"/>
      <c r="G9" s="160"/>
      <c r="H9" s="160"/>
      <c r="I9" s="160">
        <v>4500000</v>
      </c>
      <c r="J9" s="160"/>
      <c r="K9" s="160"/>
      <c r="L9" s="160"/>
      <c r="M9" s="160"/>
      <c r="N9" s="160">
        <v>4500000</v>
      </c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34" workbookViewId="0">
      <selection activeCell="A2" sqref="A2:O2"/>
    </sheetView>
  </sheetViews>
  <sheetFormatPr defaultColWidth="8.84761904761905" defaultRowHeight="15" customHeight="1"/>
  <cols>
    <col min="1" max="1" width="11.2857142857143" customWidth="1"/>
    <col min="2" max="2" width="12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2" t="s">
        <v>50</v>
      </c>
      <c r="O1" s="42"/>
    </row>
    <row r="2" ht="36" customHeight="1" spans="1:15">
      <c r="A2" s="163" t="s">
        <v>51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0" t="s">
        <v>2</v>
      </c>
      <c r="B3" s="30"/>
      <c r="C3" s="30"/>
      <c r="D3" s="30"/>
      <c r="E3" s="30"/>
      <c r="F3" s="30"/>
      <c r="G3" s="162"/>
      <c r="H3" s="162"/>
      <c r="I3" s="162"/>
      <c r="J3" s="162"/>
      <c r="K3" s="162"/>
      <c r="L3" s="162"/>
      <c r="M3" s="162"/>
      <c r="N3" s="42" t="s">
        <v>3</v>
      </c>
      <c r="O3" s="42"/>
    </row>
    <row r="4" ht="31.5" customHeight="1" spans="1:15">
      <c r="A4" s="164" t="s">
        <v>52</v>
      </c>
      <c r="B4" s="164" t="s">
        <v>53</v>
      </c>
      <c r="C4" s="164" t="s">
        <v>33</v>
      </c>
      <c r="D4" s="164" t="s">
        <v>37</v>
      </c>
      <c r="E4" s="164"/>
      <c r="F4" s="164"/>
      <c r="G4" s="164" t="s">
        <v>38</v>
      </c>
      <c r="H4" s="164" t="s">
        <v>39</v>
      </c>
      <c r="I4" s="164" t="s">
        <v>54</v>
      </c>
      <c r="J4" s="164" t="s">
        <v>55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36</v>
      </c>
      <c r="E5" s="164" t="s">
        <v>56</v>
      </c>
      <c r="F5" s="164" t="s">
        <v>57</v>
      </c>
      <c r="G5" s="164"/>
      <c r="H5" s="164"/>
      <c r="I5" s="164"/>
      <c r="J5" s="164" t="s">
        <v>36</v>
      </c>
      <c r="K5" s="164" t="s">
        <v>58</v>
      </c>
      <c r="L5" s="164" t="s">
        <v>59</v>
      </c>
      <c r="M5" s="164" t="s">
        <v>60</v>
      </c>
      <c r="N5" s="164" t="s">
        <v>61</v>
      </c>
      <c r="O5" s="164" t="s">
        <v>62</v>
      </c>
    </row>
    <row r="6" ht="18.75" customHeight="1" spans="1:15">
      <c r="A6" s="165" t="s">
        <v>63</v>
      </c>
      <c r="B6" s="165" t="s">
        <v>64</v>
      </c>
      <c r="C6" s="165" t="s">
        <v>65</v>
      </c>
      <c r="D6" s="165" t="s">
        <v>66</v>
      </c>
      <c r="E6" s="165" t="s">
        <v>67</v>
      </c>
      <c r="F6" s="165" t="s">
        <v>68</v>
      </c>
      <c r="G6" s="165" t="s">
        <v>69</v>
      </c>
      <c r="H6" s="165" t="s">
        <v>70</v>
      </c>
      <c r="I6" s="165" t="s">
        <v>71</v>
      </c>
      <c r="J6" s="165" t="s">
        <v>72</v>
      </c>
      <c r="K6" s="165" t="s">
        <v>73</v>
      </c>
      <c r="L6" s="165" t="s">
        <v>74</v>
      </c>
      <c r="M6" s="165" t="s">
        <v>75</v>
      </c>
      <c r="N6" s="165" t="s">
        <v>76</v>
      </c>
      <c r="O6" s="165" t="s">
        <v>77</v>
      </c>
    </row>
    <row r="7" ht="52.5" customHeight="1" spans="1:15">
      <c r="A7" s="166" t="s">
        <v>78</v>
      </c>
      <c r="B7" s="166" t="s">
        <v>79</v>
      </c>
      <c r="C7" s="133">
        <v>14191854.56</v>
      </c>
      <c r="D7" s="133">
        <v>9691854.56</v>
      </c>
      <c r="E7" s="133">
        <v>9691854.56</v>
      </c>
      <c r="F7" s="133"/>
      <c r="G7" s="133"/>
      <c r="H7" s="133"/>
      <c r="I7" s="133"/>
      <c r="J7" s="133">
        <v>4500000</v>
      </c>
      <c r="K7" s="133"/>
      <c r="L7" s="133"/>
      <c r="M7" s="133"/>
      <c r="N7" s="133"/>
      <c r="O7" s="133">
        <v>4500000</v>
      </c>
    </row>
    <row r="8" ht="52.5" customHeight="1" spans="1:15">
      <c r="A8" s="167" t="s">
        <v>80</v>
      </c>
      <c r="B8" s="167" t="s">
        <v>81</v>
      </c>
      <c r="C8" s="133">
        <v>14191854.56</v>
      </c>
      <c r="D8" s="133">
        <v>9691854.56</v>
      </c>
      <c r="E8" s="133">
        <v>9691854.56</v>
      </c>
      <c r="F8" s="133"/>
      <c r="G8" s="133"/>
      <c r="H8" s="133"/>
      <c r="I8" s="133"/>
      <c r="J8" s="133">
        <v>4500000</v>
      </c>
      <c r="K8" s="133"/>
      <c r="L8" s="133"/>
      <c r="M8" s="133"/>
      <c r="N8" s="133"/>
      <c r="O8" s="133">
        <v>4500000</v>
      </c>
    </row>
    <row r="9" ht="52.5" customHeight="1" spans="1:15">
      <c r="A9" s="168" t="s">
        <v>82</v>
      </c>
      <c r="B9" s="168" t="s">
        <v>83</v>
      </c>
      <c r="C9" s="133">
        <v>14191854.56</v>
      </c>
      <c r="D9" s="133">
        <v>9691854.56</v>
      </c>
      <c r="E9" s="133">
        <v>9691854.56</v>
      </c>
      <c r="F9" s="133"/>
      <c r="G9" s="133"/>
      <c r="H9" s="133"/>
      <c r="I9" s="133"/>
      <c r="J9" s="133">
        <v>4500000</v>
      </c>
      <c r="K9" s="133"/>
      <c r="L9" s="133"/>
      <c r="M9" s="133"/>
      <c r="N9" s="133"/>
      <c r="O9" s="133">
        <v>4500000</v>
      </c>
    </row>
    <row r="10" ht="52.5" customHeight="1" spans="1:15">
      <c r="A10" s="166" t="s">
        <v>84</v>
      </c>
      <c r="B10" s="166" t="s">
        <v>85</v>
      </c>
      <c r="C10" s="133">
        <v>2219716.3</v>
      </c>
      <c r="D10" s="133">
        <v>2219716.3</v>
      </c>
      <c r="E10" s="133">
        <v>2219716.3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7" t="s">
        <v>86</v>
      </c>
      <c r="B11" s="167" t="s">
        <v>87</v>
      </c>
      <c r="C11" s="133">
        <v>1948125.6</v>
      </c>
      <c r="D11" s="133">
        <v>1948125.6</v>
      </c>
      <c r="E11" s="133">
        <v>1948125.6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88</v>
      </c>
      <c r="B12" s="168" t="s">
        <v>89</v>
      </c>
      <c r="C12" s="133">
        <v>18000</v>
      </c>
      <c r="D12" s="133">
        <v>18000</v>
      </c>
      <c r="E12" s="133">
        <v>18000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8" t="s">
        <v>90</v>
      </c>
      <c r="B13" s="168" t="s">
        <v>91</v>
      </c>
      <c r="C13" s="133">
        <v>1601576.64</v>
      </c>
      <c r="D13" s="133">
        <v>1601576.64</v>
      </c>
      <c r="E13" s="133">
        <v>1601576.64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8" t="s">
        <v>92</v>
      </c>
      <c r="B14" s="168" t="s">
        <v>93</v>
      </c>
      <c r="C14" s="133">
        <v>328548.96</v>
      </c>
      <c r="D14" s="133">
        <v>328548.96</v>
      </c>
      <c r="E14" s="133">
        <v>328548.96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7" t="s">
        <v>94</v>
      </c>
      <c r="B15" s="167" t="s">
        <v>95</v>
      </c>
      <c r="C15" s="133">
        <v>15000</v>
      </c>
      <c r="D15" s="133">
        <v>15000</v>
      </c>
      <c r="E15" s="133">
        <v>15000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96</v>
      </c>
      <c r="B16" s="168" t="s">
        <v>97</v>
      </c>
      <c r="C16" s="133">
        <v>15000</v>
      </c>
      <c r="D16" s="133">
        <v>15000</v>
      </c>
      <c r="E16" s="133">
        <v>15000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7" t="s">
        <v>98</v>
      </c>
      <c r="B17" s="167" t="s">
        <v>99</v>
      </c>
      <c r="C17" s="133">
        <v>256590.7</v>
      </c>
      <c r="D17" s="133">
        <v>256590.7</v>
      </c>
      <c r="E17" s="133">
        <v>256590.7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8" t="s">
        <v>100</v>
      </c>
      <c r="B18" s="168" t="s">
        <v>99</v>
      </c>
      <c r="C18" s="133">
        <v>256590.7</v>
      </c>
      <c r="D18" s="133">
        <v>256590.7</v>
      </c>
      <c r="E18" s="133">
        <v>256590.7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6" t="s">
        <v>101</v>
      </c>
      <c r="B19" s="166" t="s">
        <v>102</v>
      </c>
      <c r="C19" s="133">
        <v>603457.6</v>
      </c>
      <c r="D19" s="133">
        <v>603457.6</v>
      </c>
      <c r="E19" s="133">
        <v>603457.6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103</v>
      </c>
      <c r="B20" s="167" t="s">
        <v>104</v>
      </c>
      <c r="C20" s="133">
        <v>603457.6</v>
      </c>
      <c r="D20" s="133">
        <v>603457.6</v>
      </c>
      <c r="E20" s="133">
        <v>603457.6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105</v>
      </c>
      <c r="B21" s="168" t="s">
        <v>106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107</v>
      </c>
      <c r="B22" s="168" t="s">
        <v>108</v>
      </c>
      <c r="C22" s="133">
        <v>564698.84</v>
      </c>
      <c r="D22" s="133">
        <v>564698.84</v>
      </c>
      <c r="E22" s="133">
        <v>564698.84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109</v>
      </c>
      <c r="B23" s="168" t="s">
        <v>110</v>
      </c>
      <c r="C23" s="133">
        <v>38758.76</v>
      </c>
      <c r="D23" s="133">
        <v>38758.76</v>
      </c>
      <c r="E23" s="133">
        <v>38758.76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6" t="s">
        <v>111</v>
      </c>
      <c r="B24" s="166" t="s">
        <v>112</v>
      </c>
      <c r="C24" s="133">
        <v>1162762.92</v>
      </c>
      <c r="D24" s="133">
        <v>1162762.92</v>
      </c>
      <c r="E24" s="133">
        <v>1162762.92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7" t="s">
        <v>113</v>
      </c>
      <c r="B25" s="167" t="s">
        <v>114</v>
      </c>
      <c r="C25" s="133">
        <v>1162762.92</v>
      </c>
      <c r="D25" s="133">
        <v>1162762.92</v>
      </c>
      <c r="E25" s="133">
        <v>1162762.92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8" t="s">
        <v>115</v>
      </c>
      <c r="B26" s="168" t="s">
        <v>116</v>
      </c>
      <c r="C26" s="133">
        <v>1162762.92</v>
      </c>
      <c r="D26" s="133">
        <v>1162762.92</v>
      </c>
      <c r="E26" s="133">
        <v>1162762.92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30" customHeight="1" spans="1:15">
      <c r="A27" s="165" t="s">
        <v>33</v>
      </c>
      <c r="B27" s="165"/>
      <c r="C27" s="133">
        <v>18177791.38</v>
      </c>
      <c r="D27" s="133">
        <v>13677791.38</v>
      </c>
      <c r="E27" s="133">
        <v>13677791.38</v>
      </c>
      <c r="F27" s="133"/>
      <c r="G27" s="133"/>
      <c r="H27" s="133"/>
      <c r="I27" s="133"/>
      <c r="J27" s="133">
        <v>4500000</v>
      </c>
      <c r="K27" s="133"/>
      <c r="L27" s="133"/>
      <c r="M27" s="133"/>
      <c r="N27" s="133"/>
      <c r="O27" s="133">
        <v>4500000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2" sqref="A2:D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9" t="s">
        <v>117</v>
      </c>
    </row>
    <row r="2" ht="30.75" customHeight="1" spans="1:4">
      <c r="A2" s="155" t="s">
        <v>118</v>
      </c>
      <c r="B2" s="155"/>
      <c r="C2" s="155"/>
      <c r="D2" s="155"/>
    </row>
    <row r="3" ht="18.75" customHeight="1" spans="1:4">
      <c r="A3" s="30" t="s">
        <v>2</v>
      </c>
      <c r="B3" s="156"/>
      <c r="C3" s="156"/>
      <c r="D3" s="90" t="s">
        <v>3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1" t="s">
        <v>121</v>
      </c>
      <c r="B5" s="11" t="s">
        <v>7</v>
      </c>
      <c r="C5" s="71" t="s">
        <v>122</v>
      </c>
      <c r="D5" s="11" t="s">
        <v>7</v>
      </c>
    </row>
    <row r="6" ht="17.25" customHeight="1" spans="1:4">
      <c r="A6" s="74"/>
      <c r="B6" s="18"/>
      <c r="C6" s="74"/>
      <c r="D6" s="18"/>
    </row>
    <row r="7" ht="19.5" customHeight="1" spans="1:4">
      <c r="A7" s="86" t="s">
        <v>123</v>
      </c>
      <c r="B7" s="23">
        <v>13677791.38</v>
      </c>
      <c r="C7" s="86" t="s">
        <v>124</v>
      </c>
      <c r="D7" s="23">
        <v>13677791.38</v>
      </c>
    </row>
    <row r="8" ht="19.5" customHeight="1" spans="1:4">
      <c r="A8" s="86" t="s">
        <v>125</v>
      </c>
      <c r="B8" s="23">
        <v>13677791.38</v>
      </c>
      <c r="C8" s="157" t="str">
        <f>"（"&amp;"一"&amp;"）"&amp;"教育支出"</f>
        <v>（一）教育支出</v>
      </c>
      <c r="D8" s="23">
        <v>9691854.56</v>
      </c>
    </row>
    <row r="9" ht="19.5" customHeight="1" spans="1:4">
      <c r="A9" s="158" t="s">
        <v>126</v>
      </c>
      <c r="B9" s="23"/>
      <c r="C9" s="157" t="str">
        <f>"（"&amp;"二"&amp;"）"&amp;"社会保障和就业支出"</f>
        <v>（二）社会保障和就业支出</v>
      </c>
      <c r="D9" s="23">
        <v>2219716.3</v>
      </c>
    </row>
    <row r="10" ht="19.5" customHeight="1" spans="1:4">
      <c r="A10" s="158" t="s">
        <v>127</v>
      </c>
      <c r="B10" s="23"/>
      <c r="C10" s="157" t="str">
        <f>"（"&amp;"三"&amp;"）"&amp;"卫生健康支出"</f>
        <v>（三）卫生健康支出</v>
      </c>
      <c r="D10" s="23">
        <v>603457.6</v>
      </c>
    </row>
    <row r="11" ht="19.5" customHeight="1" spans="1:4">
      <c r="A11" s="158" t="s">
        <v>128</v>
      </c>
      <c r="B11" s="23"/>
      <c r="C11" s="157" t="str">
        <f>"（"&amp;"四"&amp;"）"&amp;"住房保障支出"</f>
        <v>（四）住房保障支出</v>
      </c>
      <c r="D11" s="23">
        <v>1162762.92</v>
      </c>
    </row>
    <row r="12" ht="19.5" customHeight="1" spans="1:4">
      <c r="A12" s="158" t="s">
        <v>125</v>
      </c>
      <c r="B12" s="23"/>
      <c r="C12" s="157"/>
      <c r="D12" s="23"/>
    </row>
    <row r="13" ht="19.5" customHeight="1" spans="1:4">
      <c r="A13" s="158" t="s">
        <v>126</v>
      </c>
      <c r="B13" s="23"/>
      <c r="C13" s="157"/>
      <c r="D13" s="23"/>
    </row>
    <row r="14" ht="19.5" customHeight="1" spans="1:4">
      <c r="A14" s="158" t="s">
        <v>127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129</v>
      </c>
      <c r="D35" s="23"/>
    </row>
    <row r="36" ht="19.5" customHeight="1" spans="1:4">
      <c r="A36" s="161" t="s">
        <v>26</v>
      </c>
      <c r="B36" s="23">
        <v>13677791.38</v>
      </c>
      <c r="C36" s="161" t="s">
        <v>27</v>
      </c>
      <c r="D36" s="23">
        <v>13677791.38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7" workbookViewId="0">
      <selection activeCell="F13" sqref="F1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130</v>
      </c>
    </row>
    <row r="2" ht="33" customHeight="1" spans="1:7">
      <c r="A2" s="148" t="s">
        <v>131</v>
      </c>
      <c r="B2" s="148"/>
      <c r="C2" s="148"/>
      <c r="D2" s="148"/>
      <c r="E2" s="148"/>
      <c r="F2" s="148"/>
      <c r="G2" s="148"/>
    </row>
    <row r="3" ht="18.75" customHeight="1" spans="1:7">
      <c r="A3" s="149" t="s">
        <v>2</v>
      </c>
      <c r="B3" s="149"/>
      <c r="C3" s="122"/>
      <c r="D3" s="122"/>
      <c r="E3" s="122"/>
      <c r="F3" s="122"/>
      <c r="G3" s="126" t="s">
        <v>3</v>
      </c>
    </row>
    <row r="4" ht="18.75" customHeight="1" spans="1:7">
      <c r="A4" s="150" t="s">
        <v>132</v>
      </c>
      <c r="B4" s="150"/>
      <c r="C4" s="150" t="s">
        <v>33</v>
      </c>
      <c r="D4" s="150" t="s">
        <v>56</v>
      </c>
      <c r="E4" s="150"/>
      <c r="F4" s="150"/>
      <c r="G4" s="150" t="s">
        <v>57</v>
      </c>
    </row>
    <row r="5" ht="18.75" customHeight="1" spans="1:7">
      <c r="A5" s="150" t="s">
        <v>52</v>
      </c>
      <c r="B5" s="150" t="s">
        <v>53</v>
      </c>
      <c r="C5" s="150"/>
      <c r="D5" s="150" t="s">
        <v>36</v>
      </c>
      <c r="E5" s="150" t="s">
        <v>133</v>
      </c>
      <c r="F5" s="150" t="s">
        <v>134</v>
      </c>
      <c r="G5" s="150"/>
    </row>
    <row r="6" ht="18.75" customHeight="1" spans="1:7">
      <c r="A6" s="150" t="s">
        <v>63</v>
      </c>
      <c r="B6" s="150" t="s">
        <v>64</v>
      </c>
      <c r="C6" s="150" t="s">
        <v>65</v>
      </c>
      <c r="D6" s="150" t="s">
        <v>66</v>
      </c>
      <c r="E6" s="150" t="s">
        <v>67</v>
      </c>
      <c r="F6" s="150" t="s">
        <v>68</v>
      </c>
      <c r="G6" s="150" t="s">
        <v>69</v>
      </c>
    </row>
    <row r="7" ht="18.75" customHeight="1" spans="1:7">
      <c r="A7" s="151" t="s">
        <v>78</v>
      </c>
      <c r="B7" s="151" t="s">
        <v>79</v>
      </c>
      <c r="C7" s="152">
        <v>9691854.56</v>
      </c>
      <c r="D7" s="152">
        <v>9691854.56</v>
      </c>
      <c r="E7" s="152">
        <v>9482559</v>
      </c>
      <c r="F7" s="152">
        <v>209295.56</v>
      </c>
      <c r="G7" s="152"/>
    </row>
    <row r="8" ht="18.75" customHeight="1" spans="1:7">
      <c r="A8" s="153" t="s">
        <v>80</v>
      </c>
      <c r="B8" s="153" t="s">
        <v>81</v>
      </c>
      <c r="C8" s="152">
        <v>9691854.56</v>
      </c>
      <c r="D8" s="152">
        <v>9691854.56</v>
      </c>
      <c r="E8" s="152">
        <v>9482559</v>
      </c>
      <c r="F8" s="152">
        <v>209295.56</v>
      </c>
      <c r="G8" s="152"/>
    </row>
    <row r="9" ht="18.75" customHeight="1" spans="1:7">
      <c r="A9" s="154" t="s">
        <v>82</v>
      </c>
      <c r="B9" s="154" t="s">
        <v>83</v>
      </c>
      <c r="C9" s="152">
        <v>9691854.56</v>
      </c>
      <c r="D9" s="152">
        <v>9691854.56</v>
      </c>
      <c r="E9" s="152">
        <v>9482559</v>
      </c>
      <c r="F9" s="152">
        <v>209295.56</v>
      </c>
      <c r="G9" s="152"/>
    </row>
    <row r="10" ht="18.75" customHeight="1" spans="1:7">
      <c r="A10" s="151" t="s">
        <v>84</v>
      </c>
      <c r="B10" s="151" t="s">
        <v>85</v>
      </c>
      <c r="C10" s="152">
        <v>2219716.3</v>
      </c>
      <c r="D10" s="152">
        <v>2219716.3</v>
      </c>
      <c r="E10" s="152">
        <v>2201716.3</v>
      </c>
      <c r="F10" s="152">
        <v>18000</v>
      </c>
      <c r="G10" s="152"/>
    </row>
    <row r="11" ht="18.75" customHeight="1" spans="1:7">
      <c r="A11" s="153" t="s">
        <v>86</v>
      </c>
      <c r="B11" s="153" t="s">
        <v>87</v>
      </c>
      <c r="C11" s="152">
        <v>1948125.6</v>
      </c>
      <c r="D11" s="152">
        <v>1948125.6</v>
      </c>
      <c r="E11" s="152">
        <v>1930125.6</v>
      </c>
      <c r="F11" s="152">
        <v>18000</v>
      </c>
      <c r="G11" s="152"/>
    </row>
    <row r="12" ht="18.75" customHeight="1" spans="1:7">
      <c r="A12" s="154" t="s">
        <v>88</v>
      </c>
      <c r="B12" s="154" t="s">
        <v>89</v>
      </c>
      <c r="C12" s="152">
        <v>18000</v>
      </c>
      <c r="D12" s="152">
        <v>18000</v>
      </c>
      <c r="E12" s="152"/>
      <c r="F12" s="152">
        <v>18000</v>
      </c>
      <c r="G12" s="152"/>
    </row>
    <row r="13" ht="18.75" customHeight="1" spans="1:7">
      <c r="A13" s="154" t="s">
        <v>90</v>
      </c>
      <c r="B13" s="154" t="s">
        <v>91</v>
      </c>
      <c r="C13" s="152">
        <v>1601576.64</v>
      </c>
      <c r="D13" s="152">
        <v>1601576.64</v>
      </c>
      <c r="E13" s="152">
        <v>1601576.64</v>
      </c>
      <c r="F13" s="152"/>
      <c r="G13" s="152"/>
    </row>
    <row r="14" ht="18.75" customHeight="1" spans="1:7">
      <c r="A14" s="154" t="s">
        <v>92</v>
      </c>
      <c r="B14" s="154" t="s">
        <v>93</v>
      </c>
      <c r="C14" s="152">
        <v>328548.96</v>
      </c>
      <c r="D14" s="152">
        <v>328548.96</v>
      </c>
      <c r="E14" s="152">
        <v>328548.96</v>
      </c>
      <c r="F14" s="152"/>
      <c r="G14" s="152"/>
    </row>
    <row r="15" ht="18.75" customHeight="1" spans="1:7">
      <c r="A15" s="153" t="s">
        <v>94</v>
      </c>
      <c r="B15" s="153" t="s">
        <v>95</v>
      </c>
      <c r="C15" s="152">
        <v>15000</v>
      </c>
      <c r="D15" s="152">
        <v>15000</v>
      </c>
      <c r="E15" s="152">
        <v>15000</v>
      </c>
      <c r="F15" s="152"/>
      <c r="G15" s="152"/>
    </row>
    <row r="16" ht="18.75" customHeight="1" spans="1:7">
      <c r="A16" s="154" t="s">
        <v>96</v>
      </c>
      <c r="B16" s="154" t="s">
        <v>97</v>
      </c>
      <c r="C16" s="152">
        <v>15000</v>
      </c>
      <c r="D16" s="152">
        <v>15000</v>
      </c>
      <c r="E16" s="152">
        <v>15000</v>
      </c>
      <c r="F16" s="152"/>
      <c r="G16" s="152"/>
    </row>
    <row r="17" ht="18.75" customHeight="1" spans="1:7">
      <c r="A17" s="153" t="s">
        <v>98</v>
      </c>
      <c r="B17" s="153" t="s">
        <v>99</v>
      </c>
      <c r="C17" s="152">
        <v>256590.7</v>
      </c>
      <c r="D17" s="152">
        <v>256590.7</v>
      </c>
      <c r="E17" s="152">
        <v>256590.7</v>
      </c>
      <c r="F17" s="152"/>
      <c r="G17" s="152"/>
    </row>
    <row r="18" ht="18.75" customHeight="1" spans="1:7">
      <c r="A18" s="154" t="s">
        <v>100</v>
      </c>
      <c r="B18" s="154" t="s">
        <v>99</v>
      </c>
      <c r="C18" s="152">
        <v>256590.7</v>
      </c>
      <c r="D18" s="152">
        <v>256590.7</v>
      </c>
      <c r="E18" s="152">
        <v>256590.7</v>
      </c>
      <c r="F18" s="152"/>
      <c r="G18" s="152"/>
    </row>
    <row r="19" ht="18.75" customHeight="1" spans="1:7">
      <c r="A19" s="151" t="s">
        <v>101</v>
      </c>
      <c r="B19" s="151" t="s">
        <v>102</v>
      </c>
      <c r="C19" s="152">
        <v>603457.6</v>
      </c>
      <c r="D19" s="152">
        <v>603457.6</v>
      </c>
      <c r="E19" s="152">
        <v>603457.6</v>
      </c>
      <c r="F19" s="152"/>
      <c r="G19" s="152"/>
    </row>
    <row r="20" ht="18.75" customHeight="1" spans="1:7">
      <c r="A20" s="153" t="s">
        <v>103</v>
      </c>
      <c r="B20" s="153" t="s">
        <v>104</v>
      </c>
      <c r="C20" s="152">
        <v>603457.6</v>
      </c>
      <c r="D20" s="152">
        <v>603457.6</v>
      </c>
      <c r="E20" s="152">
        <v>603457.6</v>
      </c>
      <c r="F20" s="152"/>
      <c r="G20" s="152"/>
    </row>
    <row r="21" ht="18.75" customHeight="1" spans="1:7">
      <c r="A21" s="154" t="s">
        <v>107</v>
      </c>
      <c r="B21" s="154" t="s">
        <v>108</v>
      </c>
      <c r="C21" s="152">
        <v>564698.84</v>
      </c>
      <c r="D21" s="152">
        <v>564698.84</v>
      </c>
      <c r="E21" s="152">
        <v>564698.84</v>
      </c>
      <c r="F21" s="152"/>
      <c r="G21" s="152"/>
    </row>
    <row r="22" ht="18.75" customHeight="1" spans="1:7">
      <c r="A22" s="154" t="s">
        <v>109</v>
      </c>
      <c r="B22" s="154" t="s">
        <v>110</v>
      </c>
      <c r="C22" s="152">
        <v>38758.76</v>
      </c>
      <c r="D22" s="152">
        <v>38758.76</v>
      </c>
      <c r="E22" s="152">
        <v>38758.76</v>
      </c>
      <c r="F22" s="152"/>
      <c r="G22" s="152"/>
    </row>
    <row r="23" ht="18.75" customHeight="1" spans="1:7">
      <c r="A23" s="151" t="s">
        <v>111</v>
      </c>
      <c r="B23" s="151" t="s">
        <v>112</v>
      </c>
      <c r="C23" s="152">
        <v>1162762.92</v>
      </c>
      <c r="D23" s="152">
        <v>1162762.92</v>
      </c>
      <c r="E23" s="152">
        <v>1162762.92</v>
      </c>
      <c r="F23" s="152"/>
      <c r="G23" s="152"/>
    </row>
    <row r="24" ht="18.75" customHeight="1" spans="1:7">
      <c r="A24" s="153" t="s">
        <v>113</v>
      </c>
      <c r="B24" s="153" t="s">
        <v>114</v>
      </c>
      <c r="C24" s="152">
        <v>1162762.92</v>
      </c>
      <c r="D24" s="152">
        <v>1162762.92</v>
      </c>
      <c r="E24" s="152">
        <v>1162762.92</v>
      </c>
      <c r="F24" s="152"/>
      <c r="G24" s="152"/>
    </row>
    <row r="25" ht="18.75" customHeight="1" spans="1:7">
      <c r="A25" s="154" t="s">
        <v>115</v>
      </c>
      <c r="B25" s="154" t="s">
        <v>116</v>
      </c>
      <c r="C25" s="152">
        <v>1162762.92</v>
      </c>
      <c r="D25" s="152">
        <v>1162762.92</v>
      </c>
      <c r="E25" s="152">
        <v>1162762.92</v>
      </c>
      <c r="F25" s="152"/>
      <c r="G25" s="152"/>
    </row>
    <row r="26" ht="18.75" customHeight="1" spans="1:7">
      <c r="A26" s="150" t="s">
        <v>33</v>
      </c>
      <c r="B26" s="150"/>
      <c r="C26" s="152">
        <v>13677791.38</v>
      </c>
      <c r="D26" s="152">
        <v>13677791.38</v>
      </c>
      <c r="E26" s="152">
        <v>13450495.82</v>
      </c>
      <c r="F26" s="152">
        <v>227295.56</v>
      </c>
      <c r="G26" s="152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6" sqref="E16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135</v>
      </c>
    </row>
    <row r="2" ht="33.75" customHeight="1" spans="1:6">
      <c r="A2" s="142" t="s">
        <v>136</v>
      </c>
      <c r="B2" s="142"/>
      <c r="C2" s="142"/>
      <c r="D2" s="142"/>
      <c r="E2" s="142"/>
      <c r="F2" s="142"/>
    </row>
    <row r="3" ht="21.75" customHeight="1" spans="1:6">
      <c r="A3" s="143" t="s">
        <v>2</v>
      </c>
      <c r="B3" s="139"/>
      <c r="C3" s="140"/>
      <c r="D3" s="3"/>
      <c r="E3" s="1"/>
      <c r="F3" s="141" t="s">
        <v>30</v>
      </c>
    </row>
    <row r="4" ht="19.5" customHeight="1" spans="1:6">
      <c r="A4" s="11" t="s">
        <v>137</v>
      </c>
      <c r="B4" s="71" t="s">
        <v>138</v>
      </c>
      <c r="C4" s="12" t="s">
        <v>139</v>
      </c>
      <c r="D4" s="13"/>
      <c r="E4" s="14"/>
      <c r="F4" s="71" t="s">
        <v>140</v>
      </c>
    </row>
    <row r="5" ht="19.5" customHeight="1" spans="1:6">
      <c r="A5" s="18"/>
      <c r="B5" s="74"/>
      <c r="C5" s="34" t="s">
        <v>36</v>
      </c>
      <c r="D5" s="34" t="s">
        <v>141</v>
      </c>
      <c r="E5" s="34" t="s">
        <v>142</v>
      </c>
      <c r="F5" s="74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s="38" t="s">
        <v>143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5" customWidth="1"/>
    <col min="18" max="18" width="11.8571428571429" customWidth="1"/>
    <col min="19" max="22" width="4.71428571428571" customWidth="1"/>
    <col min="23" max="23" width="12.7142857142857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144</v>
      </c>
      <c r="U1" s="138"/>
      <c r="V1" s="138"/>
      <c r="W1" s="138"/>
    </row>
    <row r="2" ht="45.75" customHeight="1" spans="1:23">
      <c r="A2" s="135" t="s">
        <v>145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30</v>
      </c>
      <c r="U3" s="138"/>
      <c r="V3" s="138"/>
      <c r="W3" s="138"/>
    </row>
    <row r="4" ht="18.75" customHeight="1" spans="1:23">
      <c r="A4" s="136" t="s">
        <v>146</v>
      </c>
      <c r="B4" s="136" t="s">
        <v>147</v>
      </c>
      <c r="C4" s="136" t="s">
        <v>148</v>
      </c>
      <c r="D4" s="136" t="s">
        <v>149</v>
      </c>
      <c r="E4" s="136" t="s">
        <v>150</v>
      </c>
      <c r="F4" s="136" t="s">
        <v>151</v>
      </c>
      <c r="G4" s="136" t="s">
        <v>152</v>
      </c>
      <c r="H4" s="136" t="s">
        <v>153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154</v>
      </c>
      <c r="I5" s="136" t="s">
        <v>37</v>
      </c>
      <c r="J5" s="136" t="s">
        <v>155</v>
      </c>
      <c r="K5" s="136" t="s">
        <v>156</v>
      </c>
      <c r="L5" s="136" t="s">
        <v>157</v>
      </c>
      <c r="M5" s="136" t="s">
        <v>158</v>
      </c>
      <c r="N5" s="136" t="s">
        <v>159</v>
      </c>
      <c r="O5" s="136" t="s">
        <v>38</v>
      </c>
      <c r="P5" s="136" t="s">
        <v>39</v>
      </c>
      <c r="Q5" s="136" t="s">
        <v>40</v>
      </c>
      <c r="R5" s="136" t="s">
        <v>55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160</v>
      </c>
      <c r="J6" s="136" t="s">
        <v>155</v>
      </c>
      <c r="K6" s="136" t="s">
        <v>156</v>
      </c>
      <c r="L6" s="136" t="s">
        <v>157</v>
      </c>
      <c r="M6" s="136" t="s">
        <v>158</v>
      </c>
      <c r="N6" s="136" t="s">
        <v>37</v>
      </c>
      <c r="O6" s="136" t="s">
        <v>38</v>
      </c>
      <c r="P6" s="136" t="s">
        <v>39</v>
      </c>
      <c r="Q6" s="136"/>
      <c r="R6" s="136" t="s">
        <v>36</v>
      </c>
      <c r="S6" s="136" t="s">
        <v>43</v>
      </c>
      <c r="T6" s="136" t="s">
        <v>44</v>
      </c>
      <c r="U6" s="136" t="s">
        <v>45</v>
      </c>
      <c r="V6" s="136" t="s">
        <v>46</v>
      </c>
      <c r="W6" s="136" t="s">
        <v>47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36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63</v>
      </c>
      <c r="B8" s="136" t="s">
        <v>64</v>
      </c>
      <c r="C8" s="136" t="s">
        <v>65</v>
      </c>
      <c r="D8" s="136" t="s">
        <v>66</v>
      </c>
      <c r="E8" s="136" t="s">
        <v>67</v>
      </c>
      <c r="F8" s="136" t="s">
        <v>68</v>
      </c>
      <c r="G8" s="136" t="s">
        <v>69</v>
      </c>
      <c r="H8" s="136" t="s">
        <v>70</v>
      </c>
      <c r="I8" s="136" t="s">
        <v>71</v>
      </c>
      <c r="J8" s="136" t="s">
        <v>72</v>
      </c>
      <c r="K8" s="136" t="s">
        <v>73</v>
      </c>
      <c r="L8" s="136" t="s">
        <v>74</v>
      </c>
      <c r="M8" s="136" t="s">
        <v>75</v>
      </c>
      <c r="N8" s="136" t="s">
        <v>76</v>
      </c>
      <c r="O8" s="136" t="s">
        <v>77</v>
      </c>
      <c r="P8" s="136" t="s">
        <v>161</v>
      </c>
      <c r="Q8" s="136" t="s">
        <v>162</v>
      </c>
      <c r="R8" s="136" t="s">
        <v>163</v>
      </c>
      <c r="S8" s="136" t="s">
        <v>164</v>
      </c>
      <c r="T8" s="136" t="s">
        <v>165</v>
      </c>
      <c r="U8" s="136" t="s">
        <v>166</v>
      </c>
      <c r="V8" s="136" t="s">
        <v>167</v>
      </c>
      <c r="W8" s="136" t="s">
        <v>168</v>
      </c>
    </row>
    <row r="9" ht="53.25" customHeight="1" spans="1:23">
      <c r="A9" s="131" t="s">
        <v>49</v>
      </c>
      <c r="B9" s="131"/>
      <c r="C9" s="131"/>
      <c r="D9" s="131"/>
      <c r="E9" s="131"/>
      <c r="F9" s="131"/>
      <c r="G9" s="131"/>
      <c r="H9" s="133">
        <v>14777791.38</v>
      </c>
      <c r="I9" s="133">
        <v>13677791.38</v>
      </c>
      <c r="J9" s="133"/>
      <c r="K9" s="133"/>
      <c r="L9" s="133">
        <v>13677791.38</v>
      </c>
      <c r="M9" s="133"/>
      <c r="N9" s="133"/>
      <c r="O9" s="133"/>
      <c r="P9" s="133"/>
      <c r="Q9" s="133"/>
      <c r="R9" s="133">
        <v>1100000</v>
      </c>
      <c r="S9" s="133"/>
      <c r="T9" s="133"/>
      <c r="U9" s="133"/>
      <c r="V9" s="133"/>
      <c r="W9" s="133">
        <v>1100000</v>
      </c>
    </row>
    <row r="10" ht="53.25" customHeight="1" spans="1:23">
      <c r="A10" s="131" t="s">
        <v>49</v>
      </c>
      <c r="B10" s="131" t="s">
        <v>169</v>
      </c>
      <c r="C10" s="131" t="s">
        <v>170</v>
      </c>
      <c r="D10" s="131" t="s">
        <v>100</v>
      </c>
      <c r="E10" s="131" t="s">
        <v>99</v>
      </c>
      <c r="F10" s="131" t="s">
        <v>171</v>
      </c>
      <c r="G10" s="131" t="s">
        <v>172</v>
      </c>
      <c r="H10" s="133">
        <v>191004</v>
      </c>
      <c r="I10" s="133">
        <v>191004</v>
      </c>
      <c r="J10" s="133"/>
      <c r="K10" s="133"/>
      <c r="L10" s="133">
        <v>191004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spans="1:23">
      <c r="A11" s="131" t="s">
        <v>49</v>
      </c>
      <c r="B11" s="131" t="s">
        <v>173</v>
      </c>
      <c r="C11" s="131" t="s">
        <v>174</v>
      </c>
      <c r="D11" s="131" t="s">
        <v>82</v>
      </c>
      <c r="E11" s="131" t="s">
        <v>83</v>
      </c>
      <c r="F11" s="131" t="s">
        <v>175</v>
      </c>
      <c r="G11" s="131" t="s">
        <v>176</v>
      </c>
      <c r="H11" s="133">
        <v>3841956</v>
      </c>
      <c r="I11" s="133">
        <v>3841956</v>
      </c>
      <c r="J11" s="133"/>
      <c r="K11" s="133"/>
      <c r="L11" s="133">
        <v>3841956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spans="1:23">
      <c r="A12" s="131" t="s">
        <v>49</v>
      </c>
      <c r="B12" s="131" t="s">
        <v>173</v>
      </c>
      <c r="C12" s="131" t="s">
        <v>174</v>
      </c>
      <c r="D12" s="131" t="s">
        <v>82</v>
      </c>
      <c r="E12" s="131" t="s">
        <v>83</v>
      </c>
      <c r="F12" s="131" t="s">
        <v>177</v>
      </c>
      <c r="G12" s="131" t="s">
        <v>178</v>
      </c>
      <c r="H12" s="133">
        <v>1363368</v>
      </c>
      <c r="I12" s="133">
        <v>1363368</v>
      </c>
      <c r="J12" s="133"/>
      <c r="K12" s="133"/>
      <c r="L12" s="133">
        <v>1363368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spans="1:23">
      <c r="A13" s="131" t="s">
        <v>49</v>
      </c>
      <c r="B13" s="131" t="s">
        <v>173</v>
      </c>
      <c r="C13" s="131" t="s">
        <v>174</v>
      </c>
      <c r="D13" s="131" t="s">
        <v>82</v>
      </c>
      <c r="E13" s="131" t="s">
        <v>83</v>
      </c>
      <c r="F13" s="131" t="s">
        <v>179</v>
      </c>
      <c r="G13" s="131" t="s">
        <v>180</v>
      </c>
      <c r="H13" s="133">
        <v>320163</v>
      </c>
      <c r="I13" s="133">
        <v>320163</v>
      </c>
      <c r="J13" s="133"/>
      <c r="K13" s="133"/>
      <c r="L13" s="133">
        <v>320163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spans="1:23">
      <c r="A14" s="131" t="s">
        <v>49</v>
      </c>
      <c r="B14" s="131" t="s">
        <v>173</v>
      </c>
      <c r="C14" s="131" t="s">
        <v>174</v>
      </c>
      <c r="D14" s="131" t="s">
        <v>82</v>
      </c>
      <c r="E14" s="131" t="s">
        <v>83</v>
      </c>
      <c r="F14" s="131" t="s">
        <v>179</v>
      </c>
      <c r="G14" s="131" t="s">
        <v>180</v>
      </c>
      <c r="H14" s="133">
        <v>1008000</v>
      </c>
      <c r="I14" s="133">
        <v>1008000</v>
      </c>
      <c r="J14" s="133"/>
      <c r="K14" s="133"/>
      <c r="L14" s="133">
        <v>1008000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spans="1:23">
      <c r="A15" s="131" t="s">
        <v>49</v>
      </c>
      <c r="B15" s="131" t="s">
        <v>173</v>
      </c>
      <c r="C15" s="131" t="s">
        <v>174</v>
      </c>
      <c r="D15" s="131" t="s">
        <v>82</v>
      </c>
      <c r="E15" s="131" t="s">
        <v>83</v>
      </c>
      <c r="F15" s="131" t="s">
        <v>179</v>
      </c>
      <c r="G15" s="131" t="s">
        <v>180</v>
      </c>
      <c r="H15" s="133">
        <v>1674840</v>
      </c>
      <c r="I15" s="133">
        <v>1674840</v>
      </c>
      <c r="J15" s="133"/>
      <c r="K15" s="133"/>
      <c r="L15" s="133">
        <v>1674840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spans="1:23">
      <c r="A16" s="131" t="s">
        <v>49</v>
      </c>
      <c r="B16" s="131" t="s">
        <v>173</v>
      </c>
      <c r="C16" s="131" t="s">
        <v>174</v>
      </c>
      <c r="D16" s="131" t="s">
        <v>82</v>
      </c>
      <c r="E16" s="131" t="s">
        <v>83</v>
      </c>
      <c r="F16" s="131" t="s">
        <v>179</v>
      </c>
      <c r="G16" s="131" t="s">
        <v>180</v>
      </c>
      <c r="H16" s="133">
        <v>1043304</v>
      </c>
      <c r="I16" s="133">
        <v>1043304</v>
      </c>
      <c r="J16" s="133"/>
      <c r="K16" s="133"/>
      <c r="L16" s="133">
        <v>1043304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spans="1:23">
      <c r="A17" s="131" t="s">
        <v>49</v>
      </c>
      <c r="B17" s="131" t="s">
        <v>181</v>
      </c>
      <c r="C17" s="131" t="s">
        <v>182</v>
      </c>
      <c r="D17" s="131" t="s">
        <v>90</v>
      </c>
      <c r="E17" s="131" t="s">
        <v>91</v>
      </c>
      <c r="F17" s="131" t="s">
        <v>183</v>
      </c>
      <c r="G17" s="131" t="s">
        <v>184</v>
      </c>
      <c r="H17" s="133">
        <v>1601576.64</v>
      </c>
      <c r="I17" s="133">
        <v>1601576.64</v>
      </c>
      <c r="J17" s="133"/>
      <c r="K17" s="133"/>
      <c r="L17" s="133">
        <v>1601576.64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spans="1:23">
      <c r="A18" s="131" t="s">
        <v>49</v>
      </c>
      <c r="B18" s="131" t="s">
        <v>181</v>
      </c>
      <c r="C18" s="131" t="s">
        <v>182</v>
      </c>
      <c r="D18" s="131" t="s">
        <v>92</v>
      </c>
      <c r="E18" s="131" t="s">
        <v>93</v>
      </c>
      <c r="F18" s="131" t="s">
        <v>185</v>
      </c>
      <c r="G18" s="131" t="s">
        <v>186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spans="1:23">
      <c r="A19" s="131" t="s">
        <v>49</v>
      </c>
      <c r="B19" s="131" t="s">
        <v>187</v>
      </c>
      <c r="C19" s="131" t="s">
        <v>188</v>
      </c>
      <c r="D19" s="131" t="s">
        <v>92</v>
      </c>
      <c r="E19" s="131" t="s">
        <v>93</v>
      </c>
      <c r="F19" s="131" t="s">
        <v>185</v>
      </c>
      <c r="G19" s="131" t="s">
        <v>186</v>
      </c>
      <c r="H19" s="133">
        <v>328548.96</v>
      </c>
      <c r="I19" s="133">
        <v>328548.96</v>
      </c>
      <c r="J19" s="133"/>
      <c r="K19" s="133"/>
      <c r="L19" s="133">
        <v>328548.96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spans="1:23">
      <c r="A20" s="131" t="s">
        <v>49</v>
      </c>
      <c r="B20" s="131" t="s">
        <v>181</v>
      </c>
      <c r="C20" s="131" t="s">
        <v>182</v>
      </c>
      <c r="D20" s="131" t="s">
        <v>105</v>
      </c>
      <c r="E20" s="131" t="s">
        <v>106</v>
      </c>
      <c r="F20" s="131" t="s">
        <v>189</v>
      </c>
      <c r="G20" s="131" t="s">
        <v>190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spans="1:23">
      <c r="A21" s="131" t="s">
        <v>49</v>
      </c>
      <c r="B21" s="131" t="s">
        <v>181</v>
      </c>
      <c r="C21" s="131" t="s">
        <v>182</v>
      </c>
      <c r="D21" s="131" t="s">
        <v>107</v>
      </c>
      <c r="E21" s="131" t="s">
        <v>108</v>
      </c>
      <c r="F21" s="131" t="s">
        <v>189</v>
      </c>
      <c r="G21" s="131" t="s">
        <v>190</v>
      </c>
      <c r="H21" s="133">
        <v>564698.84</v>
      </c>
      <c r="I21" s="133">
        <v>564698.84</v>
      </c>
      <c r="J21" s="133"/>
      <c r="K21" s="133"/>
      <c r="L21" s="133">
        <v>564698.84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spans="1:23">
      <c r="A22" s="131" t="s">
        <v>49</v>
      </c>
      <c r="B22" s="131" t="s">
        <v>181</v>
      </c>
      <c r="C22" s="131" t="s">
        <v>182</v>
      </c>
      <c r="D22" s="131" t="s">
        <v>109</v>
      </c>
      <c r="E22" s="131" t="s">
        <v>110</v>
      </c>
      <c r="F22" s="131" t="s">
        <v>191</v>
      </c>
      <c r="G22" s="131" t="s">
        <v>192</v>
      </c>
      <c r="H22" s="133">
        <v>38758.76</v>
      </c>
      <c r="I22" s="133">
        <v>38758.76</v>
      </c>
      <c r="J22" s="133"/>
      <c r="K22" s="133"/>
      <c r="L22" s="133">
        <v>38758.76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spans="1:23">
      <c r="A23" s="131" t="s">
        <v>49</v>
      </c>
      <c r="B23" s="131" t="s">
        <v>181</v>
      </c>
      <c r="C23" s="131" t="s">
        <v>182</v>
      </c>
      <c r="D23" s="131" t="s">
        <v>100</v>
      </c>
      <c r="E23" s="131" t="s">
        <v>99</v>
      </c>
      <c r="F23" s="131" t="s">
        <v>191</v>
      </c>
      <c r="G23" s="131" t="s">
        <v>192</v>
      </c>
      <c r="H23" s="133">
        <v>65586.7</v>
      </c>
      <c r="I23" s="133">
        <v>65586.7</v>
      </c>
      <c r="J23" s="133"/>
      <c r="K23" s="133"/>
      <c r="L23" s="133">
        <v>65586.7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spans="1:23">
      <c r="A24" s="131" t="s">
        <v>49</v>
      </c>
      <c r="B24" s="131" t="s">
        <v>181</v>
      </c>
      <c r="C24" s="131" t="s">
        <v>182</v>
      </c>
      <c r="D24" s="131" t="s">
        <v>109</v>
      </c>
      <c r="E24" s="131" t="s">
        <v>110</v>
      </c>
      <c r="F24" s="131" t="s">
        <v>191</v>
      </c>
      <c r="G24" s="131" t="s">
        <v>192</v>
      </c>
      <c r="H24" s="133"/>
      <c r="I24" s="133"/>
      <c r="J24" s="133"/>
      <c r="K24" s="133"/>
      <c r="L24" s="133"/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spans="1:23">
      <c r="A25" s="131" t="s">
        <v>49</v>
      </c>
      <c r="B25" s="131" t="s">
        <v>193</v>
      </c>
      <c r="C25" s="131" t="s">
        <v>116</v>
      </c>
      <c r="D25" s="131" t="s">
        <v>115</v>
      </c>
      <c r="E25" s="131" t="s">
        <v>116</v>
      </c>
      <c r="F25" s="131" t="s">
        <v>194</v>
      </c>
      <c r="G25" s="131" t="s">
        <v>116</v>
      </c>
      <c r="H25" s="133">
        <v>1162762.92</v>
      </c>
      <c r="I25" s="133">
        <v>1162762.92</v>
      </c>
      <c r="J25" s="133"/>
      <c r="K25" s="133"/>
      <c r="L25" s="133">
        <v>1162762.92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spans="1:23">
      <c r="A26" s="131" t="s">
        <v>49</v>
      </c>
      <c r="B26" s="131" t="s">
        <v>195</v>
      </c>
      <c r="C26" s="131" t="s">
        <v>196</v>
      </c>
      <c r="D26" s="131" t="s">
        <v>82</v>
      </c>
      <c r="E26" s="131" t="s">
        <v>83</v>
      </c>
      <c r="F26" s="131" t="s">
        <v>197</v>
      </c>
      <c r="G26" s="131" t="s">
        <v>198</v>
      </c>
      <c r="H26" s="133"/>
      <c r="I26" s="133"/>
      <c r="J26" s="133"/>
      <c r="K26" s="133"/>
      <c r="L26" s="133"/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spans="1:23">
      <c r="A27" s="131" t="s">
        <v>49</v>
      </c>
      <c r="B27" s="131" t="s">
        <v>195</v>
      </c>
      <c r="C27" s="131" t="s">
        <v>196</v>
      </c>
      <c r="D27" s="131" t="s">
        <v>82</v>
      </c>
      <c r="E27" s="131" t="s">
        <v>83</v>
      </c>
      <c r="F27" s="131" t="s">
        <v>199</v>
      </c>
      <c r="G27" s="131" t="s">
        <v>200</v>
      </c>
      <c r="H27" s="133">
        <v>24240</v>
      </c>
      <c r="I27" s="133">
        <v>24240</v>
      </c>
      <c r="J27" s="133"/>
      <c r="K27" s="133"/>
      <c r="L27" s="133">
        <v>24240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spans="1:23">
      <c r="A28" s="131" t="s">
        <v>49</v>
      </c>
      <c r="B28" s="131" t="s">
        <v>195</v>
      </c>
      <c r="C28" s="131" t="s">
        <v>196</v>
      </c>
      <c r="D28" s="131" t="s">
        <v>82</v>
      </c>
      <c r="E28" s="131" t="s">
        <v>83</v>
      </c>
      <c r="F28" s="131" t="s">
        <v>197</v>
      </c>
      <c r="G28" s="131" t="s">
        <v>198</v>
      </c>
      <c r="H28" s="133">
        <v>13385</v>
      </c>
      <c r="I28" s="133">
        <v>13385</v>
      </c>
      <c r="J28" s="133"/>
      <c r="K28" s="133"/>
      <c r="L28" s="133">
        <v>13385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spans="1:23">
      <c r="A29" s="131" t="s">
        <v>49</v>
      </c>
      <c r="B29" s="131" t="s">
        <v>201</v>
      </c>
      <c r="C29" s="131" t="s">
        <v>202</v>
      </c>
      <c r="D29" s="131" t="s">
        <v>82</v>
      </c>
      <c r="E29" s="131" t="s">
        <v>83</v>
      </c>
      <c r="F29" s="131" t="s">
        <v>203</v>
      </c>
      <c r="G29" s="131" t="s">
        <v>204</v>
      </c>
      <c r="H29" s="133">
        <v>1800</v>
      </c>
      <c r="I29" s="133">
        <v>1800</v>
      </c>
      <c r="J29" s="133"/>
      <c r="K29" s="133"/>
      <c r="L29" s="133">
        <v>1800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spans="1:23">
      <c r="A30" s="131" t="s">
        <v>49</v>
      </c>
      <c r="B30" s="131" t="s">
        <v>201</v>
      </c>
      <c r="C30" s="131" t="s">
        <v>202</v>
      </c>
      <c r="D30" s="131" t="s">
        <v>88</v>
      </c>
      <c r="E30" s="131" t="s">
        <v>89</v>
      </c>
      <c r="F30" s="131" t="s">
        <v>203</v>
      </c>
      <c r="G30" s="131" t="s">
        <v>204</v>
      </c>
      <c r="H30" s="133">
        <v>18000</v>
      </c>
      <c r="I30" s="133">
        <v>18000</v>
      </c>
      <c r="J30" s="133"/>
      <c r="K30" s="133"/>
      <c r="L30" s="133">
        <v>18000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spans="1:23">
      <c r="A31" s="131" t="s">
        <v>49</v>
      </c>
      <c r="B31" s="131" t="s">
        <v>205</v>
      </c>
      <c r="C31" s="131" t="s">
        <v>206</v>
      </c>
      <c r="D31" s="131" t="s">
        <v>82</v>
      </c>
      <c r="E31" s="131" t="s">
        <v>83</v>
      </c>
      <c r="F31" s="131" t="s">
        <v>207</v>
      </c>
      <c r="G31" s="131" t="s">
        <v>206</v>
      </c>
      <c r="H31" s="133">
        <v>169870.56</v>
      </c>
      <c r="I31" s="133">
        <v>169870.56</v>
      </c>
      <c r="J31" s="133"/>
      <c r="K31" s="133"/>
      <c r="L31" s="133">
        <v>169870.56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spans="1:23">
      <c r="A32" s="131" t="s">
        <v>49</v>
      </c>
      <c r="B32" s="131" t="s">
        <v>205</v>
      </c>
      <c r="C32" s="131" t="s">
        <v>206</v>
      </c>
      <c r="D32" s="131" t="s">
        <v>82</v>
      </c>
      <c r="E32" s="131" t="s">
        <v>83</v>
      </c>
      <c r="F32" s="131" t="s">
        <v>207</v>
      </c>
      <c r="G32" s="131" t="s">
        <v>206</v>
      </c>
      <c r="H32" s="133"/>
      <c r="I32" s="133"/>
      <c r="J32" s="133"/>
      <c r="K32" s="133"/>
      <c r="L32" s="133"/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spans="1:23">
      <c r="A33" s="131" t="s">
        <v>49</v>
      </c>
      <c r="B33" s="131" t="s">
        <v>208</v>
      </c>
      <c r="C33" s="131" t="s">
        <v>209</v>
      </c>
      <c r="D33" s="131" t="s">
        <v>82</v>
      </c>
      <c r="E33" s="131" t="s">
        <v>83</v>
      </c>
      <c r="F33" s="131" t="s">
        <v>171</v>
      </c>
      <c r="G33" s="131" t="s">
        <v>172</v>
      </c>
      <c r="H33" s="133">
        <v>230928</v>
      </c>
      <c r="I33" s="133">
        <v>230928</v>
      </c>
      <c r="J33" s="133"/>
      <c r="K33" s="133"/>
      <c r="L33" s="133">
        <v>230928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spans="1:23">
      <c r="A34" s="131" t="s">
        <v>49</v>
      </c>
      <c r="B34" s="131" t="s">
        <v>210</v>
      </c>
      <c r="C34" s="131" t="s">
        <v>211</v>
      </c>
      <c r="D34" s="131" t="s">
        <v>82</v>
      </c>
      <c r="E34" s="131" t="s">
        <v>83</v>
      </c>
      <c r="F34" s="131" t="s">
        <v>179</v>
      </c>
      <c r="G34" s="131" t="s">
        <v>180</v>
      </c>
      <c r="H34" s="133">
        <v>1100000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1100000</v>
      </c>
      <c r="S34" s="133"/>
      <c r="T34" s="133"/>
      <c r="U34" s="133"/>
      <c r="V34" s="133"/>
      <c r="W34" s="133">
        <v>1100000</v>
      </c>
    </row>
    <row r="35" ht="53.25" customHeight="1" spans="1:23">
      <c r="A35" s="131" t="s">
        <v>49</v>
      </c>
      <c r="B35" s="131" t="s">
        <v>212</v>
      </c>
      <c r="C35" s="131" t="s">
        <v>213</v>
      </c>
      <c r="D35" s="131" t="s">
        <v>96</v>
      </c>
      <c r="E35" s="131" t="s">
        <v>97</v>
      </c>
      <c r="F35" s="131" t="s">
        <v>214</v>
      </c>
      <c r="G35" s="131" t="s">
        <v>215</v>
      </c>
      <c r="H35" s="133">
        <v>15000</v>
      </c>
      <c r="I35" s="133">
        <v>15000</v>
      </c>
      <c r="J35" s="133"/>
      <c r="K35" s="133"/>
      <c r="L35" s="133">
        <v>15000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30.75" customHeight="1" spans="1:23">
      <c r="A36" s="137" t="s">
        <v>33</v>
      </c>
      <c r="B36" s="137"/>
      <c r="C36" s="137"/>
      <c r="D36" s="137"/>
      <c r="E36" s="137"/>
      <c r="F36" s="137"/>
      <c r="G36" s="137"/>
      <c r="H36" s="133">
        <v>14777791.38</v>
      </c>
      <c r="I36" s="133">
        <v>13677791.38</v>
      </c>
      <c r="J36" s="133"/>
      <c r="K36" s="133"/>
      <c r="L36" s="133">
        <v>13677791.38</v>
      </c>
      <c r="M36" s="133"/>
      <c r="N36" s="133"/>
      <c r="O36" s="133"/>
      <c r="P36" s="133"/>
      <c r="Q36" s="133"/>
      <c r="R36" s="133">
        <v>1100000</v>
      </c>
      <c r="S36" s="133"/>
      <c r="T36" s="133"/>
      <c r="U36" s="133"/>
      <c r="V36" s="133"/>
      <c r="W36" s="133">
        <v>1100000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tabSelected="1" workbookViewId="0">
      <selection activeCell="K11" sqref="K1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7.28571428571429" customWidth="1"/>
    <col min="6" max="6" width="8.71428571428571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217</v>
      </c>
      <c r="B2" s="123"/>
      <c r="C2" s="123" t="s">
        <v>63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">
        <v>2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30</v>
      </c>
      <c r="W3" s="127"/>
    </row>
    <row r="4" ht="26.25" customHeight="1" spans="1:23">
      <c r="A4" s="130" t="s">
        <v>218</v>
      </c>
      <c r="B4" s="130" t="s">
        <v>147</v>
      </c>
      <c r="C4" s="130" t="s">
        <v>148</v>
      </c>
      <c r="D4" s="130" t="s">
        <v>219</v>
      </c>
      <c r="E4" s="130" t="s">
        <v>149</v>
      </c>
      <c r="F4" s="130" t="s">
        <v>150</v>
      </c>
      <c r="G4" s="130" t="s">
        <v>220</v>
      </c>
      <c r="H4" s="130" t="s">
        <v>221</v>
      </c>
      <c r="I4" s="130" t="s">
        <v>33</v>
      </c>
      <c r="J4" s="130" t="s">
        <v>222</v>
      </c>
      <c r="K4" s="130"/>
      <c r="L4" s="130"/>
      <c r="M4" s="130"/>
      <c r="N4" s="130" t="s">
        <v>159</v>
      </c>
      <c r="O4" s="130"/>
      <c r="P4" s="130"/>
      <c r="Q4" s="130" t="s">
        <v>40</v>
      </c>
      <c r="R4" s="130" t="s">
        <v>55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37</v>
      </c>
      <c r="K5" s="130"/>
      <c r="L5" s="130" t="s">
        <v>38</v>
      </c>
      <c r="M5" s="130" t="s">
        <v>39</v>
      </c>
      <c r="N5" s="130" t="s">
        <v>37</v>
      </c>
      <c r="O5" s="130" t="s">
        <v>38</v>
      </c>
      <c r="P5" s="130" t="s">
        <v>39</v>
      </c>
      <c r="Q5" s="130"/>
      <c r="R5" s="130" t="s">
        <v>36</v>
      </c>
      <c r="S5" s="130" t="s">
        <v>43</v>
      </c>
      <c r="T5" s="130" t="s">
        <v>44</v>
      </c>
      <c r="U5" s="130" t="s">
        <v>45</v>
      </c>
      <c r="V5" s="130" t="s">
        <v>46</v>
      </c>
      <c r="W5" s="130" t="s">
        <v>47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36</v>
      </c>
      <c r="K6" s="130" t="s">
        <v>223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63</v>
      </c>
      <c r="B7" s="130" t="s">
        <v>64</v>
      </c>
      <c r="C7" s="130" t="s">
        <v>65</v>
      </c>
      <c r="D7" s="130" t="s">
        <v>66</v>
      </c>
      <c r="E7" s="130" t="s">
        <v>67</v>
      </c>
      <c r="F7" s="130" t="s">
        <v>68</v>
      </c>
      <c r="G7" s="130" t="s">
        <v>69</v>
      </c>
      <c r="H7" s="130" t="s">
        <v>70</v>
      </c>
      <c r="I7" s="130" t="s">
        <v>71</v>
      </c>
      <c r="J7" s="130" t="s">
        <v>72</v>
      </c>
      <c r="K7" s="130" t="s">
        <v>73</v>
      </c>
      <c r="L7" s="130" t="s">
        <v>74</v>
      </c>
      <c r="M7" s="130" t="s">
        <v>75</v>
      </c>
      <c r="N7" s="130" t="s">
        <v>76</v>
      </c>
      <c r="O7" s="130" t="s">
        <v>77</v>
      </c>
      <c r="P7" s="130" t="s">
        <v>161</v>
      </c>
      <c r="Q7" s="130" t="s">
        <v>162</v>
      </c>
      <c r="R7" s="130" t="s">
        <v>163</v>
      </c>
      <c r="S7" s="130" t="s">
        <v>164</v>
      </c>
      <c r="T7" s="130" t="s">
        <v>165</v>
      </c>
      <c r="U7" s="130" t="s">
        <v>166</v>
      </c>
      <c r="V7" s="130" t="s">
        <v>167</v>
      </c>
      <c r="W7" s="130" t="s">
        <v>168</v>
      </c>
    </row>
    <row r="8" ht="52.5" customHeight="1" spans="1:23">
      <c r="A8" s="131"/>
      <c r="B8" s="131"/>
      <c r="C8" s="131" t="s">
        <v>224</v>
      </c>
      <c r="D8" s="131"/>
      <c r="E8" s="131"/>
      <c r="F8" s="131"/>
      <c r="G8" s="131"/>
      <c r="H8" s="131"/>
      <c r="I8" s="133">
        <v>3400000</v>
      </c>
      <c r="J8" s="133"/>
      <c r="K8" s="133"/>
      <c r="L8" s="133"/>
      <c r="M8" s="133"/>
      <c r="N8" s="133"/>
      <c r="O8" s="133"/>
      <c r="P8" s="133"/>
      <c r="Q8" s="133"/>
      <c r="R8" s="133">
        <v>3400000</v>
      </c>
      <c r="S8" s="133"/>
      <c r="T8" s="133"/>
      <c r="U8" s="133"/>
      <c r="V8" s="133"/>
      <c r="W8" s="133">
        <v>3400000</v>
      </c>
    </row>
    <row r="9" ht="52.5" customHeight="1" spans="1:23">
      <c r="A9" s="131" t="s">
        <v>225</v>
      </c>
      <c r="B9" s="131" t="s">
        <v>226</v>
      </c>
      <c r="C9" s="131" t="s">
        <v>224</v>
      </c>
      <c r="D9" s="131" t="s">
        <v>49</v>
      </c>
      <c r="E9" s="131" t="s">
        <v>82</v>
      </c>
      <c r="F9" s="131" t="s">
        <v>83</v>
      </c>
      <c r="G9" s="131" t="s">
        <v>227</v>
      </c>
      <c r="H9" s="131" t="s">
        <v>228</v>
      </c>
      <c r="I9" s="133">
        <v>20000</v>
      </c>
      <c r="J9" s="133"/>
      <c r="K9" s="133"/>
      <c r="L9" s="133"/>
      <c r="M9" s="133"/>
      <c r="N9" s="133"/>
      <c r="O9" s="133"/>
      <c r="P9" s="133"/>
      <c r="Q9" s="133"/>
      <c r="R9" s="133">
        <v>20000</v>
      </c>
      <c r="S9" s="133"/>
      <c r="T9" s="133"/>
      <c r="U9" s="133"/>
      <c r="V9" s="133"/>
      <c r="W9" s="133">
        <v>20000</v>
      </c>
    </row>
    <row r="10" ht="52.5" customHeight="1" spans="1:23">
      <c r="A10" s="131" t="s">
        <v>225</v>
      </c>
      <c r="B10" s="131" t="s">
        <v>226</v>
      </c>
      <c r="C10" s="131" t="s">
        <v>224</v>
      </c>
      <c r="D10" s="131" t="s">
        <v>49</v>
      </c>
      <c r="E10" s="131" t="s">
        <v>82</v>
      </c>
      <c r="F10" s="131" t="s">
        <v>83</v>
      </c>
      <c r="G10" s="131" t="s">
        <v>199</v>
      </c>
      <c r="H10" s="131" t="s">
        <v>200</v>
      </c>
      <c r="I10" s="133">
        <v>80000</v>
      </c>
      <c r="J10" s="133"/>
      <c r="K10" s="133"/>
      <c r="L10" s="133"/>
      <c r="M10" s="133"/>
      <c r="N10" s="131"/>
      <c r="O10" s="131"/>
      <c r="P10" s="131"/>
      <c r="Q10" s="133"/>
      <c r="R10" s="133">
        <v>80000</v>
      </c>
      <c r="S10" s="133"/>
      <c r="T10" s="133"/>
      <c r="U10" s="133"/>
      <c r="V10" s="133"/>
      <c r="W10" s="133">
        <v>80000</v>
      </c>
    </row>
    <row r="11" ht="52.5" customHeight="1" spans="1:23">
      <c r="A11" s="131" t="s">
        <v>225</v>
      </c>
      <c r="B11" s="131" t="s">
        <v>226</v>
      </c>
      <c r="C11" s="131" t="s">
        <v>224</v>
      </c>
      <c r="D11" s="131" t="s">
        <v>49</v>
      </c>
      <c r="E11" s="131" t="s">
        <v>82</v>
      </c>
      <c r="F11" s="131" t="s">
        <v>83</v>
      </c>
      <c r="G11" s="131" t="s">
        <v>199</v>
      </c>
      <c r="H11" s="131" t="s">
        <v>200</v>
      </c>
      <c r="I11" s="133">
        <v>100000</v>
      </c>
      <c r="J11" s="133"/>
      <c r="K11" s="133"/>
      <c r="L11" s="133"/>
      <c r="M11" s="133"/>
      <c r="N11" s="131"/>
      <c r="O11" s="131"/>
      <c r="P11" s="131"/>
      <c r="Q11" s="133"/>
      <c r="R11" s="133">
        <v>100000</v>
      </c>
      <c r="S11" s="133"/>
      <c r="T11" s="133"/>
      <c r="U11" s="133"/>
      <c r="V11" s="133"/>
      <c r="W11" s="133">
        <v>100000</v>
      </c>
    </row>
    <row r="12" ht="52.5" customHeight="1" spans="1:23">
      <c r="A12" s="131" t="s">
        <v>225</v>
      </c>
      <c r="B12" s="131" t="s">
        <v>226</v>
      </c>
      <c r="C12" s="131" t="s">
        <v>224</v>
      </c>
      <c r="D12" s="131" t="s">
        <v>49</v>
      </c>
      <c r="E12" s="131" t="s">
        <v>82</v>
      </c>
      <c r="F12" s="131" t="s">
        <v>83</v>
      </c>
      <c r="G12" s="131" t="s">
        <v>229</v>
      </c>
      <c r="H12" s="131" t="s">
        <v>230</v>
      </c>
      <c r="I12" s="133">
        <v>20000</v>
      </c>
      <c r="J12" s="133"/>
      <c r="K12" s="133"/>
      <c r="L12" s="133"/>
      <c r="M12" s="133"/>
      <c r="N12" s="131"/>
      <c r="O12" s="131"/>
      <c r="P12" s="131"/>
      <c r="Q12" s="133"/>
      <c r="R12" s="133">
        <v>20000</v>
      </c>
      <c r="S12" s="133"/>
      <c r="T12" s="133"/>
      <c r="U12" s="133"/>
      <c r="V12" s="133"/>
      <c r="W12" s="133">
        <v>20000</v>
      </c>
    </row>
    <row r="13" ht="52.5" customHeight="1" spans="1:23">
      <c r="A13" s="131" t="s">
        <v>225</v>
      </c>
      <c r="B13" s="131" t="s">
        <v>226</v>
      </c>
      <c r="C13" s="131" t="s">
        <v>224</v>
      </c>
      <c r="D13" s="131" t="s">
        <v>49</v>
      </c>
      <c r="E13" s="131" t="s">
        <v>82</v>
      </c>
      <c r="F13" s="131" t="s">
        <v>83</v>
      </c>
      <c r="G13" s="131" t="s">
        <v>231</v>
      </c>
      <c r="H13" s="131" t="s">
        <v>232</v>
      </c>
      <c r="I13" s="133">
        <v>3000000</v>
      </c>
      <c r="J13" s="133"/>
      <c r="K13" s="133"/>
      <c r="L13" s="133"/>
      <c r="M13" s="133"/>
      <c r="N13" s="131"/>
      <c r="O13" s="131"/>
      <c r="P13" s="131"/>
      <c r="Q13" s="133"/>
      <c r="R13" s="133">
        <v>3000000</v>
      </c>
      <c r="S13" s="133"/>
      <c r="T13" s="133"/>
      <c r="U13" s="133"/>
      <c r="V13" s="133"/>
      <c r="W13" s="133">
        <v>3000000</v>
      </c>
    </row>
    <row r="14" ht="52.5" customHeight="1" spans="1:23">
      <c r="A14" s="131" t="s">
        <v>225</v>
      </c>
      <c r="B14" s="131" t="s">
        <v>226</v>
      </c>
      <c r="C14" s="131" t="s">
        <v>224</v>
      </c>
      <c r="D14" s="131" t="s">
        <v>49</v>
      </c>
      <c r="E14" s="131" t="s">
        <v>82</v>
      </c>
      <c r="F14" s="131" t="s">
        <v>83</v>
      </c>
      <c r="G14" s="131" t="s">
        <v>233</v>
      </c>
      <c r="H14" s="131" t="s">
        <v>234</v>
      </c>
      <c r="I14" s="133">
        <v>180000</v>
      </c>
      <c r="J14" s="133"/>
      <c r="K14" s="133"/>
      <c r="L14" s="133"/>
      <c r="M14" s="133"/>
      <c r="N14" s="131"/>
      <c r="O14" s="131"/>
      <c r="P14" s="131"/>
      <c r="Q14" s="133"/>
      <c r="R14" s="133">
        <v>180000</v>
      </c>
      <c r="S14" s="133"/>
      <c r="T14" s="133"/>
      <c r="U14" s="133"/>
      <c r="V14" s="133"/>
      <c r="W14" s="133">
        <v>180000</v>
      </c>
    </row>
    <row r="15" ht="30" customHeight="1" spans="1:23">
      <c r="A15" s="132" t="s">
        <v>33</v>
      </c>
      <c r="B15" s="132"/>
      <c r="C15" s="132"/>
      <c r="D15" s="132"/>
      <c r="E15" s="132"/>
      <c r="F15" s="132"/>
      <c r="G15" s="132"/>
      <c r="H15" s="132"/>
      <c r="I15" s="133">
        <v>3400000</v>
      </c>
      <c r="J15" s="133"/>
      <c r="K15" s="133"/>
      <c r="L15" s="133"/>
      <c r="M15" s="133"/>
      <c r="N15" s="133"/>
      <c r="O15" s="133"/>
      <c r="P15" s="133"/>
      <c r="Q15" s="133"/>
      <c r="R15" s="133">
        <v>3400000</v>
      </c>
      <c r="S15" s="133"/>
      <c r="T15" s="133"/>
      <c r="U15" s="133"/>
      <c r="V15" s="133"/>
      <c r="W15" s="133">
        <v>3400000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235</v>
      </c>
    </row>
    <row r="2" ht="34.5" customHeight="1" spans="1:10">
      <c r="A2" s="123" t="s">
        <v>236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237</v>
      </c>
      <c r="B4" s="124" t="s">
        <v>238</v>
      </c>
      <c r="C4" s="124" t="s">
        <v>239</v>
      </c>
      <c r="D4" s="124" t="s">
        <v>240</v>
      </c>
      <c r="E4" s="124" t="s">
        <v>241</v>
      </c>
      <c r="F4" s="124" t="s">
        <v>242</v>
      </c>
      <c r="G4" s="124" t="s">
        <v>243</v>
      </c>
      <c r="H4" s="124" t="s">
        <v>244</v>
      </c>
      <c r="I4" s="124" t="s">
        <v>245</v>
      </c>
      <c r="J4" s="124" t="s">
        <v>246</v>
      </c>
    </row>
    <row r="5" ht="22.5" customHeight="1" spans="1:10">
      <c r="A5" s="124" t="s">
        <v>63</v>
      </c>
      <c r="B5" s="124" t="s">
        <v>64</v>
      </c>
      <c r="C5" s="124" t="s">
        <v>65</v>
      </c>
      <c r="D5" s="124" t="s">
        <v>66</v>
      </c>
      <c r="E5" s="124" t="s">
        <v>67</v>
      </c>
      <c r="F5" s="124" t="s">
        <v>68</v>
      </c>
      <c r="G5" s="124" t="s">
        <v>69</v>
      </c>
      <c r="H5" s="124" t="s">
        <v>70</v>
      </c>
      <c r="I5" s="124" t="s">
        <v>71</v>
      </c>
      <c r="J5" s="124" t="s">
        <v>72</v>
      </c>
    </row>
    <row r="6" ht="52.5" customHeight="1" spans="1:10">
      <c r="A6" s="124" t="s">
        <v>49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spans="1:10">
      <c r="A7" s="125" t="s">
        <v>224</v>
      </c>
      <c r="B7" s="125" t="s">
        <v>247</v>
      </c>
      <c r="C7" s="125" t="s">
        <v>248</v>
      </c>
      <c r="D7" s="125" t="s">
        <v>249</v>
      </c>
      <c r="E7" s="125" t="s">
        <v>250</v>
      </c>
      <c r="F7" s="125" t="s">
        <v>251</v>
      </c>
      <c r="G7" s="124" t="s">
        <v>252</v>
      </c>
      <c r="H7" s="124" t="s">
        <v>253</v>
      </c>
      <c r="I7" s="125" t="s">
        <v>254</v>
      </c>
      <c r="J7" s="125" t="s">
        <v>255</v>
      </c>
    </row>
    <row r="8" ht="52.5" customHeight="1" spans="1:10">
      <c r="A8" s="125" t="s">
        <v>224</v>
      </c>
      <c r="B8" s="125" t="s">
        <v>247</v>
      </c>
      <c r="C8" s="125" t="s">
        <v>248</v>
      </c>
      <c r="D8" s="125" t="s">
        <v>249</v>
      </c>
      <c r="E8" s="125" t="s">
        <v>256</v>
      </c>
      <c r="F8" s="125" t="s">
        <v>257</v>
      </c>
      <c r="G8" s="124" t="s">
        <v>258</v>
      </c>
      <c r="H8" s="124" t="s">
        <v>253</v>
      </c>
      <c r="I8" s="125" t="s">
        <v>254</v>
      </c>
      <c r="J8" s="125" t="s">
        <v>259</v>
      </c>
    </row>
    <row r="9" ht="52.5" customHeight="1" spans="1:10">
      <c r="A9" s="125" t="s">
        <v>224</v>
      </c>
      <c r="B9" s="125" t="s">
        <v>247</v>
      </c>
      <c r="C9" s="125" t="s">
        <v>248</v>
      </c>
      <c r="D9" s="125" t="s">
        <v>249</v>
      </c>
      <c r="E9" s="125" t="s">
        <v>260</v>
      </c>
      <c r="F9" s="125" t="s">
        <v>251</v>
      </c>
      <c r="G9" s="124" t="s">
        <v>252</v>
      </c>
      <c r="H9" s="124" t="s">
        <v>253</v>
      </c>
      <c r="I9" s="125" t="s">
        <v>254</v>
      </c>
      <c r="J9" s="125" t="s">
        <v>261</v>
      </c>
    </row>
    <row r="10" ht="52.5" customHeight="1" spans="1:10">
      <c r="A10" s="125" t="s">
        <v>224</v>
      </c>
      <c r="B10" s="125" t="s">
        <v>247</v>
      </c>
      <c r="C10" s="125" t="s">
        <v>248</v>
      </c>
      <c r="D10" s="125" t="s">
        <v>262</v>
      </c>
      <c r="E10" s="125" t="s">
        <v>263</v>
      </c>
      <c r="F10" s="125" t="s">
        <v>251</v>
      </c>
      <c r="G10" s="124" t="s">
        <v>252</v>
      </c>
      <c r="H10" s="124" t="s">
        <v>253</v>
      </c>
      <c r="I10" s="125" t="s">
        <v>254</v>
      </c>
      <c r="J10" s="125" t="s">
        <v>264</v>
      </c>
    </row>
    <row r="11" ht="52.5" customHeight="1" spans="1:10">
      <c r="A11" s="125" t="s">
        <v>224</v>
      </c>
      <c r="B11" s="125" t="s">
        <v>247</v>
      </c>
      <c r="C11" s="125" t="s">
        <v>248</v>
      </c>
      <c r="D11" s="125" t="s">
        <v>262</v>
      </c>
      <c r="E11" s="125" t="s">
        <v>265</v>
      </c>
      <c r="F11" s="125" t="s">
        <v>251</v>
      </c>
      <c r="G11" s="124" t="s">
        <v>252</v>
      </c>
      <c r="H11" s="124" t="s">
        <v>253</v>
      </c>
      <c r="I11" s="125" t="s">
        <v>254</v>
      </c>
      <c r="J11" s="125" t="s">
        <v>266</v>
      </c>
    </row>
    <row r="12" ht="52.5" customHeight="1" spans="1:10">
      <c r="A12" s="125" t="s">
        <v>224</v>
      </c>
      <c r="B12" s="125" t="s">
        <v>247</v>
      </c>
      <c r="C12" s="125" t="s">
        <v>267</v>
      </c>
      <c r="D12" s="125" t="s">
        <v>268</v>
      </c>
      <c r="E12" s="125" t="s">
        <v>269</v>
      </c>
      <c r="F12" s="125" t="s">
        <v>251</v>
      </c>
      <c r="G12" s="124" t="s">
        <v>270</v>
      </c>
      <c r="H12" s="124" t="s">
        <v>253</v>
      </c>
      <c r="I12" s="125" t="s">
        <v>254</v>
      </c>
      <c r="J12" s="125" t="s">
        <v>271</v>
      </c>
    </row>
    <row r="13" ht="52.5" customHeight="1" spans="1:10">
      <c r="A13" s="125" t="s">
        <v>224</v>
      </c>
      <c r="B13" s="125" t="s">
        <v>247</v>
      </c>
      <c r="C13" s="125" t="s">
        <v>272</v>
      </c>
      <c r="D13" s="125" t="s">
        <v>273</v>
      </c>
      <c r="E13" s="125" t="s">
        <v>274</v>
      </c>
      <c r="F13" s="125" t="s">
        <v>251</v>
      </c>
      <c r="G13" s="124" t="s">
        <v>252</v>
      </c>
      <c r="H13" s="124" t="s">
        <v>253</v>
      </c>
      <c r="I13" s="125" t="s">
        <v>254</v>
      </c>
      <c r="J13" s="125" t="s">
        <v>275</v>
      </c>
    </row>
  </sheetData>
  <mergeCells count="4">
    <mergeCell ref="A2:J2"/>
    <mergeCell ref="A3:E3"/>
    <mergeCell ref="A7:A13"/>
    <mergeCell ref="B7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芒市轩岗中学</cp:lastModifiedBy>
  <dcterms:created xsi:type="dcterms:W3CDTF">2026-02-26T02:58:00Z</dcterms:created>
  <dcterms:modified xsi:type="dcterms:W3CDTF">2026-02-28T07:17:50Z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1DF52F74A0984F5BBE7494886A302D1B_13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