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2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<sst xmlns="http://schemas.openxmlformats.org/spreadsheetml/2006/main" count="838" uniqueCount="355">
  <si>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</si>
  <si>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</si>
  <si>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</si>
  <si>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</si>
  <si>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</si>
  <si>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</si>
  <si>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</si>
  <si>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</si>
  <si>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</si>
  <si>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</si>
  <si>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</si>
  <si>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</si>
  <si>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</si>
  <si>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</si>
  <si>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</si>
  <si>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</si>
  <si>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</si>
  <si>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</si>
  <si>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</si>
  <si>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</si>
  <si>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</si>
  <si>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</si>
  <si>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</si>
  <si>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</si>
  <si>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</si>
  <si>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</si>
  <si>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</si>
  <si>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</si>
  <si>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</si>
  <si>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</si>
  <si>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</si>
  <si>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</si>
  <si>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</si>
  <si>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</si>
  <si>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</si>
  <si>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</si>
  <si>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</si>
  <si>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</si>
  <si>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</si>
  <si>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</si>
  <si>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</si>
  <si>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</si>
  <si>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</si>
  <si>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</si>
  <si>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</si>
  <si>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</si>
  <si>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芒市中山乡中学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</si>
  <si>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</si>
  <si>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</si>
  <si>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</si>
  <si>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</si>
  <si>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</si>
  <si>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</si>
  <si>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</si>
  <si>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</si>
  <si>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</si>
  <si>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</si>
  <si>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</si>
  <si>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</si>
  <si>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</si>
  <si>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</si>
  <si>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</si>
  <si>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</si>
  <si>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</si>
  <si>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</si>
  <si>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</si>
  <si>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</si>
  <si>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</si>
  <si>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</si>
  <si>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</si>
  <si>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</si>
  <si>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</si>
  <si>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</si>
  <si>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</si>
  <si>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</si>
  <si>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</si>
  <si>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</si>
  <si>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</si>
  <si>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</si>
  <si>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</si>
  <si>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</si>
  <si>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</si>
  <si>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</si>
  <si>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</si>
  <si>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</si>
  <si>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</si>
  <si>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</si>
  <si>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</si>
  <si>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</si>
  <si>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</si>
  <si>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</si>
  <si>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</si>
  <si>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</si>
  <si>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</si>
  <si>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</si>
  <si>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</si>
  <si>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</si>
  <si>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</si>
  <si>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</si>
  <si>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</si>
  <si>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</si>
  <si>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</si>
  <si>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</si>
  <si>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</si>
  <si>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</si>
  <si>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</si>
  <si>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</si>
  <si>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</si>
  <si>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</si>
  <si>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</si>
  <si>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</si>
  <si>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</si>
  <si>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</si>
  <si>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</si>
  <si>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</si>
  <si>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</si>
  <si>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</si>
  <si>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</si>
  <si>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</si>
  <si>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</si>
  <si>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</si>
  <si>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</si>
  <si>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</si>
  <si>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</si>
  <si>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</si>
  <si>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</si>
  <si>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</si>
  <si>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</si>
  <si>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</si>
  <si>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</si>
  <si>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</si>
  <si>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</si>
  <si>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</si>
  <si>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</si>
  <si>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</si>
  <si>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</si>
  <si>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</si>
  <si>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</si>
  <si>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</si>
  <si>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</si>
  <si>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</si>
  <si>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</si>
  <si>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</si>
  <si>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</si>
  <si>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</si>
  <si>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</si>
  <si>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</si>
  <si>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</si>
  <si>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</si>
  <si>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</si>
  <si>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</si>
  <si>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</si>
  <si>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</si>
  <si>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</si>
  <si>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</si>
  <si>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</si>
  <si>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</si>
  <si>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</si>
  <si>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</si>
  <si>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说明：芒市中山乡中学无“三公”经费预算，此表无数据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</si>
  <si>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</si>
  <si>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</si>
  <si>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</si>
  <si>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</si>
  <si>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</si>
  <si>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</si>
  <si>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</si>
  <si>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</si>
  <si>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</si>
  <si>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</si>
  <si>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</si>
  <si>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</si>
  <si>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</si>
  <si>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</si>
  <si>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</si>
  <si>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</si>
  <si>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</si>
  <si>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</si>
  <si>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</si>
  <si>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</si>
  <si>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</si>
  <si>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</si>
  <si>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</si>
  <si>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</si>
  <si>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</si>
  <si>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533103210000000019290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</si>
  <si>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</si>
  <si>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</si>
  <si>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</si>
  <si>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</si>
  <si>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</si>
  <si>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</si>
  <si>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</si>
  <si>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533103210000000019292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</si>
  <si>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</si>
  <si>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</si>
  <si>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</si>
  <si>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</si>
  <si>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</si>
  <si>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</si>
  <si>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</si>
  <si>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</si>
  <si>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</si>
  <si>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533103210000000019293</t>
  </si>
  <si>
    <t>30113</t>
  </si>
  <si>
    <t>533103210000000019291</t>
  </si>
  <si>
    <t>编内聘用临时人员社会保险单位缴费</t>
  </si>
  <si>
    <t>533103210000000019299</t>
  </si>
  <si>
    <t>一般公用经费</t>
  </si>
  <si>
    <t>30201</t>
  </si>
  <si>
    <t>办公费</t>
  </si>
  <si>
    <t>533103210000000019298</t>
  </si>
  <si>
    <t>退休公用经费</t>
  </si>
  <si>
    <t>30299</t>
  </si>
  <si>
    <t>其他商品和服务支出</t>
  </si>
  <si>
    <t>533103210000000019297</t>
  </si>
  <si>
    <t>工会经费</t>
  </si>
  <si>
    <t>30228</t>
  </si>
  <si>
    <t>533103241100002339876</t>
  </si>
  <si>
    <t>临时人员</t>
  </si>
  <si>
    <t>30199</t>
  </si>
  <si>
    <t>其他工资福利支出</t>
  </si>
  <si>
    <t>533103221100000395517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</si>
  <si>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</si>
  <si>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</si>
  <si>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</si>
  <si>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</si>
  <si>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</si>
  <si>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</si>
  <si>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</si>
  <si>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</si>
  <si>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</si>
  <si>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</si>
  <si>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</si>
  <si>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533103251100003754970</t>
  </si>
  <si>
    <t>30213</t>
  </si>
  <si>
    <t>维修（护）费</t>
  </si>
  <si>
    <t>30218</t>
  </si>
  <si>
    <t>专用材料费</t>
  </si>
  <si>
    <t>30226</t>
  </si>
  <si>
    <t>劳务费</t>
  </si>
  <si>
    <t>30308</t>
  </si>
  <si>
    <t>助学金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</si>
  <si>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</si>
  <si>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</si>
  <si>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</si>
  <si>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</si>
  <si>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</si>
  <si>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</si>
  <si>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</si>
  <si>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</si>
  <si>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</si>
  <si>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</si>
  <si>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</si>
  <si>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</si>
  <si>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</si>
  <si>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1.根据资金要求，文件精神使用资金。
2.坚持无细化不预算、无预算不支出；完善项目库管理机制，提高预算安排的科学性。
3.加强资金管理，提升资金使用效率。 
"						
</t>
  </si>
  <si>
    <t>产出指标</t>
  </si>
  <si>
    <t>数量指标</t>
  </si>
  <si>
    <t>获补对象数</t>
  </si>
  <si>
    <t>&gt;=</t>
  </si>
  <si>
    <t>30</t>
  </si>
  <si>
    <t>人</t>
  </si>
  <si>
    <t>定量指标</t>
  </si>
  <si>
    <t xml:space="preserve">反映获补助人员的数量情况，也适用补贴、资助等形式的补助。
</t>
  </si>
  <si>
    <t>质量指标</t>
  </si>
  <si>
    <t>兑现准确率</t>
  </si>
  <si>
    <t>95</t>
  </si>
  <si>
    <t>%</t>
  </si>
  <si>
    <t xml:space="preserve">"反映准确发放的情况。
兑现准确率=补助兑付额/应付额*100%"
</t>
  </si>
  <si>
    <t>补助事项公示度</t>
  </si>
  <si>
    <t xml:space="preserve">"反映补助事项按规定进行公示的情况。
补助事项公示度=按规定公布事项/按规定应公布事项*100%"
</t>
  </si>
  <si>
    <t>效益指标</t>
  </si>
  <si>
    <t>经济效益</t>
  </si>
  <si>
    <t>政策知晓率</t>
  </si>
  <si>
    <t xml:space="preserve">反映补助政策的宣传效果情况。
政策知晓率=调查中补助政策知晓人数/调查总人数*100%"
</t>
  </si>
  <si>
    <t>满意度指标</t>
  </si>
  <si>
    <t>服务对象满意度</t>
  </si>
  <si>
    <t>受益对象满意度</t>
  </si>
  <si>
    <t xml:space="preserve">反映获受益对象的满意程度。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</si>
  <si>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</si>
  <si>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</si>
  <si>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</si>
  <si>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</si>
  <si>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</si>
  <si>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说明：芒市中山乡中学无部门政府性基金预算支出，此表无数据。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</si>
  <si>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</si>
  <si>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</si>
  <si>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</si>
  <si>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</si>
  <si>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</si>
  <si>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</si>
  <si>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</si>
  <si>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</si>
  <si>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</si>
  <si>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</si>
  <si>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</si>
  <si>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</si>
  <si>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智能音乐放松椅</t>
  </si>
  <si>
    <t>办公椅</t>
  </si>
  <si>
    <t>把</t>
  </si>
  <si>
    <t>机械密码锁办公桌</t>
  </si>
  <si>
    <t>办公桌</t>
  </si>
  <si>
    <t>张</t>
  </si>
  <si>
    <t>大屏幕心理自助仪</t>
  </si>
  <si>
    <t>触控一体机</t>
  </si>
  <si>
    <t>台</t>
  </si>
  <si>
    <t>咨询角沙发套装</t>
  </si>
  <si>
    <t>单人沙发</t>
  </si>
  <si>
    <t>套</t>
  </si>
  <si>
    <t>机械密码锁文件柜组合</t>
  </si>
  <si>
    <t>文件柜</t>
  </si>
  <si>
    <t>个</t>
  </si>
  <si>
    <t>人体工学静音办公椅</t>
  </si>
  <si>
    <t>沙盘套装</t>
  </si>
  <si>
    <t>组</t>
  </si>
  <si>
    <t>预算08表</t>
  </si>
  <si>
    <t>政府购买服务项目</t>
  </si>
  <si>
    <t>政府购买服务目录</t>
  </si>
  <si>
    <t>说明：芒市中山乡中学无部门政府购买服务预算支出，此表无数据。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</si>
  <si>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</si>
  <si>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</si>
  <si>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</si>
  <si>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</si>
  <si>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</si>
  <si>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</si>
  <si>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</si>
  <si>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</si>
  <si>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</si>
  <si>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</si>
  <si>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</si>
  <si>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</si>
  <si>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</si>
  <si>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</si>
  <si>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</si>
  <si>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</si>
  <si>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说明：芒市中山乡中学无市对下转移支付预算，此表无数据。</t>
  </si>
  <si>
    <t>预算09-2表</t>
  </si>
  <si>
    <t/>
  </si>
  <si>
    <t>说明：芒市中山乡中学无市对下转移支付绩效目标，此表无数据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</si>
  <si>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</si>
  <si>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</si>
  <si>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</si>
  <si>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</si>
  <si>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</si>
  <si>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</si>
  <si>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</si>
  <si>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</si>
  <si>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说明：芒市中山乡中学无新增资产配置预算，此表无数据。</t>
  </si>
  <si>
    <t>预算11表</t>
  </si>
  <si>
    <t>上级补助</t>
  </si>
  <si>
    <t>说明：芒市中山乡中学无上级补助项目支出预算，此表无数据。</t>
  </si>
  <si>
    <t>预算12表</t>
  </si>
  <si>
    <t>项目级次</t>
  </si>
  <si>
    <t>说明：芒市中山乡中学无项目支出中期规划预算，此表无数据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</si>
</sst>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3" applyFont="1" applyBorder="1">
      <alignment horizontal="left" vertical="center" wrapText="1"/>
    </xf>
    <xf numFmtId="49" fontId="4" fillId="0" borderId="13" xfId="53" applyFont="1" applyBorder="1" applyAlignment="1">
      <alignment horizontal="center" vertical="center" wrapText="1"/>
    </xf>
    <xf numFmtId="49" fontId="4" fillId="0" borderId="13" xfId="53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C12" sqref="C1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18.75" customHeight="1" spans="1:4">
      <c r="A3" s="181" t="str">
        <f>"单位名称："&amp;"芒市中山乡中学"</f>
        <v>单位名称：芒市中山乡中学</v>
      </c>
      <c r="B3" s="181"/>
      <c r="C3" s="182"/>
      <c r="D3" s="18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6" t="s">
        <v>7</v>
      </c>
      <c r="B6" s="138">
        <v>5152455.15</v>
      </c>
      <c r="C6" s="136" t="str">
        <f>"一"&amp;"、"&amp;"教育支出"</f>
        <v>一、教育支出</v>
      </c>
      <c r="D6" s="138">
        <v>4989854.24</v>
      </c>
    </row>
    <row r="7" ht="18.75" customHeight="1" spans="1:4">
      <c r="A7" s="136" t="s">
        <v>8</v>
      </c>
      <c r="B7" s="138"/>
      <c r="C7" s="136" t="str">
        <f>"二"&amp;"、"&amp;"社会保障和就业支出"</f>
        <v>二、社会保障和就业支出</v>
      </c>
      <c r="D7" s="138">
        <v>949858.88</v>
      </c>
    </row>
    <row r="8" ht="18.75" customHeight="1" spans="1:4">
      <c r="A8" s="136" t="s">
        <v>9</v>
      </c>
      <c r="B8" s="138"/>
      <c r="C8" s="136" t="str">
        <f>"三"&amp;"、"&amp;"卫生健康支出"</f>
        <v>三、卫生健康支出</v>
      </c>
      <c r="D8" s="138">
        <v>270861.03</v>
      </c>
    </row>
    <row r="9" ht="18.75" customHeight="1" spans="1:4">
      <c r="A9" s="136" t="s">
        <v>10</v>
      </c>
      <c r="B9" s="138"/>
      <c r="C9" s="136" t="str">
        <f>"四"&amp;"、"&amp;"住房保障支出"</f>
        <v>四、住房保障支出</v>
      </c>
      <c r="D9" s="138">
        <v>421881</v>
      </c>
    </row>
    <row r="10" ht="18.75" customHeight="1" spans="1:4">
      <c r="A10" s="136" t="s">
        <v>11</v>
      </c>
      <c r="B10" s="138">
        <v>1480000</v>
      </c>
      <c r="C10" s="136"/>
      <c r="D10" s="138"/>
    </row>
    <row r="11" ht="18.75" customHeight="1" spans="1:4">
      <c r="A11" s="136" t="s">
        <v>12</v>
      </c>
      <c r="B11" s="138"/>
      <c r="C11" s="136"/>
      <c r="D11" s="138"/>
    </row>
    <row r="12" ht="18.75" customHeight="1" spans="1:4">
      <c r="A12" s="136" t="s">
        <v>13</v>
      </c>
      <c r="B12" s="138"/>
      <c r="C12" s="136"/>
      <c r="D12" s="138"/>
    </row>
    <row r="13" ht="18.75" customHeight="1" spans="1:4">
      <c r="A13" s="136" t="s">
        <v>14</v>
      </c>
      <c r="B13" s="138"/>
      <c r="C13" s="136"/>
      <c r="D13" s="138"/>
    </row>
    <row r="14" ht="18.75" customHeight="1" spans="1:4">
      <c r="A14" s="136" t="s">
        <v>15</v>
      </c>
      <c r="B14" s="138"/>
      <c r="C14" s="136"/>
      <c r="D14" s="138"/>
    </row>
    <row r="15" ht="18.75" customHeight="1" spans="1:4">
      <c r="A15" s="136" t="s">
        <v>16</v>
      </c>
      <c r="B15" s="138">
        <v>1480000</v>
      </c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17</v>
      </c>
      <c r="B32" s="138">
        <v>6632455.15</v>
      </c>
      <c r="C32" s="136" t="s">
        <v>18</v>
      </c>
      <c r="D32" s="138">
        <v>6632455.15</v>
      </c>
    </row>
    <row r="33" ht="18.75" customHeight="1" spans="1:4">
      <c r="A33" s="136" t="s">
        <v>19</v>
      </c>
      <c r="B33" s="138"/>
      <c r="C33" s="136" t="s">
        <v>20</v>
      </c>
      <c r="D33" s="138"/>
    </row>
    <row r="34" ht="18.75" customHeight="1" spans="1:4">
      <c r="A34" s="136" t="s">
        <v>21</v>
      </c>
      <c r="B34" s="138"/>
      <c r="C34" s="136" t="s">
        <v>21</v>
      </c>
      <c r="D34" s="138"/>
    </row>
    <row r="35" ht="18.75" customHeight="1" spans="1:4">
      <c r="A35" s="136" t="s">
        <v>22</v>
      </c>
      <c r="B35" s="138"/>
      <c r="C35" s="136" t="s">
        <v>23</v>
      </c>
      <c r="D35" s="138"/>
    </row>
    <row r="36" ht="18.75" customHeight="1" spans="1:4">
      <c r="A36" s="136" t="s">
        <v>24</v>
      </c>
      <c r="B36" s="138">
        <v>6632455.15</v>
      </c>
      <c r="C36" s="136" t="s">
        <v>25</v>
      </c>
      <c r="D36" s="138">
        <v>6632455.15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6" sqref="B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280</v>
      </c>
    </row>
    <row r="2" ht="26.25" customHeight="1" spans="1:6">
      <c r="A2" s="119" t="str">
        <f>"2025"&amp;"年部门政府性基金预算支出预算表"</f>
        <v>2025年部门政府性基金预算支出预算表</v>
      </c>
      <c r="B2" s="119" t="s">
        <v>281</v>
      </c>
      <c r="C2" s="120"/>
      <c r="D2" s="121"/>
      <c r="E2" s="121"/>
      <c r="F2" s="121"/>
    </row>
    <row r="3" ht="13.5" customHeight="1" spans="1:6">
      <c r="A3" s="122" t="str">
        <f>"单位名称："&amp;"芒市中山乡中学"</f>
        <v>单位名称：芒市中山乡中学</v>
      </c>
      <c r="B3" s="122" t="s">
        <v>282</v>
      </c>
      <c r="C3" s="123"/>
      <c r="D3" s="95"/>
      <c r="E3" s="95"/>
      <c r="F3" s="116" t="s">
        <v>1</v>
      </c>
    </row>
    <row r="4" ht="19.5" customHeight="1" spans="1:6">
      <c r="A4" s="58" t="s">
        <v>162</v>
      </c>
      <c r="B4" s="124" t="s">
        <v>48</v>
      </c>
      <c r="C4" s="58" t="s">
        <v>49</v>
      </c>
      <c r="D4" s="35" t="s">
        <v>283</v>
      </c>
      <c r="E4" s="35"/>
      <c r="F4" s="35"/>
    </row>
    <row r="5" ht="18.55" customHeight="1" spans="1:6">
      <c r="A5" s="58"/>
      <c r="B5" s="124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3"/>
      <c r="B7" s="124"/>
      <c r="C7" s="33"/>
      <c r="D7" s="77"/>
      <c r="E7" s="126"/>
      <c r="F7" s="126"/>
    </row>
    <row r="8" ht="30" customHeight="1" spans="1:6">
      <c r="A8" s="22"/>
      <c r="B8" s="22"/>
      <c r="C8" s="22"/>
      <c r="D8" s="77"/>
      <c r="E8" s="126"/>
      <c r="F8" s="126"/>
    </row>
    <row r="9" ht="30" customHeight="1" spans="1:6">
      <c r="A9" s="20" t="s">
        <v>284</v>
      </c>
      <c r="B9" s="20" t="s">
        <v>284</v>
      </c>
      <c r="C9" s="20" t="s">
        <v>284</v>
      </c>
      <c r="D9" s="77"/>
      <c r="E9" s="126"/>
      <c r="F9" s="126"/>
    </row>
    <row r="10" ht="24" customHeight="1" spans="1:1">
      <c r="A10" s="28" t="s">
        <v>285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topLeftCell="A11" workbookViewId="0">
      <selection activeCell="D15" sqref="D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4.2857142857143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2" t="s">
        <v>286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4" t="str">
        <f>"单位名称："&amp;"芒市中山乡中学"</f>
        <v>单位名称：芒市中山乡中学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287</v>
      </c>
      <c r="B4" s="96" t="s">
        <v>288</v>
      </c>
      <c r="C4" s="96" t="s">
        <v>289</v>
      </c>
      <c r="D4" s="96" t="s">
        <v>290</v>
      </c>
      <c r="E4" s="96" t="s">
        <v>291</v>
      </c>
      <c r="F4" s="96" t="s">
        <v>292</v>
      </c>
      <c r="G4" s="47" t="s">
        <v>169</v>
      </c>
      <c r="H4" s="47"/>
      <c r="I4" s="47"/>
      <c r="J4" s="47"/>
      <c r="K4" s="110"/>
      <c r="L4" s="47"/>
      <c r="M4" s="47"/>
      <c r="N4" s="47"/>
      <c r="O4" s="74"/>
      <c r="P4" s="110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293</v>
      </c>
      <c r="J5" s="97" t="s">
        <v>294</v>
      </c>
      <c r="K5" s="111" t="s">
        <v>295</v>
      </c>
      <c r="L5" s="112" t="s">
        <v>296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5"/>
      <c r="L6" s="98" t="s">
        <v>33</v>
      </c>
      <c r="M6" s="98" t="s">
        <v>40</v>
      </c>
      <c r="N6" s="98" t="s">
        <v>297</v>
      </c>
      <c r="O6" s="33" t="s">
        <v>42</v>
      </c>
      <c r="P6" s="115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>
        <v>38360</v>
      </c>
      <c r="G8" s="23">
        <v>38360</v>
      </c>
      <c r="H8" s="23"/>
      <c r="I8" s="23"/>
      <c r="J8" s="23"/>
      <c r="K8" s="23"/>
      <c r="L8" s="23">
        <v>38360</v>
      </c>
      <c r="M8" s="23"/>
      <c r="N8" s="23"/>
      <c r="O8" s="23"/>
      <c r="P8" s="23"/>
      <c r="Q8" s="23">
        <v>38360</v>
      </c>
    </row>
    <row r="9" ht="52.5" customHeight="1" spans="1:17">
      <c r="A9" s="101" t="str">
        <f t="shared" ref="A9:A15" si="0">"     "&amp;"单位自有资金"</f>
        <v>     单位自有资金</v>
      </c>
      <c r="B9" s="102" t="s">
        <v>298</v>
      </c>
      <c r="C9" s="102" t="s">
        <v>299</v>
      </c>
      <c r="D9" s="103" t="s">
        <v>300</v>
      </c>
      <c r="E9" s="104">
        <v>1</v>
      </c>
      <c r="F9" s="23">
        <v>9800</v>
      </c>
      <c r="G9" s="23">
        <v>9800</v>
      </c>
      <c r="H9" s="23"/>
      <c r="I9" s="23"/>
      <c r="J9" s="23"/>
      <c r="K9" s="23"/>
      <c r="L9" s="23">
        <v>9800</v>
      </c>
      <c r="M9" s="23"/>
      <c r="N9" s="23"/>
      <c r="O9" s="23"/>
      <c r="P9" s="23"/>
      <c r="Q9" s="23">
        <v>9800</v>
      </c>
    </row>
    <row r="10" ht="52.5" customHeight="1" spans="1:17">
      <c r="A10" s="101" t="str">
        <f t="shared" si="0"/>
        <v>     单位自有资金</v>
      </c>
      <c r="B10" s="102" t="s">
        <v>301</v>
      </c>
      <c r="C10" s="102" t="s">
        <v>302</v>
      </c>
      <c r="D10" s="103" t="s">
        <v>303</v>
      </c>
      <c r="E10" s="104">
        <v>1</v>
      </c>
      <c r="F10" s="23">
        <v>1600</v>
      </c>
      <c r="G10" s="23">
        <v>1600</v>
      </c>
      <c r="H10" s="23"/>
      <c r="I10" s="23"/>
      <c r="J10" s="23"/>
      <c r="K10" s="23"/>
      <c r="L10" s="23">
        <v>1600</v>
      </c>
      <c r="M10" s="23"/>
      <c r="N10" s="23"/>
      <c r="O10" s="23"/>
      <c r="P10" s="23"/>
      <c r="Q10" s="23">
        <v>1600</v>
      </c>
    </row>
    <row r="11" ht="52.5" customHeight="1" spans="1:17">
      <c r="A11" s="101" t="str">
        <f t="shared" si="0"/>
        <v>     单位自有资金</v>
      </c>
      <c r="B11" s="102" t="s">
        <v>304</v>
      </c>
      <c r="C11" s="102" t="s">
        <v>305</v>
      </c>
      <c r="D11" s="103" t="s">
        <v>306</v>
      </c>
      <c r="E11" s="104">
        <v>1</v>
      </c>
      <c r="F11" s="23">
        <v>15000</v>
      </c>
      <c r="G11" s="23">
        <v>15000</v>
      </c>
      <c r="H11" s="23"/>
      <c r="I11" s="23"/>
      <c r="J11" s="23"/>
      <c r="K11" s="23"/>
      <c r="L11" s="23">
        <v>15000</v>
      </c>
      <c r="M11" s="23"/>
      <c r="N11" s="23"/>
      <c r="O11" s="23"/>
      <c r="P11" s="23"/>
      <c r="Q11" s="23">
        <v>15000</v>
      </c>
    </row>
    <row r="12" ht="52.5" customHeight="1" spans="1:17">
      <c r="A12" s="101" t="str">
        <f t="shared" si="0"/>
        <v>     单位自有资金</v>
      </c>
      <c r="B12" s="102" t="s">
        <v>307</v>
      </c>
      <c r="C12" s="102" t="s">
        <v>308</v>
      </c>
      <c r="D12" s="103" t="s">
        <v>309</v>
      </c>
      <c r="E12" s="104">
        <v>1</v>
      </c>
      <c r="F12" s="23">
        <v>3293</v>
      </c>
      <c r="G12" s="23">
        <v>3293</v>
      </c>
      <c r="H12" s="23"/>
      <c r="I12" s="23"/>
      <c r="J12" s="23"/>
      <c r="K12" s="23"/>
      <c r="L12" s="23">
        <v>3293</v>
      </c>
      <c r="M12" s="23"/>
      <c r="N12" s="23"/>
      <c r="O12" s="23"/>
      <c r="P12" s="23"/>
      <c r="Q12" s="23">
        <v>3293</v>
      </c>
    </row>
    <row r="13" ht="52.5" customHeight="1" spans="1:17">
      <c r="A13" s="101" t="str">
        <f t="shared" si="0"/>
        <v>     单位自有资金</v>
      </c>
      <c r="B13" s="102" t="s">
        <v>310</v>
      </c>
      <c r="C13" s="102" t="s">
        <v>311</v>
      </c>
      <c r="D13" s="103" t="s">
        <v>312</v>
      </c>
      <c r="E13" s="104">
        <v>1</v>
      </c>
      <c r="F13" s="23">
        <v>2687</v>
      </c>
      <c r="G13" s="23">
        <v>2687</v>
      </c>
      <c r="H13" s="23"/>
      <c r="I13" s="23"/>
      <c r="J13" s="23"/>
      <c r="K13" s="23"/>
      <c r="L13" s="23">
        <v>2687</v>
      </c>
      <c r="M13" s="23"/>
      <c r="N13" s="23"/>
      <c r="O13" s="23"/>
      <c r="P13" s="23"/>
      <c r="Q13" s="23">
        <v>2687</v>
      </c>
    </row>
    <row r="14" ht="52.5" customHeight="1" spans="1:17">
      <c r="A14" s="101" t="str">
        <f t="shared" si="0"/>
        <v>     单位自有资金</v>
      </c>
      <c r="B14" s="102" t="s">
        <v>313</v>
      </c>
      <c r="C14" s="102" t="s">
        <v>311</v>
      </c>
      <c r="D14" s="103" t="s">
        <v>312</v>
      </c>
      <c r="E14" s="104">
        <v>1</v>
      </c>
      <c r="F14" s="23">
        <v>980</v>
      </c>
      <c r="G14" s="23">
        <v>980</v>
      </c>
      <c r="H14" s="23"/>
      <c r="I14" s="23"/>
      <c r="J14" s="23"/>
      <c r="K14" s="23"/>
      <c r="L14" s="23">
        <v>980</v>
      </c>
      <c r="M14" s="23"/>
      <c r="N14" s="23"/>
      <c r="O14" s="23"/>
      <c r="P14" s="23"/>
      <c r="Q14" s="23">
        <v>980</v>
      </c>
    </row>
    <row r="15" ht="52.5" customHeight="1" spans="1:17">
      <c r="A15" s="101" t="str">
        <f t="shared" si="0"/>
        <v>     单位自有资金</v>
      </c>
      <c r="B15" s="102" t="s">
        <v>314</v>
      </c>
      <c r="C15" s="102" t="s">
        <v>311</v>
      </c>
      <c r="D15" s="103" t="s">
        <v>315</v>
      </c>
      <c r="E15" s="104">
        <v>1</v>
      </c>
      <c r="F15" s="23">
        <v>5000</v>
      </c>
      <c r="G15" s="23">
        <v>5000</v>
      </c>
      <c r="H15" s="23"/>
      <c r="I15" s="23"/>
      <c r="J15" s="23"/>
      <c r="K15" s="23"/>
      <c r="L15" s="23">
        <v>5000</v>
      </c>
      <c r="M15" s="23"/>
      <c r="N15" s="23"/>
      <c r="O15" s="23"/>
      <c r="P15" s="23"/>
      <c r="Q15" s="23">
        <v>5000</v>
      </c>
    </row>
    <row r="16" ht="30" customHeight="1" spans="1:17">
      <c r="A16" s="105" t="s">
        <v>284</v>
      </c>
      <c r="B16" s="106"/>
      <c r="C16" s="106"/>
      <c r="D16" s="106"/>
      <c r="E16" s="104"/>
      <c r="F16" s="23">
        <v>38360</v>
      </c>
      <c r="G16" s="23">
        <v>38360</v>
      </c>
      <c r="H16" s="23"/>
      <c r="I16" s="23"/>
      <c r="J16" s="23"/>
      <c r="K16" s="23"/>
      <c r="L16" s="23">
        <v>38360</v>
      </c>
      <c r="M16" s="23"/>
      <c r="N16" s="23"/>
      <c r="O16" s="23"/>
      <c r="P16" s="23"/>
      <c r="Q16" s="23">
        <v>38360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1" sqref="C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316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"单位名称："&amp;"芒市中山乡中学"</f>
        <v>单位名称：芒市中山乡中学</v>
      </c>
      <c r="B3" s="32"/>
      <c r="C3" s="32"/>
      <c r="D3" s="32"/>
      <c r="E3" s="32"/>
      <c r="F3" s="32"/>
      <c r="G3" s="32"/>
      <c r="H3" s="89"/>
      <c r="I3" s="1"/>
      <c r="J3" s="1"/>
      <c r="K3" s="89"/>
      <c r="L3" s="1"/>
      <c r="M3" s="95"/>
      <c r="N3" s="42" t="s">
        <v>27</v>
      </c>
    </row>
    <row r="4" ht="15.75" customHeight="1" spans="1:14">
      <c r="A4" s="11" t="s">
        <v>287</v>
      </c>
      <c r="B4" s="11" t="s">
        <v>317</v>
      </c>
      <c r="C4" s="11" t="s">
        <v>318</v>
      </c>
      <c r="D4" s="12" t="s">
        <v>169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30</v>
      </c>
      <c r="E5" s="11" t="s">
        <v>34</v>
      </c>
      <c r="F5" s="11" t="s">
        <v>293</v>
      </c>
      <c r="G5" s="11" t="s">
        <v>294</v>
      </c>
      <c r="H5" s="11" t="s">
        <v>295</v>
      </c>
      <c r="I5" s="12" t="s">
        <v>296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4">
      <c r="A11" s="28" t="s">
        <v>319</v>
      </c>
      <c r="D11" s="28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5" width="8.57142857142857" customWidth="1"/>
    <col min="6" max="6" width="8.14285714285714" customWidth="1"/>
    <col min="7" max="7" width="9.14285714285714" customWidth="1"/>
    <col min="8" max="8" width="8.71428571428571" customWidth="1"/>
    <col min="9" max="9" width="9.28571428571429" customWidth="1"/>
    <col min="10" max="10" width="8.57142857142857" customWidth="1"/>
    <col min="11" max="11" width="7.42857142857143" customWidth="1"/>
    <col min="12" max="12" width="8.57142857142857" customWidth="1"/>
    <col min="13" max="13" width="8.28571428571429" customWidth="1"/>
    <col min="14" max="14" width="8.14285714285714" customWidth="1"/>
    <col min="15" max="15" width="7.85714285714286" customWidth="1"/>
    <col min="16" max="16" width="8.85714285714286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3" t="s">
        <v>320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0" t="str">
        <f>"单位名称："&amp;"芒市中山乡中学"</f>
        <v>单位名称：芒市中山乡中学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2" t="s">
        <v>321</v>
      </c>
      <c r="B5" s="12" t="s">
        <v>169</v>
      </c>
      <c r="C5" s="13"/>
      <c r="D5" s="73"/>
      <c r="E5" s="74" t="s">
        <v>322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6"/>
    </row>
    <row r="6" ht="40.5" customHeight="1" spans="1:16">
      <c r="A6" s="75"/>
      <c r="B6" s="16" t="s">
        <v>30</v>
      </c>
      <c r="C6" s="11" t="s">
        <v>34</v>
      </c>
      <c r="D6" s="76" t="s">
        <v>323</v>
      </c>
      <c r="E6" s="76" t="s">
        <v>324</v>
      </c>
      <c r="F6" s="76" t="s">
        <v>325</v>
      </c>
      <c r="G6" s="76" t="s">
        <v>326</v>
      </c>
      <c r="H6" s="76" t="s">
        <v>327</v>
      </c>
      <c r="I6" s="76" t="s">
        <v>328</v>
      </c>
      <c r="J6" s="76" t="s">
        <v>329</v>
      </c>
      <c r="K6" s="76" t="s">
        <v>330</v>
      </c>
      <c r="L6" s="76" t="s">
        <v>331</v>
      </c>
      <c r="M6" s="33" t="s">
        <v>332</v>
      </c>
      <c r="N6" s="33" t="s">
        <v>333</v>
      </c>
      <c r="O6" s="87" t="s">
        <v>334</v>
      </c>
      <c r="P6" s="33" t="s">
        <v>335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8"/>
      <c r="N8" s="88"/>
      <c r="O8" s="88"/>
      <c r="P8" s="88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8"/>
      <c r="N10" s="88"/>
      <c r="O10" s="88"/>
      <c r="P10" s="88"/>
    </row>
    <row r="11" ht="24" customHeight="1" spans="1:16">
      <c r="A11" s="81" t="s">
        <v>336</v>
      </c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337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"单位名称："&amp;"芒市中山乡中学"</f>
        <v>单位名称：芒市中山乡中学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246</v>
      </c>
      <c r="B4" s="34" t="s">
        <v>247</v>
      </c>
      <c r="C4" s="34" t="s">
        <v>248</v>
      </c>
      <c r="D4" s="34" t="s">
        <v>249</v>
      </c>
      <c r="E4" s="34" t="s">
        <v>250</v>
      </c>
      <c r="F4" s="58" t="s">
        <v>251</v>
      </c>
      <c r="G4" s="34" t="s">
        <v>252</v>
      </c>
      <c r="H4" s="58" t="s">
        <v>253</v>
      </c>
      <c r="I4" s="58" t="s">
        <v>254</v>
      </c>
      <c r="J4" s="34" t="s">
        <v>255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ht="18" customHeight="1" spans="1:10">
      <c r="A8" s="61" t="s">
        <v>339</v>
      </c>
      <c r="B8" s="61"/>
      <c r="C8" s="62"/>
      <c r="D8" s="62"/>
      <c r="E8" s="63"/>
      <c r="F8" s="63"/>
      <c r="G8" s="63"/>
      <c r="H8" s="63"/>
      <c r="I8" s="63"/>
      <c r="J8" s="63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18" sqref="F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"单位名称："&amp;"芒市中山乡中学"</f>
        <v>单位名称：芒市中山乡中学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162</v>
      </c>
      <c r="B4" s="11" t="s">
        <v>341</v>
      </c>
      <c r="C4" s="11" t="s">
        <v>342</v>
      </c>
      <c r="D4" s="11" t="s">
        <v>343</v>
      </c>
      <c r="E4" s="11" t="s">
        <v>344</v>
      </c>
      <c r="F4" s="46" t="s">
        <v>345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291</v>
      </c>
      <c r="G5" s="34" t="s">
        <v>346</v>
      </c>
      <c r="H5" s="34" t="s">
        <v>347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7" customHeight="1" spans="1:1">
      <c r="A9" s="28" t="s">
        <v>348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A11" sqref="$A11:$XFD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"单位名称："&amp;"芒市中山乡中学"</f>
        <v>单位名称：芒市中山乡中学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226</v>
      </c>
      <c r="B4" s="33" t="s">
        <v>164</v>
      </c>
      <c r="C4" s="33" t="s">
        <v>227</v>
      </c>
      <c r="D4" s="34" t="s">
        <v>165</v>
      </c>
      <c r="E4" s="34" t="s">
        <v>166</v>
      </c>
      <c r="F4" s="34" t="s">
        <v>228</v>
      </c>
      <c r="G4" s="34" t="s">
        <v>229</v>
      </c>
      <c r="H4" s="35" t="s">
        <v>30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284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2">
      <c r="A11" s="28" t="s">
        <v>351</v>
      </c>
      <c r="B11" s="2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5" sqref="C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"单位名称："&amp;"芒市中山乡中学"</f>
        <v>单位名称：芒市中山乡中学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227</v>
      </c>
      <c r="B4" s="10" t="s">
        <v>226</v>
      </c>
      <c r="C4" s="10" t="s">
        <v>164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338</v>
      </c>
      <c r="C10" s="26"/>
      <c r="D10" s="27"/>
      <c r="E10" s="23"/>
      <c r="F10" s="23"/>
      <c r="G10" s="23"/>
    </row>
    <row r="11" ht="19" customHeight="1" spans="1:1">
      <c r="A11" s="28" t="s">
        <v>354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"单位名称："&amp;"芒市中山乡中学"</f>
        <v>单位名称：芒市中山乡中学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90"/>
      <c r="E6" s="90"/>
      <c r="F6" s="90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5" t="s">
        <v>45</v>
      </c>
      <c r="B8" s="175" t="s">
        <v>46</v>
      </c>
      <c r="C8" s="23">
        <v>6632455.15</v>
      </c>
      <c r="D8" s="23">
        <v>6632455.15</v>
      </c>
      <c r="E8" s="23">
        <v>5152455.15</v>
      </c>
      <c r="F8" s="23"/>
      <c r="G8" s="23"/>
      <c r="H8" s="23"/>
      <c r="I8" s="23">
        <v>1480000</v>
      </c>
      <c r="J8" s="23"/>
      <c r="K8" s="23"/>
      <c r="L8" s="23"/>
      <c r="M8" s="23"/>
      <c r="N8" s="23">
        <v>1480000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5">
        <v>6632455.15</v>
      </c>
      <c r="D9" s="165">
        <v>6632455.15</v>
      </c>
      <c r="E9" s="165">
        <v>5152455.15</v>
      </c>
      <c r="F9" s="165"/>
      <c r="G9" s="165"/>
      <c r="H9" s="165"/>
      <c r="I9" s="165">
        <v>1480000</v>
      </c>
      <c r="J9" s="165"/>
      <c r="K9" s="165"/>
      <c r="L9" s="165"/>
      <c r="M9" s="165"/>
      <c r="N9" s="165">
        <v>1480000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8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0" width="15.4285714285714" customWidth="1"/>
    <col min="11" max="13" width="12.7714285714286" customWidth="1"/>
    <col min="14" max="14" width="5.77142857142857" customWidth="1"/>
    <col min="15" max="15" width="15.4285714285714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47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"单位名称："&amp;"芒市中山乡中学"</f>
        <v>单位名称：芒市中山乡中学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8">
        <v>4989854.24</v>
      </c>
      <c r="D7" s="138">
        <v>3509854.24</v>
      </c>
      <c r="E7" s="138">
        <v>3509854.24</v>
      </c>
      <c r="F7" s="138"/>
      <c r="G7" s="138"/>
      <c r="H7" s="138"/>
      <c r="I7" s="138"/>
      <c r="J7" s="138">
        <v>1480000</v>
      </c>
      <c r="K7" s="138"/>
      <c r="L7" s="138"/>
      <c r="M7" s="138"/>
      <c r="N7" s="138"/>
      <c r="O7" s="138">
        <v>1480000</v>
      </c>
    </row>
    <row r="8" ht="52.5" customHeight="1" spans="1:15">
      <c r="A8" s="172" t="s">
        <v>76</v>
      </c>
      <c r="B8" s="172" t="s">
        <v>77</v>
      </c>
      <c r="C8" s="138">
        <v>4989854.24</v>
      </c>
      <c r="D8" s="138">
        <v>3509854.24</v>
      </c>
      <c r="E8" s="138">
        <v>3509854.24</v>
      </c>
      <c r="F8" s="138"/>
      <c r="G8" s="138"/>
      <c r="H8" s="138"/>
      <c r="I8" s="138"/>
      <c r="J8" s="138">
        <v>1480000</v>
      </c>
      <c r="K8" s="138"/>
      <c r="L8" s="138"/>
      <c r="M8" s="138"/>
      <c r="N8" s="138"/>
      <c r="O8" s="138">
        <v>1480000</v>
      </c>
    </row>
    <row r="9" ht="52.5" customHeight="1" spans="1:15">
      <c r="A9" s="173" t="s">
        <v>78</v>
      </c>
      <c r="B9" s="173" t="s">
        <v>79</v>
      </c>
      <c r="C9" s="138">
        <v>4989854.24</v>
      </c>
      <c r="D9" s="138">
        <v>3509854.24</v>
      </c>
      <c r="E9" s="138">
        <v>3509854.24</v>
      </c>
      <c r="F9" s="138"/>
      <c r="G9" s="138"/>
      <c r="H9" s="138"/>
      <c r="I9" s="138"/>
      <c r="J9" s="138">
        <v>1480000</v>
      </c>
      <c r="K9" s="138"/>
      <c r="L9" s="138"/>
      <c r="M9" s="138"/>
      <c r="N9" s="138"/>
      <c r="O9" s="138">
        <v>1480000</v>
      </c>
    </row>
    <row r="10" ht="52.5" customHeight="1" spans="1:15">
      <c r="A10" s="171" t="s">
        <v>80</v>
      </c>
      <c r="B10" s="171" t="s">
        <v>81</v>
      </c>
      <c r="C10" s="138">
        <v>949858.88</v>
      </c>
      <c r="D10" s="138">
        <v>949858.88</v>
      </c>
      <c r="E10" s="138">
        <v>949858.88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2" t="s">
        <v>82</v>
      </c>
      <c r="B11" s="172" t="s">
        <v>83</v>
      </c>
      <c r="C11" s="138">
        <v>840123.6</v>
      </c>
      <c r="D11" s="138">
        <v>840123.6</v>
      </c>
      <c r="E11" s="138">
        <v>840123.6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3" t="s">
        <v>84</v>
      </c>
      <c r="B12" s="173" t="s">
        <v>85</v>
      </c>
      <c r="C12" s="138">
        <v>8400</v>
      </c>
      <c r="D12" s="138">
        <v>8400</v>
      </c>
      <c r="E12" s="138">
        <v>8400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3" t="s">
        <v>86</v>
      </c>
      <c r="B13" s="173" t="s">
        <v>87</v>
      </c>
      <c r="C13" s="138">
        <v>637388.01</v>
      </c>
      <c r="D13" s="138">
        <v>637388.01</v>
      </c>
      <c r="E13" s="138">
        <v>637388.01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3" t="s">
        <v>88</v>
      </c>
      <c r="B14" s="173" t="s">
        <v>89</v>
      </c>
      <c r="C14" s="138">
        <v>194335.59</v>
      </c>
      <c r="D14" s="138">
        <v>194335.59</v>
      </c>
      <c r="E14" s="138">
        <v>194335.59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2" t="s">
        <v>90</v>
      </c>
      <c r="B15" s="172" t="s">
        <v>91</v>
      </c>
      <c r="C15" s="138">
        <v>109735.28</v>
      </c>
      <c r="D15" s="138">
        <v>109735.28</v>
      </c>
      <c r="E15" s="138">
        <v>109735.28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3" t="s">
        <v>92</v>
      </c>
      <c r="B16" s="173" t="s">
        <v>91</v>
      </c>
      <c r="C16" s="138">
        <v>109735.28</v>
      </c>
      <c r="D16" s="138">
        <v>109735.28</v>
      </c>
      <c r="E16" s="138">
        <v>109735.28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1" t="s">
        <v>93</v>
      </c>
      <c r="B17" s="171" t="s">
        <v>94</v>
      </c>
      <c r="C17" s="138">
        <v>270861.03</v>
      </c>
      <c r="D17" s="138">
        <v>270861.03</v>
      </c>
      <c r="E17" s="138">
        <v>270861.03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2" t="s">
        <v>95</v>
      </c>
      <c r="B18" s="172" t="s">
        <v>96</v>
      </c>
      <c r="C18" s="138">
        <v>270861.03</v>
      </c>
      <c r="D18" s="138">
        <v>270861.03</v>
      </c>
      <c r="E18" s="138">
        <v>270861.03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97</v>
      </c>
      <c r="B19" s="173" t="s">
        <v>98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99</v>
      </c>
      <c r="B20" s="173" t="s">
        <v>100</v>
      </c>
      <c r="C20" s="138">
        <v>256798.33</v>
      </c>
      <c r="D20" s="138">
        <v>256798.33</v>
      </c>
      <c r="E20" s="138">
        <v>256798.33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3" t="s">
        <v>101</v>
      </c>
      <c r="B21" s="173" t="s">
        <v>102</v>
      </c>
      <c r="C21" s="138">
        <v>14062.7</v>
      </c>
      <c r="D21" s="138">
        <v>14062.7</v>
      </c>
      <c r="E21" s="138">
        <v>14062.7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1" t="s">
        <v>103</v>
      </c>
      <c r="B22" s="171" t="s">
        <v>104</v>
      </c>
      <c r="C22" s="138">
        <v>421881</v>
      </c>
      <c r="D22" s="138">
        <v>421881</v>
      </c>
      <c r="E22" s="138">
        <v>421881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2" t="s">
        <v>105</v>
      </c>
      <c r="B23" s="172" t="s">
        <v>106</v>
      </c>
      <c r="C23" s="138">
        <v>421881</v>
      </c>
      <c r="D23" s="138">
        <v>421881</v>
      </c>
      <c r="E23" s="138">
        <v>421881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107</v>
      </c>
      <c r="B24" s="173" t="s">
        <v>108</v>
      </c>
      <c r="C24" s="138">
        <v>421881</v>
      </c>
      <c r="D24" s="138">
        <v>421881</v>
      </c>
      <c r="E24" s="138">
        <v>421881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30" customHeight="1" spans="1:15">
      <c r="A25" s="170" t="s">
        <v>30</v>
      </c>
      <c r="B25" s="170"/>
      <c r="C25" s="138">
        <v>6632455.15</v>
      </c>
      <c r="D25" s="138">
        <v>5152455.15</v>
      </c>
      <c r="E25" s="138">
        <v>5152455.15</v>
      </c>
      <c r="F25" s="138"/>
      <c r="G25" s="138"/>
      <c r="H25" s="138"/>
      <c r="I25" s="138"/>
      <c r="J25" s="138">
        <v>1480000</v>
      </c>
      <c r="K25" s="138"/>
      <c r="L25" s="138"/>
      <c r="M25" s="138"/>
      <c r="N25" s="138"/>
      <c r="O25" s="138">
        <v>1480000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B18" sqref="B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4" t="s">
        <v>109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"单位名称："&amp;"芒市中山乡中学"</f>
        <v>单位名称：芒市中山乡中学</v>
      </c>
      <c r="B3" s="161"/>
      <c r="C3" s="161"/>
      <c r="D3" s="95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2" t="s">
        <v>112</v>
      </c>
      <c r="B5" s="11" t="s">
        <v>5</v>
      </c>
      <c r="C5" s="72" t="s">
        <v>113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1" t="s">
        <v>114</v>
      </c>
      <c r="B7" s="23">
        <v>5152455.15</v>
      </c>
      <c r="C7" s="91" t="s">
        <v>115</v>
      </c>
      <c r="D7" s="23">
        <v>5152455.15</v>
      </c>
    </row>
    <row r="8" ht="19.5" customHeight="1" spans="1:4">
      <c r="A8" s="91" t="s">
        <v>116</v>
      </c>
      <c r="B8" s="23">
        <v>5152455.15</v>
      </c>
      <c r="C8" s="162" t="s">
        <v>117</v>
      </c>
      <c r="D8" s="23"/>
    </row>
    <row r="9" ht="19.5" customHeight="1" spans="1:4">
      <c r="A9" s="163" t="s">
        <v>118</v>
      </c>
      <c r="B9" s="23"/>
      <c r="C9" s="162" t="s">
        <v>119</v>
      </c>
      <c r="D9" s="23"/>
    </row>
    <row r="10" ht="19.5" customHeight="1" spans="1:4">
      <c r="A10" s="163" t="s">
        <v>120</v>
      </c>
      <c r="B10" s="23"/>
      <c r="C10" s="162" t="s">
        <v>121</v>
      </c>
      <c r="D10" s="23"/>
    </row>
    <row r="11" ht="19.5" customHeight="1" spans="1:4">
      <c r="A11" s="163" t="s">
        <v>122</v>
      </c>
      <c r="B11" s="23"/>
      <c r="C11" s="162" t="s">
        <v>123</v>
      </c>
      <c r="D11" s="23"/>
    </row>
    <row r="12" ht="19.5" customHeight="1" spans="1:4">
      <c r="A12" s="163" t="s">
        <v>116</v>
      </c>
      <c r="B12" s="23"/>
      <c r="C12" s="162" t="s">
        <v>124</v>
      </c>
      <c r="D12" s="23">
        <v>3509854.24</v>
      </c>
    </row>
    <row r="13" ht="19.5" customHeight="1" spans="1:4">
      <c r="A13" s="163" t="s">
        <v>118</v>
      </c>
      <c r="B13" s="23"/>
      <c r="C13" s="162" t="s">
        <v>125</v>
      </c>
      <c r="D13" s="23"/>
    </row>
    <row r="14" ht="19.5" customHeight="1" spans="1:4">
      <c r="A14" s="163" t="s">
        <v>120</v>
      </c>
      <c r="B14" s="23"/>
      <c r="C14" s="162" t="s">
        <v>126</v>
      </c>
      <c r="D14" s="23"/>
    </row>
    <row r="15" ht="19.5" customHeight="1" spans="1:4">
      <c r="A15" s="164"/>
      <c r="B15" s="23"/>
      <c r="C15" s="162" t="s">
        <v>127</v>
      </c>
      <c r="D15" s="23">
        <v>949858.88</v>
      </c>
    </row>
    <row r="16" ht="19.5" customHeight="1" spans="1:4">
      <c r="A16" s="164"/>
      <c r="B16" s="23"/>
      <c r="C16" s="162" t="s">
        <v>128</v>
      </c>
      <c r="D16" s="23">
        <v>270861.03</v>
      </c>
    </row>
    <row r="17" ht="19.5" customHeight="1" spans="1:4">
      <c r="A17" s="164"/>
      <c r="B17" s="23"/>
      <c r="C17" s="162" t="s">
        <v>129</v>
      </c>
      <c r="D17" s="23"/>
    </row>
    <row r="18" ht="19.5" customHeight="1" spans="1:4">
      <c r="A18" s="164"/>
      <c r="B18" s="23"/>
      <c r="C18" s="162" t="s">
        <v>130</v>
      </c>
      <c r="D18" s="23"/>
    </row>
    <row r="19" ht="19.5" customHeight="1" spans="1:4">
      <c r="A19" s="164"/>
      <c r="B19" s="23"/>
      <c r="C19" s="162" t="s">
        <v>131</v>
      </c>
      <c r="D19" s="23"/>
    </row>
    <row r="20" ht="19.5" customHeight="1" spans="1:4">
      <c r="A20" s="91"/>
      <c r="B20" s="23"/>
      <c r="C20" s="162" t="s">
        <v>132</v>
      </c>
      <c r="D20" s="23"/>
    </row>
    <row r="21" ht="19.5" customHeight="1" spans="1:4">
      <c r="A21" s="91"/>
      <c r="B21" s="23"/>
      <c r="C21" s="91" t="s">
        <v>133</v>
      </c>
      <c r="D21" s="23"/>
    </row>
    <row r="22" ht="19.5" customHeight="1" spans="1:4">
      <c r="A22" s="91"/>
      <c r="B22" s="23"/>
      <c r="C22" s="91" t="s">
        <v>134</v>
      </c>
      <c r="D22" s="23"/>
    </row>
    <row r="23" ht="19.5" customHeight="1" spans="1:4">
      <c r="A23" s="91"/>
      <c r="B23" s="23"/>
      <c r="C23" s="91" t="s">
        <v>135</v>
      </c>
      <c r="D23" s="23"/>
    </row>
    <row r="24" ht="19.5" customHeight="1" spans="1:4">
      <c r="A24" s="91"/>
      <c r="B24" s="23"/>
      <c r="C24" s="91" t="s">
        <v>136</v>
      </c>
      <c r="D24" s="23"/>
    </row>
    <row r="25" ht="19.5" customHeight="1" spans="1:4">
      <c r="A25" s="91"/>
      <c r="B25" s="23"/>
      <c r="C25" s="91" t="s">
        <v>137</v>
      </c>
      <c r="D25" s="23"/>
    </row>
    <row r="26" ht="19.5" customHeight="1" spans="1:4">
      <c r="A26" s="162"/>
      <c r="B26" s="23"/>
      <c r="C26" s="91" t="s">
        <v>138</v>
      </c>
      <c r="D26" s="23">
        <v>421881</v>
      </c>
    </row>
    <row r="27" ht="19.5" customHeight="1" spans="1:4">
      <c r="A27" s="91"/>
      <c r="B27" s="23"/>
      <c r="C27" s="91" t="s">
        <v>139</v>
      </c>
      <c r="D27" s="23"/>
    </row>
    <row r="28" customHeight="1" spans="1:4">
      <c r="A28" s="91"/>
      <c r="B28" s="23"/>
      <c r="C28" s="163" t="s">
        <v>140</v>
      </c>
      <c r="D28" s="23"/>
    </row>
    <row r="29" ht="19.5" customHeight="1" spans="1:4">
      <c r="A29" s="91"/>
      <c r="B29" s="23"/>
      <c r="C29" s="91" t="s">
        <v>141</v>
      </c>
      <c r="D29" s="23"/>
    </row>
    <row r="30" ht="19.5" customHeight="1" spans="1:4">
      <c r="A30" s="162"/>
      <c r="B30" s="23"/>
      <c r="C30" s="91" t="s">
        <v>142</v>
      </c>
      <c r="D30" s="23"/>
    </row>
    <row r="31" ht="18" customHeight="1" spans="1:4">
      <c r="A31" s="162"/>
      <c r="B31" s="23"/>
      <c r="C31" s="91" t="s">
        <v>143</v>
      </c>
      <c r="D31" s="23"/>
    </row>
    <row r="32" ht="18" customHeight="1" spans="1:4">
      <c r="A32" s="162"/>
      <c r="B32" s="23"/>
      <c r="C32" s="163" t="s">
        <v>144</v>
      </c>
      <c r="D32" s="23"/>
    </row>
    <row r="33" ht="18" customHeight="1" spans="1:4">
      <c r="A33" s="162"/>
      <c r="B33" s="23"/>
      <c r="C33" s="163" t="s">
        <v>145</v>
      </c>
      <c r="D33" s="23"/>
    </row>
    <row r="34" ht="19.5" customHeight="1" spans="1:4">
      <c r="A34" s="162"/>
      <c r="B34" s="165"/>
      <c r="C34" s="91" t="s">
        <v>146</v>
      </c>
      <c r="D34" s="165"/>
    </row>
    <row r="35" ht="19.5" customHeight="1" spans="1:4">
      <c r="A35" s="162"/>
      <c r="B35" s="23"/>
      <c r="C35" s="91" t="s">
        <v>147</v>
      </c>
      <c r="D35" s="23"/>
    </row>
    <row r="36" ht="19.5" customHeight="1" spans="1:4">
      <c r="A36" s="166" t="s">
        <v>24</v>
      </c>
      <c r="B36" s="23">
        <v>5152455.15</v>
      </c>
      <c r="C36" s="166" t="s">
        <v>25</v>
      </c>
      <c r="D36" s="23">
        <v>5152455.15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11" workbookViewId="0">
      <selection activeCell="C9" sqref="C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148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"单位名称："&amp;"芒市中山乡中学"</f>
        <v>单位名称：芒市中山乡中学</v>
      </c>
      <c r="B3" s="154"/>
      <c r="C3" s="127"/>
      <c r="D3" s="127"/>
      <c r="E3" s="127"/>
      <c r="F3" s="127"/>
      <c r="G3" s="131" t="s">
        <v>1</v>
      </c>
    </row>
    <row r="4" ht="18.75" customHeight="1" spans="1:7">
      <c r="A4" s="155" t="s">
        <v>149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150</v>
      </c>
      <c r="F5" s="155" t="s">
        <v>151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3509854.24</v>
      </c>
      <c r="D7" s="157">
        <v>3509854.24</v>
      </c>
      <c r="E7" s="157">
        <v>3435275</v>
      </c>
      <c r="F7" s="157">
        <v>74579.24</v>
      </c>
      <c r="G7" s="157"/>
    </row>
    <row r="8" ht="18.75" customHeight="1" outlineLevel="1" spans="1:7">
      <c r="A8" s="158" t="s">
        <v>76</v>
      </c>
      <c r="B8" s="158" t="s">
        <v>77</v>
      </c>
      <c r="C8" s="157">
        <v>3509854.24</v>
      </c>
      <c r="D8" s="157">
        <v>3509854.24</v>
      </c>
      <c r="E8" s="157">
        <v>3435275</v>
      </c>
      <c r="F8" s="157">
        <v>74579.24</v>
      </c>
      <c r="G8" s="157"/>
    </row>
    <row r="9" ht="18.75" customHeight="1" outlineLevel="2" spans="1:7">
      <c r="A9" s="159" t="s">
        <v>78</v>
      </c>
      <c r="B9" s="159" t="s">
        <v>79</v>
      </c>
      <c r="C9" s="157">
        <v>3509854.24</v>
      </c>
      <c r="D9" s="157">
        <v>3509854.24</v>
      </c>
      <c r="E9" s="157">
        <v>3435275</v>
      </c>
      <c r="F9" s="157">
        <v>74579.24</v>
      </c>
      <c r="G9" s="157"/>
    </row>
    <row r="10" ht="18.75" customHeight="1" spans="1:7">
      <c r="A10" s="156" t="s">
        <v>80</v>
      </c>
      <c r="B10" s="156" t="s">
        <v>81</v>
      </c>
      <c r="C10" s="157">
        <v>949858.88</v>
      </c>
      <c r="D10" s="157">
        <v>949858.88</v>
      </c>
      <c r="E10" s="157">
        <v>941458.88</v>
      </c>
      <c r="F10" s="157">
        <v>8400</v>
      </c>
      <c r="G10" s="157"/>
    </row>
    <row r="11" ht="18.75" customHeight="1" outlineLevel="1" spans="1:7">
      <c r="A11" s="158" t="s">
        <v>82</v>
      </c>
      <c r="B11" s="158" t="s">
        <v>83</v>
      </c>
      <c r="C11" s="157">
        <v>840123.6</v>
      </c>
      <c r="D11" s="157">
        <v>840123.6</v>
      </c>
      <c r="E11" s="157">
        <v>831723.6</v>
      </c>
      <c r="F11" s="157">
        <v>8400</v>
      </c>
      <c r="G11" s="157"/>
    </row>
    <row r="12" ht="18.75" customHeight="1" outlineLevel="2" spans="1:7">
      <c r="A12" s="159" t="s">
        <v>84</v>
      </c>
      <c r="B12" s="159" t="s">
        <v>85</v>
      </c>
      <c r="C12" s="157">
        <v>8400</v>
      </c>
      <c r="D12" s="157">
        <v>8400</v>
      </c>
      <c r="E12" s="157"/>
      <c r="F12" s="157">
        <v>8400</v>
      </c>
      <c r="G12" s="157"/>
    </row>
    <row r="13" ht="33" customHeight="1" outlineLevel="2" spans="1:7">
      <c r="A13" s="159" t="s">
        <v>86</v>
      </c>
      <c r="B13" s="159" t="s">
        <v>87</v>
      </c>
      <c r="C13" s="157">
        <v>637388.01</v>
      </c>
      <c r="D13" s="157">
        <v>637388.01</v>
      </c>
      <c r="E13" s="157">
        <v>637388.01</v>
      </c>
      <c r="F13" s="157"/>
      <c r="G13" s="157"/>
    </row>
    <row r="14" ht="35" customHeight="1" outlineLevel="2" spans="1:7">
      <c r="A14" s="159" t="s">
        <v>88</v>
      </c>
      <c r="B14" s="159" t="s">
        <v>89</v>
      </c>
      <c r="C14" s="157">
        <v>194335.59</v>
      </c>
      <c r="D14" s="157">
        <v>194335.59</v>
      </c>
      <c r="E14" s="157">
        <v>194335.59</v>
      </c>
      <c r="F14" s="157"/>
      <c r="G14" s="157"/>
    </row>
    <row r="15" ht="18.75" customHeight="1" outlineLevel="1" spans="1:7">
      <c r="A15" s="158" t="s">
        <v>90</v>
      </c>
      <c r="B15" s="158" t="s">
        <v>91</v>
      </c>
      <c r="C15" s="157">
        <v>109735.28</v>
      </c>
      <c r="D15" s="157">
        <v>109735.28</v>
      </c>
      <c r="E15" s="157">
        <v>109735.28</v>
      </c>
      <c r="F15" s="157"/>
      <c r="G15" s="157"/>
    </row>
    <row r="16" ht="30" customHeight="1" outlineLevel="2" spans="1:7">
      <c r="A16" s="159" t="s">
        <v>92</v>
      </c>
      <c r="B16" s="159" t="s">
        <v>91</v>
      </c>
      <c r="C16" s="157">
        <v>109735.28</v>
      </c>
      <c r="D16" s="157">
        <v>109735.28</v>
      </c>
      <c r="E16" s="157">
        <v>109735.28</v>
      </c>
      <c r="F16" s="157"/>
      <c r="G16" s="157"/>
    </row>
    <row r="17" ht="18.75" customHeight="1" spans="1:7">
      <c r="A17" s="156" t="s">
        <v>93</v>
      </c>
      <c r="B17" s="156" t="s">
        <v>94</v>
      </c>
      <c r="C17" s="157">
        <v>270861.03</v>
      </c>
      <c r="D17" s="157">
        <v>270861.03</v>
      </c>
      <c r="E17" s="157">
        <v>270861.03</v>
      </c>
      <c r="F17" s="157"/>
      <c r="G17" s="157"/>
    </row>
    <row r="18" ht="18.75" customHeight="1" outlineLevel="1" spans="1:7">
      <c r="A18" s="158" t="s">
        <v>95</v>
      </c>
      <c r="B18" s="158" t="s">
        <v>96</v>
      </c>
      <c r="C18" s="157">
        <v>270861.03</v>
      </c>
      <c r="D18" s="157">
        <v>270861.03</v>
      </c>
      <c r="E18" s="157">
        <v>270861.03</v>
      </c>
      <c r="F18" s="157"/>
      <c r="G18" s="157"/>
    </row>
    <row r="19" ht="18.75" customHeight="1" outlineLevel="2" spans="1:7">
      <c r="A19" s="159" t="s">
        <v>99</v>
      </c>
      <c r="B19" s="159" t="s">
        <v>100</v>
      </c>
      <c r="C19" s="157">
        <v>256798.33</v>
      </c>
      <c r="D19" s="157">
        <v>256798.33</v>
      </c>
      <c r="E19" s="157">
        <v>256798.33</v>
      </c>
      <c r="F19" s="157"/>
      <c r="G19" s="157"/>
    </row>
    <row r="20" ht="30" customHeight="1" outlineLevel="2" spans="1:7">
      <c r="A20" s="159" t="s">
        <v>101</v>
      </c>
      <c r="B20" s="159" t="s">
        <v>102</v>
      </c>
      <c r="C20" s="157">
        <v>14062.7</v>
      </c>
      <c r="D20" s="157">
        <v>14062.7</v>
      </c>
      <c r="E20" s="157">
        <v>14062.7</v>
      </c>
      <c r="F20" s="157"/>
      <c r="G20" s="157"/>
    </row>
    <row r="21" ht="18.75" customHeight="1" spans="1:7">
      <c r="A21" s="156" t="s">
        <v>103</v>
      </c>
      <c r="B21" s="156" t="s">
        <v>104</v>
      </c>
      <c r="C21" s="157">
        <v>421881</v>
      </c>
      <c r="D21" s="157">
        <v>421881</v>
      </c>
      <c r="E21" s="157">
        <v>421881</v>
      </c>
      <c r="F21" s="157"/>
      <c r="G21" s="157"/>
    </row>
    <row r="22" ht="18.75" customHeight="1" outlineLevel="1" spans="1:7">
      <c r="A22" s="158" t="s">
        <v>105</v>
      </c>
      <c r="B22" s="158" t="s">
        <v>106</v>
      </c>
      <c r="C22" s="157">
        <v>421881</v>
      </c>
      <c r="D22" s="157">
        <v>421881</v>
      </c>
      <c r="E22" s="157">
        <v>421881</v>
      </c>
      <c r="F22" s="157"/>
      <c r="G22" s="157"/>
    </row>
    <row r="23" ht="18.75" customHeight="1" outlineLevel="2" spans="1:7">
      <c r="A23" s="159" t="s">
        <v>107</v>
      </c>
      <c r="B23" s="159" t="s">
        <v>108</v>
      </c>
      <c r="C23" s="157">
        <v>421881</v>
      </c>
      <c r="D23" s="157">
        <v>421881</v>
      </c>
      <c r="E23" s="157">
        <v>421881</v>
      </c>
      <c r="F23" s="157"/>
      <c r="G23" s="157"/>
    </row>
    <row r="24" ht="18.75" customHeight="1" spans="1:7">
      <c r="A24" s="155" t="s">
        <v>30</v>
      </c>
      <c r="B24" s="155"/>
      <c r="C24" s="157">
        <v>5152455.15</v>
      </c>
      <c r="D24" s="157">
        <v>5152455.15</v>
      </c>
      <c r="E24" s="157">
        <v>5069475.91</v>
      </c>
      <c r="F24" s="157">
        <v>82979.24</v>
      </c>
      <c r="G24" s="157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3" sqref="D1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152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"单位名称："&amp;"芒市中山乡中学"</f>
        <v>单位名称：芒市中山乡中学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153</v>
      </c>
      <c r="B4" s="72" t="s">
        <v>154</v>
      </c>
      <c r="C4" s="12" t="s">
        <v>155</v>
      </c>
      <c r="D4" s="13"/>
      <c r="E4" s="14"/>
      <c r="F4" s="72" t="s">
        <v>156</v>
      </c>
    </row>
    <row r="5" ht="19.5" customHeight="1" spans="1:6">
      <c r="A5" s="18"/>
      <c r="B5" s="75"/>
      <c r="C5" s="35" t="s">
        <v>33</v>
      </c>
      <c r="D5" s="35" t="s">
        <v>157</v>
      </c>
      <c r="E5" s="35" t="s">
        <v>158</v>
      </c>
      <c r="F5" s="75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/>
      <c r="B7" s="151"/>
      <c r="C7" s="152"/>
      <c r="D7" s="151"/>
      <c r="E7" s="151"/>
      <c r="F7" s="151"/>
    </row>
    <row r="8" ht="21" customHeight="1" spans="1:1">
      <c r="A8" s="28" t="s">
        <v>159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23" workbookViewId="0">
      <selection activeCell="A27" sqref="$A27:$XFD2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160</v>
      </c>
      <c r="U1" s="143"/>
      <c r="V1" s="143"/>
      <c r="W1" s="143"/>
    </row>
    <row r="2" ht="45.75" customHeight="1" spans="1:23">
      <c r="A2" s="140" t="s">
        <v>161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"单位名称："&amp;"芒市中山乡中学"</f>
        <v>单位名称：芒市中山乡中学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27</v>
      </c>
      <c r="U3" s="143"/>
      <c r="V3" s="143"/>
      <c r="W3" s="143"/>
    </row>
    <row r="4" ht="18.75" customHeight="1" spans="1:23">
      <c r="A4" s="141" t="s">
        <v>162</v>
      </c>
      <c r="B4" s="141" t="s">
        <v>163</v>
      </c>
      <c r="C4" s="141" t="s">
        <v>164</v>
      </c>
      <c r="D4" s="141" t="s">
        <v>165</v>
      </c>
      <c r="E4" s="141" t="s">
        <v>166</v>
      </c>
      <c r="F4" s="141" t="s">
        <v>167</v>
      </c>
      <c r="G4" s="141" t="s">
        <v>168</v>
      </c>
      <c r="H4" s="141" t="s">
        <v>169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170</v>
      </c>
      <c r="I5" s="141" t="s">
        <v>34</v>
      </c>
      <c r="J5" s="141" t="s">
        <v>171</v>
      </c>
      <c r="K5" s="141" t="s">
        <v>172</v>
      </c>
      <c r="L5" s="141" t="s">
        <v>173</v>
      </c>
      <c r="M5" s="141" t="s">
        <v>174</v>
      </c>
      <c r="N5" s="141" t="s">
        <v>175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176</v>
      </c>
      <c r="J6" s="141" t="s">
        <v>171</v>
      </c>
      <c r="K6" s="141" t="s">
        <v>172</v>
      </c>
      <c r="L6" s="141" t="s">
        <v>173</v>
      </c>
      <c r="M6" s="141" t="s">
        <v>174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177</v>
      </c>
      <c r="Q8" s="141" t="s">
        <v>178</v>
      </c>
      <c r="R8" s="141" t="s">
        <v>179</v>
      </c>
      <c r="S8" s="141" t="s">
        <v>180</v>
      </c>
      <c r="T8" s="141" t="s">
        <v>181</v>
      </c>
      <c r="U8" s="141" t="s">
        <v>182</v>
      </c>
      <c r="V8" s="141" t="s">
        <v>183</v>
      </c>
      <c r="W8" s="141" t="s">
        <v>184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8">
        <v>5152455.15</v>
      </c>
      <c r="I9" s="138">
        <v>5152455.15</v>
      </c>
      <c r="J9" s="138"/>
      <c r="K9" s="138"/>
      <c r="L9" s="138">
        <v>5152455.15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46</v>
      </c>
      <c r="B10" s="136" t="s">
        <v>185</v>
      </c>
      <c r="C10" s="136" t="s">
        <v>186</v>
      </c>
      <c r="D10" s="136" t="s">
        <v>78</v>
      </c>
      <c r="E10" s="136" t="s">
        <v>79</v>
      </c>
      <c r="F10" s="136" t="s">
        <v>187</v>
      </c>
      <c r="G10" s="136" t="s">
        <v>188</v>
      </c>
      <c r="H10" s="138">
        <v>1205556</v>
      </c>
      <c r="I10" s="138">
        <v>1205556</v>
      </c>
      <c r="J10" s="138"/>
      <c r="K10" s="138"/>
      <c r="L10" s="138">
        <v>1205556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46</v>
      </c>
      <c r="B11" s="136" t="s">
        <v>185</v>
      </c>
      <c r="C11" s="136" t="s">
        <v>186</v>
      </c>
      <c r="D11" s="136" t="s">
        <v>78</v>
      </c>
      <c r="E11" s="136" t="s">
        <v>79</v>
      </c>
      <c r="F11" s="136" t="s">
        <v>189</v>
      </c>
      <c r="G11" s="136" t="s">
        <v>190</v>
      </c>
      <c r="H11" s="138">
        <v>618540</v>
      </c>
      <c r="I11" s="138">
        <v>618540</v>
      </c>
      <c r="J11" s="138"/>
      <c r="K11" s="138"/>
      <c r="L11" s="138">
        <v>618540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46</v>
      </c>
      <c r="B12" s="136" t="s">
        <v>185</v>
      </c>
      <c r="C12" s="136" t="s">
        <v>186</v>
      </c>
      <c r="D12" s="136" t="s">
        <v>78</v>
      </c>
      <c r="E12" s="136" t="s">
        <v>79</v>
      </c>
      <c r="F12" s="136" t="s">
        <v>191</v>
      </c>
      <c r="G12" s="136" t="s">
        <v>192</v>
      </c>
      <c r="H12" s="138">
        <v>100463</v>
      </c>
      <c r="I12" s="138">
        <v>100463</v>
      </c>
      <c r="J12" s="138"/>
      <c r="K12" s="138"/>
      <c r="L12" s="138">
        <v>100463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46</v>
      </c>
      <c r="B13" s="136" t="s">
        <v>185</v>
      </c>
      <c r="C13" s="136" t="s">
        <v>186</v>
      </c>
      <c r="D13" s="136" t="s">
        <v>78</v>
      </c>
      <c r="E13" s="136" t="s">
        <v>79</v>
      </c>
      <c r="F13" s="136" t="s">
        <v>191</v>
      </c>
      <c r="G13" s="136" t="s">
        <v>192</v>
      </c>
      <c r="H13" s="138">
        <v>419316</v>
      </c>
      <c r="I13" s="138">
        <v>419316</v>
      </c>
      <c r="J13" s="138"/>
      <c r="K13" s="138"/>
      <c r="L13" s="138">
        <v>419316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46</v>
      </c>
      <c r="B14" s="136" t="s">
        <v>185</v>
      </c>
      <c r="C14" s="136" t="s">
        <v>186</v>
      </c>
      <c r="D14" s="136" t="s">
        <v>78</v>
      </c>
      <c r="E14" s="136" t="s">
        <v>79</v>
      </c>
      <c r="F14" s="136" t="s">
        <v>191</v>
      </c>
      <c r="G14" s="136" t="s">
        <v>192</v>
      </c>
      <c r="H14" s="138">
        <v>395280</v>
      </c>
      <c r="I14" s="138">
        <v>395280</v>
      </c>
      <c r="J14" s="138"/>
      <c r="K14" s="138"/>
      <c r="L14" s="138">
        <v>395280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46</v>
      </c>
      <c r="B15" s="136" t="s">
        <v>185</v>
      </c>
      <c r="C15" s="136" t="s">
        <v>186</v>
      </c>
      <c r="D15" s="136" t="s">
        <v>78</v>
      </c>
      <c r="E15" s="136" t="s">
        <v>79</v>
      </c>
      <c r="F15" s="136" t="s">
        <v>191</v>
      </c>
      <c r="G15" s="136" t="s">
        <v>192</v>
      </c>
      <c r="H15" s="138">
        <v>596520</v>
      </c>
      <c r="I15" s="138">
        <v>596520</v>
      </c>
      <c r="J15" s="138"/>
      <c r="K15" s="138"/>
      <c r="L15" s="138">
        <v>596520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46</v>
      </c>
      <c r="B16" s="136" t="s">
        <v>193</v>
      </c>
      <c r="C16" s="136" t="s">
        <v>194</v>
      </c>
      <c r="D16" s="136" t="s">
        <v>86</v>
      </c>
      <c r="E16" s="136" t="s">
        <v>87</v>
      </c>
      <c r="F16" s="136" t="s">
        <v>195</v>
      </c>
      <c r="G16" s="136" t="s">
        <v>196</v>
      </c>
      <c r="H16" s="138">
        <v>637388.01</v>
      </c>
      <c r="I16" s="138">
        <v>637388.01</v>
      </c>
      <c r="J16" s="138"/>
      <c r="K16" s="138"/>
      <c r="L16" s="138">
        <v>637388.01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46</v>
      </c>
      <c r="B17" s="136" t="s">
        <v>193</v>
      </c>
      <c r="C17" s="136" t="s">
        <v>194</v>
      </c>
      <c r="D17" s="136" t="s">
        <v>88</v>
      </c>
      <c r="E17" s="136" t="s">
        <v>89</v>
      </c>
      <c r="F17" s="136" t="s">
        <v>197</v>
      </c>
      <c r="G17" s="136" t="s">
        <v>198</v>
      </c>
      <c r="H17" s="138">
        <v>194335.59</v>
      </c>
      <c r="I17" s="138">
        <v>194335.59</v>
      </c>
      <c r="J17" s="138"/>
      <c r="K17" s="138"/>
      <c r="L17" s="138">
        <v>194335.59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46</v>
      </c>
      <c r="B18" s="136" t="s">
        <v>193</v>
      </c>
      <c r="C18" s="136" t="s">
        <v>194</v>
      </c>
      <c r="D18" s="136" t="s">
        <v>88</v>
      </c>
      <c r="E18" s="136" t="s">
        <v>89</v>
      </c>
      <c r="F18" s="136" t="s">
        <v>197</v>
      </c>
      <c r="G18" s="136" t="s">
        <v>198</v>
      </c>
      <c r="H18" s="138"/>
      <c r="I18" s="138"/>
      <c r="J18" s="138"/>
      <c r="K18" s="138"/>
      <c r="L18" s="138"/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46</v>
      </c>
      <c r="B19" s="136" t="s">
        <v>193</v>
      </c>
      <c r="C19" s="136" t="s">
        <v>194</v>
      </c>
      <c r="D19" s="136" t="s">
        <v>97</v>
      </c>
      <c r="E19" s="136" t="s">
        <v>98</v>
      </c>
      <c r="F19" s="136" t="s">
        <v>199</v>
      </c>
      <c r="G19" s="136" t="s">
        <v>200</v>
      </c>
      <c r="H19" s="138"/>
      <c r="I19" s="138"/>
      <c r="J19" s="138"/>
      <c r="K19" s="138"/>
      <c r="L19" s="138"/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46</v>
      </c>
      <c r="B20" s="136" t="s">
        <v>193</v>
      </c>
      <c r="C20" s="136" t="s">
        <v>194</v>
      </c>
      <c r="D20" s="136" t="s">
        <v>99</v>
      </c>
      <c r="E20" s="136" t="s">
        <v>100</v>
      </c>
      <c r="F20" s="136" t="s">
        <v>199</v>
      </c>
      <c r="G20" s="136" t="s">
        <v>200</v>
      </c>
      <c r="H20" s="138">
        <v>256798.33</v>
      </c>
      <c r="I20" s="138">
        <v>256798.33</v>
      </c>
      <c r="J20" s="138"/>
      <c r="K20" s="138"/>
      <c r="L20" s="138">
        <v>256798.33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46</v>
      </c>
      <c r="B21" s="136" t="s">
        <v>193</v>
      </c>
      <c r="C21" s="136" t="s">
        <v>194</v>
      </c>
      <c r="D21" s="136" t="s">
        <v>92</v>
      </c>
      <c r="E21" s="136" t="s">
        <v>91</v>
      </c>
      <c r="F21" s="136" t="s">
        <v>201</v>
      </c>
      <c r="G21" s="136" t="s">
        <v>202</v>
      </c>
      <c r="H21" s="138">
        <v>23906.48</v>
      </c>
      <c r="I21" s="138">
        <v>23906.48</v>
      </c>
      <c r="J21" s="138"/>
      <c r="K21" s="138"/>
      <c r="L21" s="138">
        <v>23906.48</v>
      </c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46</v>
      </c>
      <c r="B22" s="136" t="s">
        <v>193</v>
      </c>
      <c r="C22" s="136" t="s">
        <v>194</v>
      </c>
      <c r="D22" s="136" t="s">
        <v>101</v>
      </c>
      <c r="E22" s="136" t="s">
        <v>102</v>
      </c>
      <c r="F22" s="136" t="s">
        <v>201</v>
      </c>
      <c r="G22" s="136" t="s">
        <v>202</v>
      </c>
      <c r="H22" s="138"/>
      <c r="I22" s="138"/>
      <c r="J22" s="138"/>
      <c r="K22" s="138"/>
      <c r="L22" s="138"/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46</v>
      </c>
      <c r="B23" s="136" t="s">
        <v>193</v>
      </c>
      <c r="C23" s="136" t="s">
        <v>194</v>
      </c>
      <c r="D23" s="136" t="s">
        <v>101</v>
      </c>
      <c r="E23" s="136" t="s">
        <v>102</v>
      </c>
      <c r="F23" s="136" t="s">
        <v>201</v>
      </c>
      <c r="G23" s="136" t="s">
        <v>202</v>
      </c>
      <c r="H23" s="138">
        <v>14062.7</v>
      </c>
      <c r="I23" s="138">
        <v>14062.7</v>
      </c>
      <c r="J23" s="138"/>
      <c r="K23" s="138"/>
      <c r="L23" s="138">
        <v>14062.7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46</v>
      </c>
      <c r="B24" s="136" t="s">
        <v>193</v>
      </c>
      <c r="C24" s="136" t="s">
        <v>194</v>
      </c>
      <c r="D24" s="136" t="s">
        <v>101</v>
      </c>
      <c r="E24" s="136" t="s">
        <v>102</v>
      </c>
      <c r="F24" s="136" t="s">
        <v>201</v>
      </c>
      <c r="G24" s="136" t="s">
        <v>202</v>
      </c>
      <c r="H24" s="138"/>
      <c r="I24" s="138"/>
      <c r="J24" s="138"/>
      <c r="K24" s="138"/>
      <c r="L24" s="138"/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46</v>
      </c>
      <c r="B25" s="136" t="s">
        <v>203</v>
      </c>
      <c r="C25" s="136" t="s">
        <v>108</v>
      </c>
      <c r="D25" s="136" t="s">
        <v>107</v>
      </c>
      <c r="E25" s="136" t="s">
        <v>108</v>
      </c>
      <c r="F25" s="136" t="s">
        <v>204</v>
      </c>
      <c r="G25" s="136" t="s">
        <v>108</v>
      </c>
      <c r="H25" s="138">
        <v>421881</v>
      </c>
      <c r="I25" s="138">
        <v>421881</v>
      </c>
      <c r="J25" s="138"/>
      <c r="K25" s="138"/>
      <c r="L25" s="138">
        <v>421881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46</v>
      </c>
      <c r="B26" s="136" t="s">
        <v>205</v>
      </c>
      <c r="C26" s="136" t="s">
        <v>206</v>
      </c>
      <c r="D26" s="136" t="s">
        <v>92</v>
      </c>
      <c r="E26" s="136" t="s">
        <v>91</v>
      </c>
      <c r="F26" s="136" t="s">
        <v>201</v>
      </c>
      <c r="G26" s="136" t="s">
        <v>202</v>
      </c>
      <c r="H26" s="138">
        <v>85828.8</v>
      </c>
      <c r="I26" s="138">
        <v>85828.8</v>
      </c>
      <c r="J26" s="138"/>
      <c r="K26" s="138"/>
      <c r="L26" s="138">
        <v>85828.8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46</v>
      </c>
      <c r="B27" s="136" t="s">
        <v>207</v>
      </c>
      <c r="C27" s="136" t="s">
        <v>208</v>
      </c>
      <c r="D27" s="136" t="s">
        <v>78</v>
      </c>
      <c r="E27" s="136" t="s">
        <v>79</v>
      </c>
      <c r="F27" s="136" t="s">
        <v>209</v>
      </c>
      <c r="G27" s="136" t="s">
        <v>210</v>
      </c>
      <c r="H27" s="138"/>
      <c r="I27" s="138"/>
      <c r="J27" s="138"/>
      <c r="K27" s="138"/>
      <c r="L27" s="138"/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46</v>
      </c>
      <c r="B28" s="136" t="s">
        <v>207</v>
      </c>
      <c r="C28" s="136" t="s">
        <v>208</v>
      </c>
      <c r="D28" s="136" t="s">
        <v>78</v>
      </c>
      <c r="E28" s="136" t="s">
        <v>79</v>
      </c>
      <c r="F28" s="136" t="s">
        <v>209</v>
      </c>
      <c r="G28" s="136" t="s">
        <v>210</v>
      </c>
      <c r="H28" s="138">
        <v>13475</v>
      </c>
      <c r="I28" s="138">
        <v>13475</v>
      </c>
      <c r="J28" s="138"/>
      <c r="K28" s="138"/>
      <c r="L28" s="138">
        <v>13475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46</v>
      </c>
      <c r="B29" s="136" t="s">
        <v>211</v>
      </c>
      <c r="C29" s="136" t="s">
        <v>212</v>
      </c>
      <c r="D29" s="136" t="s">
        <v>84</v>
      </c>
      <c r="E29" s="136" t="s">
        <v>85</v>
      </c>
      <c r="F29" s="136" t="s">
        <v>213</v>
      </c>
      <c r="G29" s="136" t="s">
        <v>214</v>
      </c>
      <c r="H29" s="138">
        <v>8400</v>
      </c>
      <c r="I29" s="138">
        <v>8400</v>
      </c>
      <c r="J29" s="138"/>
      <c r="K29" s="138"/>
      <c r="L29" s="138">
        <v>8400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46</v>
      </c>
      <c r="B30" s="136" t="s">
        <v>215</v>
      </c>
      <c r="C30" s="136" t="s">
        <v>216</v>
      </c>
      <c r="D30" s="136" t="s">
        <v>78</v>
      </c>
      <c r="E30" s="136" t="s">
        <v>79</v>
      </c>
      <c r="F30" s="136" t="s">
        <v>217</v>
      </c>
      <c r="G30" s="136" t="s">
        <v>216</v>
      </c>
      <c r="H30" s="138"/>
      <c r="I30" s="138"/>
      <c r="J30" s="138"/>
      <c r="K30" s="138"/>
      <c r="L30" s="138"/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46</v>
      </c>
      <c r="B31" s="136" t="s">
        <v>215</v>
      </c>
      <c r="C31" s="136" t="s">
        <v>216</v>
      </c>
      <c r="D31" s="136" t="s">
        <v>78</v>
      </c>
      <c r="E31" s="136" t="s">
        <v>79</v>
      </c>
      <c r="F31" s="136" t="s">
        <v>217</v>
      </c>
      <c r="G31" s="136" t="s">
        <v>216</v>
      </c>
      <c r="H31" s="138">
        <v>61104.24</v>
      </c>
      <c r="I31" s="138">
        <v>61104.24</v>
      </c>
      <c r="J31" s="138"/>
      <c r="K31" s="138"/>
      <c r="L31" s="138">
        <v>61104.24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46</v>
      </c>
      <c r="B32" s="136" t="s">
        <v>218</v>
      </c>
      <c r="C32" s="136" t="s">
        <v>219</v>
      </c>
      <c r="D32" s="136" t="s">
        <v>78</v>
      </c>
      <c r="E32" s="136" t="s">
        <v>79</v>
      </c>
      <c r="F32" s="136" t="s">
        <v>220</v>
      </c>
      <c r="G32" s="136" t="s">
        <v>221</v>
      </c>
      <c r="H32" s="138">
        <v>59760</v>
      </c>
      <c r="I32" s="138">
        <v>59760</v>
      </c>
      <c r="J32" s="138"/>
      <c r="K32" s="138"/>
      <c r="L32" s="138">
        <v>59760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46</v>
      </c>
      <c r="B33" s="136" t="s">
        <v>222</v>
      </c>
      <c r="C33" s="136" t="s">
        <v>223</v>
      </c>
      <c r="D33" s="136" t="s">
        <v>78</v>
      </c>
      <c r="E33" s="136" t="s">
        <v>79</v>
      </c>
      <c r="F33" s="136" t="s">
        <v>220</v>
      </c>
      <c r="G33" s="136" t="s">
        <v>221</v>
      </c>
      <c r="H33" s="138">
        <v>39840</v>
      </c>
      <c r="I33" s="138">
        <v>39840</v>
      </c>
      <c r="J33" s="138"/>
      <c r="K33" s="138"/>
      <c r="L33" s="138">
        <v>39840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30.75" customHeight="1" spans="1:23">
      <c r="A34" s="142" t="s">
        <v>30</v>
      </c>
      <c r="B34" s="142"/>
      <c r="C34" s="142"/>
      <c r="D34" s="142"/>
      <c r="E34" s="142"/>
      <c r="F34" s="142"/>
      <c r="G34" s="142"/>
      <c r="H34" s="138">
        <v>5152455.15</v>
      </c>
      <c r="I34" s="138">
        <v>5152455.15</v>
      </c>
      <c r="J34" s="138"/>
      <c r="K34" s="138"/>
      <c r="L34" s="138">
        <v>5152455.15</v>
      </c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15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7.85714285714286" customWidth="1"/>
    <col min="9" max="9" width="14.4285714285714" customWidth="1"/>
    <col min="10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4285714285714" customWidth="1"/>
    <col min="19" max="20" width="9.84761904761905" customWidth="1"/>
    <col min="21" max="21" width="7.57142857142857" customWidth="1"/>
    <col min="22" max="22" width="5" customWidth="1"/>
    <col min="23" max="23" width="14.1428571428571" customWidth="1"/>
  </cols>
  <sheetData>
    <row r="1" ht="18.75" customHeight="1" spans="1:23">
      <c r="A1" s="132" t="s">
        <v>224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">
        <v>225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tr">
        <f>"单位名称："&amp;"芒市中山乡中学"</f>
        <v>单位名称：芒市中山乡中学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226</v>
      </c>
      <c r="B4" s="135" t="s">
        <v>163</v>
      </c>
      <c r="C4" s="135" t="s">
        <v>164</v>
      </c>
      <c r="D4" s="135" t="s">
        <v>227</v>
      </c>
      <c r="E4" s="135" t="s">
        <v>165</v>
      </c>
      <c r="F4" s="135" t="s">
        <v>166</v>
      </c>
      <c r="G4" s="135" t="s">
        <v>228</v>
      </c>
      <c r="H4" s="135" t="s">
        <v>229</v>
      </c>
      <c r="I4" s="135" t="s">
        <v>30</v>
      </c>
      <c r="J4" s="135" t="s">
        <v>230</v>
      </c>
      <c r="K4" s="135"/>
      <c r="L4" s="135"/>
      <c r="M4" s="135"/>
      <c r="N4" s="135" t="s">
        <v>175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231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177</v>
      </c>
      <c r="Q7" s="135" t="s">
        <v>178</v>
      </c>
      <c r="R7" s="135" t="s">
        <v>179</v>
      </c>
      <c r="S7" s="135" t="s">
        <v>180</v>
      </c>
      <c r="T7" s="135" t="s">
        <v>181</v>
      </c>
      <c r="U7" s="135" t="s">
        <v>182</v>
      </c>
      <c r="V7" s="135" t="s">
        <v>183</v>
      </c>
      <c r="W7" s="135" t="s">
        <v>184</v>
      </c>
    </row>
    <row r="8" ht="52.5" customHeight="1" spans="1:23">
      <c r="A8" s="136"/>
      <c r="B8" s="136"/>
      <c r="C8" s="136" t="s">
        <v>232</v>
      </c>
      <c r="D8" s="136"/>
      <c r="E8" s="136"/>
      <c r="F8" s="136"/>
      <c r="G8" s="136"/>
      <c r="H8" s="136"/>
      <c r="I8" s="138">
        <v>1480000</v>
      </c>
      <c r="J8" s="138"/>
      <c r="K8" s="138"/>
      <c r="L8" s="138"/>
      <c r="M8" s="138"/>
      <c r="N8" s="138"/>
      <c r="O8" s="138"/>
      <c r="P8" s="138"/>
      <c r="Q8" s="138"/>
      <c r="R8" s="138">
        <v>1480000</v>
      </c>
      <c r="S8" s="138"/>
      <c r="T8" s="138"/>
      <c r="U8" s="138"/>
      <c r="V8" s="138"/>
      <c r="W8" s="138">
        <v>1480000</v>
      </c>
    </row>
    <row r="9" ht="52.5" customHeight="1" outlineLevel="1" spans="1:23">
      <c r="A9" s="136" t="s">
        <v>233</v>
      </c>
      <c r="B9" s="136" t="s">
        <v>234</v>
      </c>
      <c r="C9" s="136" t="s">
        <v>232</v>
      </c>
      <c r="D9" s="136" t="s">
        <v>46</v>
      </c>
      <c r="E9" s="136" t="s">
        <v>78</v>
      </c>
      <c r="F9" s="136" t="s">
        <v>79</v>
      </c>
      <c r="G9" s="136" t="s">
        <v>209</v>
      </c>
      <c r="H9" s="136" t="s">
        <v>210</v>
      </c>
      <c r="I9" s="138">
        <v>10000</v>
      </c>
      <c r="J9" s="138"/>
      <c r="K9" s="138"/>
      <c r="L9" s="138"/>
      <c r="M9" s="138"/>
      <c r="N9" s="138"/>
      <c r="O9" s="138"/>
      <c r="P9" s="138"/>
      <c r="Q9" s="138"/>
      <c r="R9" s="138">
        <v>10000</v>
      </c>
      <c r="S9" s="138"/>
      <c r="T9" s="138"/>
      <c r="U9" s="138"/>
      <c r="V9" s="138"/>
      <c r="W9" s="138">
        <v>10000</v>
      </c>
    </row>
    <row r="10" ht="52.5" customHeight="1" outlineLevel="1" spans="1:23">
      <c r="A10" s="136" t="s">
        <v>233</v>
      </c>
      <c r="B10" s="136" t="s">
        <v>234</v>
      </c>
      <c r="C10" s="136" t="s">
        <v>232</v>
      </c>
      <c r="D10" s="136" t="s">
        <v>46</v>
      </c>
      <c r="E10" s="136" t="s">
        <v>78</v>
      </c>
      <c r="F10" s="136" t="s">
        <v>79</v>
      </c>
      <c r="G10" s="136" t="s">
        <v>209</v>
      </c>
      <c r="H10" s="136" t="s">
        <v>210</v>
      </c>
      <c r="I10" s="138">
        <v>20000</v>
      </c>
      <c r="J10" s="138"/>
      <c r="K10" s="138"/>
      <c r="L10" s="138"/>
      <c r="M10" s="138"/>
      <c r="N10" s="136"/>
      <c r="O10" s="136"/>
      <c r="P10" s="136"/>
      <c r="Q10" s="138"/>
      <c r="R10" s="138">
        <v>20000</v>
      </c>
      <c r="S10" s="138"/>
      <c r="T10" s="138"/>
      <c r="U10" s="138"/>
      <c r="V10" s="138"/>
      <c r="W10" s="138">
        <v>20000</v>
      </c>
    </row>
    <row r="11" ht="52.5" customHeight="1" outlineLevel="1" spans="1:23">
      <c r="A11" s="136" t="s">
        <v>233</v>
      </c>
      <c r="B11" s="136" t="s">
        <v>234</v>
      </c>
      <c r="C11" s="136" t="s">
        <v>232</v>
      </c>
      <c r="D11" s="136" t="s">
        <v>46</v>
      </c>
      <c r="E11" s="136" t="s">
        <v>78</v>
      </c>
      <c r="F11" s="136" t="s">
        <v>79</v>
      </c>
      <c r="G11" s="136" t="s">
        <v>235</v>
      </c>
      <c r="H11" s="136" t="s">
        <v>236</v>
      </c>
      <c r="I11" s="138">
        <v>10000</v>
      </c>
      <c r="J11" s="138"/>
      <c r="K11" s="138"/>
      <c r="L11" s="138"/>
      <c r="M11" s="138"/>
      <c r="N11" s="136"/>
      <c r="O11" s="136"/>
      <c r="P11" s="136"/>
      <c r="Q11" s="138"/>
      <c r="R11" s="138">
        <v>10000</v>
      </c>
      <c r="S11" s="138"/>
      <c r="T11" s="138"/>
      <c r="U11" s="138"/>
      <c r="V11" s="138"/>
      <c r="W11" s="138">
        <v>10000</v>
      </c>
    </row>
    <row r="12" ht="52.5" customHeight="1" outlineLevel="1" spans="1:23">
      <c r="A12" s="136" t="s">
        <v>233</v>
      </c>
      <c r="B12" s="136" t="s">
        <v>234</v>
      </c>
      <c r="C12" s="136" t="s">
        <v>232</v>
      </c>
      <c r="D12" s="136" t="s">
        <v>46</v>
      </c>
      <c r="E12" s="136" t="s">
        <v>78</v>
      </c>
      <c r="F12" s="136" t="s">
        <v>79</v>
      </c>
      <c r="G12" s="136" t="s">
        <v>237</v>
      </c>
      <c r="H12" s="136" t="s">
        <v>238</v>
      </c>
      <c r="I12" s="138">
        <v>11640</v>
      </c>
      <c r="J12" s="138"/>
      <c r="K12" s="138"/>
      <c r="L12" s="138"/>
      <c r="M12" s="138"/>
      <c r="N12" s="136"/>
      <c r="O12" s="136"/>
      <c r="P12" s="136"/>
      <c r="Q12" s="138"/>
      <c r="R12" s="138">
        <v>11640</v>
      </c>
      <c r="S12" s="138"/>
      <c r="T12" s="138"/>
      <c r="U12" s="138"/>
      <c r="V12" s="138"/>
      <c r="W12" s="138">
        <v>11640</v>
      </c>
    </row>
    <row r="13" ht="52.5" customHeight="1" outlineLevel="1" spans="1:23">
      <c r="A13" s="136" t="s">
        <v>233</v>
      </c>
      <c r="B13" s="136" t="s">
        <v>234</v>
      </c>
      <c r="C13" s="136" t="s">
        <v>232</v>
      </c>
      <c r="D13" s="136" t="s">
        <v>46</v>
      </c>
      <c r="E13" s="136" t="s">
        <v>78</v>
      </c>
      <c r="F13" s="136" t="s">
        <v>79</v>
      </c>
      <c r="G13" s="136" t="s">
        <v>237</v>
      </c>
      <c r="H13" s="136" t="s">
        <v>238</v>
      </c>
      <c r="I13" s="138">
        <v>60000</v>
      </c>
      <c r="J13" s="138"/>
      <c r="K13" s="138"/>
      <c r="L13" s="138"/>
      <c r="M13" s="138"/>
      <c r="N13" s="136"/>
      <c r="O13" s="136"/>
      <c r="P13" s="136"/>
      <c r="Q13" s="138"/>
      <c r="R13" s="138">
        <v>60000</v>
      </c>
      <c r="S13" s="138"/>
      <c r="T13" s="138"/>
      <c r="U13" s="138"/>
      <c r="V13" s="138"/>
      <c r="W13" s="138">
        <v>60000</v>
      </c>
    </row>
    <row r="14" ht="52.5" customHeight="1" outlineLevel="1" spans="1:23">
      <c r="A14" s="136" t="s">
        <v>233</v>
      </c>
      <c r="B14" s="136" t="s">
        <v>234</v>
      </c>
      <c r="C14" s="136" t="s">
        <v>232</v>
      </c>
      <c r="D14" s="136" t="s">
        <v>46</v>
      </c>
      <c r="E14" s="136" t="s">
        <v>78</v>
      </c>
      <c r="F14" s="136" t="s">
        <v>79</v>
      </c>
      <c r="G14" s="136" t="s">
        <v>239</v>
      </c>
      <c r="H14" s="136" t="s">
        <v>240</v>
      </c>
      <c r="I14" s="138">
        <v>280000</v>
      </c>
      <c r="J14" s="138"/>
      <c r="K14" s="138"/>
      <c r="L14" s="138"/>
      <c r="M14" s="138"/>
      <c r="N14" s="136"/>
      <c r="O14" s="136"/>
      <c r="P14" s="136"/>
      <c r="Q14" s="138"/>
      <c r="R14" s="138">
        <v>280000</v>
      </c>
      <c r="S14" s="138"/>
      <c r="T14" s="138"/>
      <c r="U14" s="138"/>
      <c r="V14" s="138"/>
      <c r="W14" s="138">
        <v>280000</v>
      </c>
    </row>
    <row r="15" ht="52.5" customHeight="1" outlineLevel="1" spans="1:23">
      <c r="A15" s="136" t="s">
        <v>233</v>
      </c>
      <c r="B15" s="136" t="s">
        <v>234</v>
      </c>
      <c r="C15" s="136" t="s">
        <v>232</v>
      </c>
      <c r="D15" s="136" t="s">
        <v>46</v>
      </c>
      <c r="E15" s="136" t="s">
        <v>78</v>
      </c>
      <c r="F15" s="136" t="s">
        <v>79</v>
      </c>
      <c r="G15" s="136" t="s">
        <v>241</v>
      </c>
      <c r="H15" s="136" t="s">
        <v>242</v>
      </c>
      <c r="I15" s="138">
        <v>1000000</v>
      </c>
      <c r="J15" s="138"/>
      <c r="K15" s="138"/>
      <c r="L15" s="138"/>
      <c r="M15" s="138"/>
      <c r="N15" s="136"/>
      <c r="O15" s="136"/>
      <c r="P15" s="136"/>
      <c r="Q15" s="138"/>
      <c r="R15" s="138">
        <v>1000000</v>
      </c>
      <c r="S15" s="138"/>
      <c r="T15" s="138"/>
      <c r="U15" s="138"/>
      <c r="V15" s="138"/>
      <c r="W15" s="138">
        <v>1000000</v>
      </c>
    </row>
    <row r="16" ht="52.5" customHeight="1" outlineLevel="1" spans="1:23">
      <c r="A16" s="136" t="s">
        <v>233</v>
      </c>
      <c r="B16" s="136" t="s">
        <v>234</v>
      </c>
      <c r="C16" s="136" t="s">
        <v>232</v>
      </c>
      <c r="D16" s="136" t="s">
        <v>46</v>
      </c>
      <c r="E16" s="136" t="s">
        <v>78</v>
      </c>
      <c r="F16" s="136" t="s">
        <v>79</v>
      </c>
      <c r="G16" s="136" t="s">
        <v>243</v>
      </c>
      <c r="H16" s="136" t="s">
        <v>244</v>
      </c>
      <c r="I16" s="138">
        <v>50000</v>
      </c>
      <c r="J16" s="138"/>
      <c r="K16" s="138"/>
      <c r="L16" s="138"/>
      <c r="M16" s="138"/>
      <c r="N16" s="136"/>
      <c r="O16" s="136"/>
      <c r="P16" s="136"/>
      <c r="Q16" s="138"/>
      <c r="R16" s="138">
        <v>50000</v>
      </c>
      <c r="S16" s="138"/>
      <c r="T16" s="138"/>
      <c r="U16" s="138"/>
      <c r="V16" s="138"/>
      <c r="W16" s="138">
        <v>50000</v>
      </c>
    </row>
    <row r="17" ht="52.5" customHeight="1" outlineLevel="1" spans="1:23">
      <c r="A17" s="136" t="s">
        <v>233</v>
      </c>
      <c r="B17" s="136" t="s">
        <v>234</v>
      </c>
      <c r="C17" s="136" t="s">
        <v>232</v>
      </c>
      <c r="D17" s="136" t="s">
        <v>46</v>
      </c>
      <c r="E17" s="136" t="s">
        <v>78</v>
      </c>
      <c r="F17" s="136" t="s">
        <v>79</v>
      </c>
      <c r="G17" s="136" t="s">
        <v>243</v>
      </c>
      <c r="H17" s="136" t="s">
        <v>244</v>
      </c>
      <c r="I17" s="138">
        <v>38360</v>
      </c>
      <c r="J17" s="138"/>
      <c r="K17" s="138"/>
      <c r="L17" s="138"/>
      <c r="M17" s="138"/>
      <c r="N17" s="136"/>
      <c r="O17" s="136"/>
      <c r="P17" s="136"/>
      <c r="Q17" s="138"/>
      <c r="R17" s="138">
        <v>38360</v>
      </c>
      <c r="S17" s="138"/>
      <c r="T17" s="138"/>
      <c r="U17" s="138"/>
      <c r="V17" s="138"/>
      <c r="W17" s="138">
        <v>38360</v>
      </c>
    </row>
    <row r="18" ht="30" customHeight="1" spans="1:23">
      <c r="A18" s="137" t="s">
        <v>30</v>
      </c>
      <c r="B18" s="137"/>
      <c r="C18" s="137"/>
      <c r="D18" s="137"/>
      <c r="E18" s="137"/>
      <c r="F18" s="137"/>
      <c r="G18" s="137"/>
      <c r="H18" s="137"/>
      <c r="I18" s="138">
        <v>1480000</v>
      </c>
      <c r="J18" s="138"/>
      <c r="K18" s="138"/>
      <c r="L18" s="138"/>
      <c r="M18" s="138"/>
      <c r="N18" s="138"/>
      <c r="O18" s="138"/>
      <c r="P18" s="138"/>
      <c r="Q18" s="138"/>
      <c r="R18" s="138">
        <v>1480000</v>
      </c>
      <c r="S18" s="138"/>
      <c r="T18" s="138"/>
      <c r="U18" s="138"/>
      <c r="V18" s="138"/>
      <c r="W18" s="138">
        <v>1480000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topLeftCell="D7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245</v>
      </c>
    </row>
    <row r="2" ht="34.5" customHeight="1" spans="1:10">
      <c r="A2" s="128" t="str">
        <f>"2025"&amp;"年项目支出绩效目标表"</f>
        <v>2025年项目支出绩效目标表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"单位名称："&amp;"芒市中山乡中学"</f>
        <v>单位名称：芒市中山乡中学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246</v>
      </c>
      <c r="B4" s="129" t="s">
        <v>247</v>
      </c>
      <c r="C4" s="129" t="s">
        <v>248</v>
      </c>
      <c r="D4" s="129" t="s">
        <v>249</v>
      </c>
      <c r="E4" s="129" t="s">
        <v>250</v>
      </c>
      <c r="F4" s="129" t="s">
        <v>251</v>
      </c>
      <c r="G4" s="129" t="s">
        <v>252</v>
      </c>
      <c r="H4" s="129" t="s">
        <v>253</v>
      </c>
      <c r="I4" s="129" t="s">
        <v>254</v>
      </c>
      <c r="J4" s="129" t="s">
        <v>255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232</v>
      </c>
      <c r="B7" s="130" t="s">
        <v>256</v>
      </c>
      <c r="C7" s="130" t="s">
        <v>257</v>
      </c>
      <c r="D7" s="130" t="s">
        <v>258</v>
      </c>
      <c r="E7" s="130" t="s">
        <v>259</v>
      </c>
      <c r="F7" s="130" t="s">
        <v>260</v>
      </c>
      <c r="G7" s="129" t="s">
        <v>261</v>
      </c>
      <c r="H7" s="129" t="s">
        <v>262</v>
      </c>
      <c r="I7" s="130" t="s">
        <v>263</v>
      </c>
      <c r="J7" s="130" t="s">
        <v>264</v>
      </c>
    </row>
    <row r="8" ht="52.5" customHeight="1" outlineLevel="1" spans="1:10">
      <c r="A8" s="130" t="s">
        <v>232</v>
      </c>
      <c r="B8" s="130" t="s">
        <v>256</v>
      </c>
      <c r="C8" s="130" t="s">
        <v>257</v>
      </c>
      <c r="D8" s="130" t="s">
        <v>265</v>
      </c>
      <c r="E8" s="130" t="s">
        <v>266</v>
      </c>
      <c r="F8" s="130" t="s">
        <v>260</v>
      </c>
      <c r="G8" s="129" t="s">
        <v>267</v>
      </c>
      <c r="H8" s="129" t="s">
        <v>268</v>
      </c>
      <c r="I8" s="130" t="s">
        <v>263</v>
      </c>
      <c r="J8" s="130" t="s">
        <v>269</v>
      </c>
    </row>
    <row r="9" ht="52.5" customHeight="1" outlineLevel="1" spans="1:10">
      <c r="A9" s="130" t="s">
        <v>232</v>
      </c>
      <c r="B9" s="130" t="s">
        <v>256</v>
      </c>
      <c r="C9" s="130" t="s">
        <v>257</v>
      </c>
      <c r="D9" s="130" t="s">
        <v>265</v>
      </c>
      <c r="E9" s="130" t="s">
        <v>270</v>
      </c>
      <c r="F9" s="130" t="s">
        <v>260</v>
      </c>
      <c r="G9" s="129" t="s">
        <v>267</v>
      </c>
      <c r="H9" s="129" t="s">
        <v>268</v>
      </c>
      <c r="I9" s="130" t="s">
        <v>263</v>
      </c>
      <c r="J9" s="130" t="s">
        <v>271</v>
      </c>
    </row>
    <row r="10" ht="52.5" customHeight="1" outlineLevel="1" spans="1:10">
      <c r="A10" s="130" t="s">
        <v>232</v>
      </c>
      <c r="B10" s="130" t="s">
        <v>256</v>
      </c>
      <c r="C10" s="130" t="s">
        <v>272</v>
      </c>
      <c r="D10" s="130" t="s">
        <v>273</v>
      </c>
      <c r="E10" s="130" t="s">
        <v>274</v>
      </c>
      <c r="F10" s="130" t="s">
        <v>260</v>
      </c>
      <c r="G10" s="129" t="s">
        <v>267</v>
      </c>
      <c r="H10" s="129" t="s">
        <v>268</v>
      </c>
      <c r="I10" s="130" t="s">
        <v>263</v>
      </c>
      <c r="J10" s="130" t="s">
        <v>275</v>
      </c>
    </row>
    <row r="11" ht="52.5" customHeight="1" outlineLevel="1" spans="1:10">
      <c r="A11" s="130" t="s">
        <v>232</v>
      </c>
      <c r="B11" s="130" t="s">
        <v>256</v>
      </c>
      <c r="C11" s="130" t="s">
        <v>276</v>
      </c>
      <c r="D11" s="130" t="s">
        <v>277</v>
      </c>
      <c r="E11" s="130" t="s">
        <v>278</v>
      </c>
      <c r="F11" s="130" t="s">
        <v>260</v>
      </c>
      <c r="G11" s="129" t="s">
        <v>267</v>
      </c>
      <c r="H11" s="129" t="s">
        <v>268</v>
      </c>
      <c r="I11" s="130" t="s">
        <v>263</v>
      </c>
      <c r="J11" s="130" t="s">
        <v>279</v>
      </c>
    </row>
  </sheetData>
  <mergeCells count="4">
    <mergeCell ref="A2:J2"/>
    <mergeCell ref="A3:E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芒市轩岗中学</cp:lastModifiedBy>
  <dcterms:created xsi:type="dcterms:W3CDTF">2025-03-25T08:16:00Z</dcterms:created>
  <dcterms:modified xsi:type="dcterms:W3CDTF">2025-05-21T03:03:44Z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132B21D6DD164A8CA19DDF0860FA5A2E_13</vt:lpwstr>
  </property>
</Properties>
</file>