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0" activeTab="13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部门基本支出预算表04!$A$7:$W$37</definedName>
  </definedNames>
  <calcPr calcId="144525"/>
</workbook>
</file>

<file path=xl/sharedStrings.xml><?xml version="1.0" encoding="utf-8"?>
<sst xmlns="http://schemas.openxmlformats.org/spreadsheetml/2006/main" count="887" uniqueCount="365">
  <si>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</si>
  <si>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</si>
  <si>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</si>
  <si>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</si>
  <si>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</si>
  <si>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</si>
  <si>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</si>
  <si>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</si>
  <si>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</si>
  <si>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</si>
  <si>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</si>
  <si>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</si>
  <si>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</si>
  <si>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</si>
  <si>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</si>
  <si>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</si>
  <si>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</si>
  <si>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</si>
  <si>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</si>
  <si>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</si>
  <si>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</si>
  <si>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</si>
  <si>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</si>
  <si>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</si>
  <si>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</si>
  <si>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</si>
  <si>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</si>
  <si>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</si>
  <si>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</si>
  <si>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</si>
  <si>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</si>
  <si>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</si>
  <si>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</si>
  <si>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</si>
  <si>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</si>
  <si>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</si>
  <si>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</si>
  <si>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</si>
  <si>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</si>
  <si>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</si>
  <si>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</si>
  <si>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</si>
  <si>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</si>
  <si>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</si>
  <si>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</si>
  <si>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105017</t>
  </si>
  <si>
    <t>芒市勐戛镇中学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</si>
  <si>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</si>
  <si>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</si>
  <si>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</si>
  <si>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</si>
  <si>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</si>
  <si>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</si>
  <si>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</si>
  <si>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</si>
  <si>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</si>
  <si>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</si>
  <si>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</si>
  <si>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</si>
  <si>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</si>
  <si>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</si>
  <si>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</si>
  <si>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</si>
  <si>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</si>
  <si>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</si>
  <si>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</si>
  <si>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</si>
  <si>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</si>
  <si>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</si>
  <si>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</si>
  <si>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</si>
  <si>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</si>
  <si>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</si>
  <si>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</si>
  <si>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</si>
  <si>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</si>
  <si>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</si>
  <si>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</si>
  <si>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</si>
  <si>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</si>
  <si>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</si>
  <si>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</si>
  <si>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</si>
  <si>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</si>
  <si>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</si>
  <si>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</si>
  <si>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</si>
  <si>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</si>
  <si>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</si>
  <si>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</si>
  <si>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</si>
  <si>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</si>
  <si>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</si>
  <si>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</si>
  <si>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</si>
  <si>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</si>
  <si>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</si>
  <si>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</si>
  <si>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</si>
  <si>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</si>
  <si>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</si>
  <si>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</si>
  <si>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</si>
  <si>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</si>
  <si>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</si>
  <si>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</si>
  <si>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</si>
  <si>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</si>
  <si>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</si>
  <si>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</si>
  <si>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</si>
  <si>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</si>
  <si>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</si>
  <si>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</si>
  <si>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</si>
  <si>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</si>
  <si>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</si>
  <si>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</si>
  <si>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</si>
  <si>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</si>
  <si>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</si>
  <si>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</si>
  <si>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</si>
  <si>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</si>
  <si>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</si>
  <si>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</si>
  <si>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</si>
  <si>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</si>
  <si>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</si>
  <si>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</si>
  <si>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</si>
  <si>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</si>
  <si>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</si>
  <si>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</si>
  <si>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</si>
  <si>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</si>
  <si>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</si>
  <si>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</si>
  <si>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</si>
  <si>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</si>
  <si>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</si>
  <si>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</si>
  <si>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</si>
  <si>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</si>
  <si>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</si>
  <si>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</si>
  <si>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</si>
  <si>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</si>
  <si>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</si>
  <si>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</si>
  <si>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</si>
  <si>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</si>
  <si>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</si>
  <si>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</si>
  <si>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</si>
  <si>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</si>
  <si>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</si>
  <si>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</si>
  <si>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</si>
  <si>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</si>
  <si>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</si>
  <si>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</si>
  <si>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</si>
  <si>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说明：芒市勐戛镇中学无“三公”经费预算，此表无数据。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</si>
  <si>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</si>
  <si>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</si>
  <si>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</si>
  <si>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</si>
  <si>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</si>
  <si>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</si>
  <si>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</si>
  <si>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</si>
  <si>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</si>
  <si>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</si>
  <si>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</si>
  <si>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</si>
  <si>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</si>
  <si>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</si>
  <si>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</si>
  <si>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</si>
  <si>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</si>
  <si>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</si>
  <si>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</si>
  <si>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</si>
  <si>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</si>
  <si>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</si>
  <si>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</si>
  <si>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</si>
  <si>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</si>
  <si>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533103210000000019279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</si>
  <si>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</si>
  <si>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</si>
  <si>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</si>
  <si>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</si>
  <si>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</si>
  <si>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</si>
  <si>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</si>
  <si>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533103210000000019281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</si>
  <si>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</si>
  <si>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</si>
  <si>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</si>
  <si>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</si>
  <si>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</si>
  <si>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</si>
  <si>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</si>
  <si>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</si>
  <si>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</si>
  <si>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533103210000000019282</t>
  </si>
  <si>
    <t>30113</t>
  </si>
  <si>
    <t>533103221100000455400</t>
  </si>
  <si>
    <t>编内聘用临时人员社会保险单位缴费</t>
  </si>
  <si>
    <t>533103210000000019289</t>
  </si>
  <si>
    <t>一般公用经费</t>
  </si>
  <si>
    <t>30201</t>
  </si>
  <si>
    <t>办公费</t>
  </si>
  <si>
    <t>30226</t>
  </si>
  <si>
    <t>劳务费</t>
  </si>
  <si>
    <t>30299</t>
  </si>
  <si>
    <t>其他商品和服务支出</t>
  </si>
  <si>
    <t>533103210000000019288</t>
  </si>
  <si>
    <t>退休公用经费</t>
  </si>
  <si>
    <t>533103210000000019287</t>
  </si>
  <si>
    <t>工会经费</t>
  </si>
  <si>
    <t>30228</t>
  </si>
  <si>
    <t>533103241100002363112</t>
  </si>
  <si>
    <t>机关事业单位职工及军人抚恤补助</t>
  </si>
  <si>
    <t>30305</t>
  </si>
  <si>
    <t>生活补助</t>
  </si>
  <si>
    <t>533103241100002363131</t>
  </si>
  <si>
    <t>临时人员</t>
  </si>
  <si>
    <t>30199</t>
  </si>
  <si>
    <t>其他工资福利支出</t>
  </si>
  <si>
    <t>533103221100000455421</t>
  </si>
  <si>
    <t>学生营养改善计划工作人员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</si>
  <si>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</si>
  <si>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</si>
  <si>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</si>
  <si>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</si>
  <si>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</si>
  <si>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</si>
  <si>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</si>
  <si>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</si>
  <si>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</si>
  <si>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</si>
  <si>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533103251100003755027</t>
  </si>
  <si>
    <t>30213</t>
  </si>
  <si>
    <t>维修（护）费</t>
  </si>
  <si>
    <t>30218</t>
  </si>
  <si>
    <t>专用材料费</t>
  </si>
  <si>
    <t>30308</t>
  </si>
  <si>
    <t>助学金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</si>
  <si>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</si>
  <si>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</si>
  <si>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</si>
  <si>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</si>
  <si>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</si>
  <si>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</si>
  <si>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</si>
  <si>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</si>
  <si>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</si>
  <si>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</si>
  <si>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</si>
  <si>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</si>
  <si>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</si>
  <si>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1.坚持紧过日子的思想，着力保障重点支出。
2.在优先保障人员经费和基本运行经费的前提下，压减一般性支出，统筹安排教学、科研、管理等经费着重保障学校本年度主要工作任务。
3.坚持无细化不预算、无预算不支出；完善项目库管理机制，提高预算安排的科学性。
4.加强资金管理，提升资金使用效率。</t>
  </si>
  <si>
    <t>产出指标</t>
  </si>
  <si>
    <t>数量指标</t>
  </si>
  <si>
    <t>参与课后服务的学生人数</t>
  </si>
  <si>
    <t>=</t>
  </si>
  <si>
    <t>1030</t>
  </si>
  <si>
    <t>人</t>
  </si>
  <si>
    <t>定量指标</t>
  </si>
  <si>
    <t>该资金受益学人数</t>
  </si>
  <si>
    <t>参与课后服务的教师人数</t>
  </si>
  <si>
    <t>75</t>
  </si>
  <si>
    <t>该资金受益的教师人数</t>
  </si>
  <si>
    <t>参与心理健康教育监测学生人数</t>
  </si>
  <si>
    <t>学生心理健康教育监测</t>
  </si>
  <si>
    <t>质量指标</t>
  </si>
  <si>
    <t>提高学生学习兴趣及学习能力（学生素养）</t>
  </si>
  <si>
    <t>&gt;=</t>
  </si>
  <si>
    <t>95</t>
  </si>
  <si>
    <t>%</t>
  </si>
  <si>
    <t>对学生素养的提升</t>
  </si>
  <si>
    <t>全面了解学生心理健康情况，针对性实施辅导</t>
  </si>
  <si>
    <t>学生心理档案数量及质量</t>
  </si>
  <si>
    <t>效益指标</t>
  </si>
  <si>
    <t>社会效益</t>
  </si>
  <si>
    <t>减轻学生课业负担，减轻家长对学生学业的辅导投入，提高学生的学业水平</t>
  </si>
  <si>
    <t>对社会、对学校未来的教育教的促进作用</t>
  </si>
  <si>
    <t>满意度指标</t>
  </si>
  <si>
    <t>服务对象满意度</t>
  </si>
  <si>
    <t>社会、教师、家长及学生满意度</t>
  </si>
  <si>
    <t>98</t>
  </si>
  <si>
    <t>社会及受益主体对资金使用的满意度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</si>
  <si>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</si>
  <si>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</si>
  <si>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</si>
  <si>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</si>
  <si>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</si>
  <si>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说明：芒市勐戛镇中学无政府购性基金预算，此表无数据。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</si>
  <si>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</si>
  <si>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</si>
  <si>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</si>
  <si>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</si>
  <si>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</si>
  <si>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</si>
  <si>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</si>
  <si>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</si>
  <si>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</si>
  <si>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</si>
  <si>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</si>
  <si>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</si>
  <si>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学校心理健康辅导室项目资金</t>
  </si>
  <si>
    <t>办公椅</t>
  </si>
  <si>
    <t>把</t>
  </si>
  <si>
    <t>办公桌</t>
  </si>
  <si>
    <t>张</t>
  </si>
  <si>
    <t>单人沙发</t>
  </si>
  <si>
    <t>套</t>
  </si>
  <si>
    <t>其他办公设备</t>
  </si>
  <si>
    <t>台</t>
  </si>
  <si>
    <t>其他椅凳类</t>
  </si>
  <si>
    <t>文件柜</t>
  </si>
  <si>
    <t>个</t>
  </si>
  <si>
    <t>组</t>
  </si>
  <si>
    <t>预算08表</t>
  </si>
  <si>
    <t>政府购买服务项目</t>
  </si>
  <si>
    <t>政府购买服务目录</t>
  </si>
  <si>
    <t>说明：芒市勐戛镇中学无政府购买服务预算，此表无数据。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</si>
  <si>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</si>
  <si>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</si>
  <si>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</si>
  <si>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</si>
  <si>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</si>
  <si>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</si>
  <si>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</si>
  <si>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</si>
  <si>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</si>
  <si>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</si>
  <si>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</si>
  <si>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</si>
  <si>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</si>
  <si>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</si>
  <si>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</si>
  <si>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</si>
  <si>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说明：芒市勐戛镇中学无市对下转移支付预算，此表无数据。</t>
  </si>
  <si>
    <t>预算09-2表</t>
  </si>
  <si>
    <t/>
  </si>
  <si>
    <t>说明：芒市勐戛镇中学无市对下转移支付绩效目标，此表无数据。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</si>
  <si>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</si>
  <si>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</si>
  <si>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</si>
  <si>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</si>
  <si>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</si>
  <si>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</si>
  <si>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</si>
  <si>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</si>
  <si>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说明：芒市勐戛镇中学无新增资产配置预算，此表无数据。</t>
  </si>
  <si>
    <t>预算11表</t>
  </si>
  <si>
    <t>上级补助</t>
  </si>
  <si>
    <t>说明：芒市勐戛镇中学无上级补助项目预算，此表无数据。</t>
  </si>
  <si>
    <t>预算12表</t>
  </si>
  <si>
    <t>项目级次</t>
  </si>
  <si>
    <t>说明：芒市勐戛镇中学无部门项目支出中期规划预算，此表无数据。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</si>
</sst>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0" fillId="0" borderId="0" xfId="0" applyFill="1" applyBorder="1">
      <alignment vertical="top"/>
    </xf>
    <xf numFmtId="49" fontId="11" fillId="0" borderId="0" xfId="53" applyFont="1" applyFill="1" applyBorder="1">
      <alignment horizontal="left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ill="1" applyBorder="1" applyAlignment="1">
      <alignment horizontal="left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Fill="1" applyAlignment="1">
      <alignment horizontal="center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 applyFill="1">
      <alignment horizontal="left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Fill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Fill="1" applyAlignment="1">
      <alignment horizontal="left" vertical="center" wrapText="1" indent="2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4" fillId="0" borderId="0" xfId="53" applyNumberFormat="1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5" fillId="0" borderId="0" xfId="0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3" xfId="53" applyFont="1" applyBorder="1">
      <alignment horizontal="left" vertical="center" wrapText="1"/>
    </xf>
    <xf numFmtId="49" fontId="4" fillId="0" borderId="13" xfId="53" applyFont="1" applyBorder="1" applyAlignment="1">
      <alignment horizontal="center" vertical="center" wrapText="1"/>
    </xf>
    <xf numFmtId="49" fontId="4" fillId="0" borderId="13" xfId="53" applyFont="1" applyBorder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4" workbookViewId="0">
      <selection activeCell="G13" sqref="G13"/>
    </sheetView>
  </sheetViews>
  <sheetFormatPr defaultColWidth="10.2761904761905" defaultRowHeight="15" customHeight="1" outlineLevelCol="3"/>
  <cols>
    <col min="1" max="1" width="24.2190476190476" customWidth="1"/>
    <col min="2" max="2" width="15.3333333333333" customWidth="1"/>
    <col min="3" max="3" width="24.447619047619" customWidth="1"/>
    <col min="4" max="4" width="33.2761904761905" customWidth="1"/>
  </cols>
  <sheetData>
    <row r="1" ht="18.75" customHeight="1" spans="1:4">
      <c r="A1" s="183"/>
      <c r="B1" s="183"/>
      <c r="C1" s="183"/>
      <c r="D1" s="184" t="s">
        <v>0</v>
      </c>
    </row>
    <row r="2" ht="42" customHeight="1" spans="1:4">
      <c r="A2" s="185" t="str">
        <f>"2025"&amp;"年部门财务收支预算总表"</f>
        <v>2025年部门财务收支预算总表</v>
      </c>
      <c r="B2" s="185"/>
      <c r="C2" s="185"/>
      <c r="D2" s="185"/>
    </row>
    <row r="3" ht="18.75" customHeight="1" spans="1:4">
      <c r="A3" s="186" t="str">
        <f>"单位名称："&amp;"芒市勐戛镇中学"</f>
        <v>单位名称：芒市勐戛镇中学</v>
      </c>
      <c r="B3" s="186"/>
      <c r="C3" s="187"/>
      <c r="D3" s="188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3" t="s">
        <v>7</v>
      </c>
      <c r="B6" s="135">
        <v>13732396.89</v>
      </c>
      <c r="C6" s="133" t="str">
        <f>"一"&amp;"、"&amp;"教育支出"</f>
        <v>一、教育支出</v>
      </c>
      <c r="D6" s="135">
        <v>12254425.48</v>
      </c>
    </row>
    <row r="7" ht="18.75" customHeight="1" spans="1:4">
      <c r="A7" s="133" t="s">
        <v>8</v>
      </c>
      <c r="B7" s="135"/>
      <c r="C7" s="133" t="str">
        <f>"二"&amp;"、"&amp;"社会保障和就业支出"</f>
        <v>二、社会保障和就业支出</v>
      </c>
      <c r="D7" s="135">
        <v>2339032.45</v>
      </c>
    </row>
    <row r="8" ht="18.75" customHeight="1" spans="1:4">
      <c r="A8" s="133" t="s">
        <v>9</v>
      </c>
      <c r="B8" s="135"/>
      <c r="C8" s="133" t="str">
        <f>"三"&amp;"、"&amp;"卫生健康支出"</f>
        <v>三、卫生健康支出</v>
      </c>
      <c r="D8" s="135">
        <v>735219.4</v>
      </c>
    </row>
    <row r="9" ht="18.75" customHeight="1" spans="1:4">
      <c r="A9" s="133" t="s">
        <v>10</v>
      </c>
      <c r="B9" s="135"/>
      <c r="C9" s="133" t="str">
        <f>"四"&amp;"、"&amp;"住房保障支出"</f>
        <v>四、住房保障支出</v>
      </c>
      <c r="D9" s="135">
        <v>1138654.56</v>
      </c>
    </row>
    <row r="10" ht="18.75" customHeight="1" spans="1:4">
      <c r="A10" s="133" t="s">
        <v>11</v>
      </c>
      <c r="B10" s="135">
        <v>2734935</v>
      </c>
      <c r="C10" s="133"/>
      <c r="D10" s="135"/>
    </row>
    <row r="11" ht="18.75" customHeight="1" spans="1:4">
      <c r="A11" s="133" t="s">
        <v>12</v>
      </c>
      <c r="B11" s="135"/>
      <c r="C11" s="133"/>
      <c r="D11" s="135"/>
    </row>
    <row r="12" ht="18.75" customHeight="1" spans="1:4">
      <c r="A12" s="133" t="s">
        <v>13</v>
      </c>
      <c r="B12" s="135"/>
      <c r="C12" s="133"/>
      <c r="D12" s="135"/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>
        <v>2734935</v>
      </c>
      <c r="C15" s="133"/>
      <c r="D15" s="135"/>
    </row>
    <row r="16" ht="18.75" hidden="1" customHeight="1" spans="1:4">
      <c r="A16" s="133"/>
      <c r="B16" s="135"/>
      <c r="C16" s="133"/>
      <c r="D16" s="135"/>
    </row>
    <row r="17" ht="18.75" hidden="1" customHeight="1" spans="1:4">
      <c r="A17" s="133"/>
      <c r="B17" s="135"/>
      <c r="C17" s="133"/>
      <c r="D17" s="135"/>
    </row>
    <row r="18" ht="18.75" hidden="1" customHeight="1" spans="1:4">
      <c r="A18" s="133"/>
      <c r="B18" s="135"/>
      <c r="C18" s="133"/>
      <c r="D18" s="135"/>
    </row>
    <row r="19" ht="18.75" hidden="1" customHeight="1" spans="1:4">
      <c r="A19" s="133"/>
      <c r="B19" s="135"/>
      <c r="C19" s="133"/>
      <c r="D19" s="135"/>
    </row>
    <row r="20" ht="18.75" hidden="1" customHeight="1" spans="1:4">
      <c r="A20" s="133"/>
      <c r="B20" s="135"/>
      <c r="C20" s="133"/>
      <c r="D20" s="135"/>
    </row>
    <row r="21" ht="18.75" hidden="1" customHeight="1" spans="1:4">
      <c r="A21" s="133"/>
      <c r="B21" s="135"/>
      <c r="C21" s="133"/>
      <c r="D21" s="135"/>
    </row>
    <row r="22" ht="18.75" hidden="1" customHeight="1" spans="1:4">
      <c r="A22" s="133"/>
      <c r="B22" s="135"/>
      <c r="C22" s="133"/>
      <c r="D22" s="135"/>
    </row>
    <row r="23" ht="18.75" hidden="1" customHeight="1" spans="1:4">
      <c r="A23" s="133"/>
      <c r="B23" s="135"/>
      <c r="C23" s="133"/>
      <c r="D23" s="135"/>
    </row>
    <row r="24" ht="18.75" hidden="1" customHeight="1" spans="1:4">
      <c r="A24" s="133"/>
      <c r="B24" s="135"/>
      <c r="C24" s="133"/>
      <c r="D24" s="135"/>
    </row>
    <row r="25" ht="18.75" hidden="1" customHeight="1" spans="1:4">
      <c r="A25" s="133"/>
      <c r="B25" s="135"/>
      <c r="C25" s="133"/>
      <c r="D25" s="135"/>
    </row>
    <row r="26" ht="18.75" hidden="1" customHeight="1" spans="1:4">
      <c r="A26" s="133"/>
      <c r="B26" s="135"/>
      <c r="C26" s="133"/>
      <c r="D26" s="135"/>
    </row>
    <row r="27" ht="18.75" hidden="1" customHeight="1" spans="1:4">
      <c r="A27" s="133"/>
      <c r="B27" s="135"/>
      <c r="C27" s="133"/>
      <c r="D27" s="135"/>
    </row>
    <row r="28" ht="18.75" hidden="1" customHeight="1" spans="1:4">
      <c r="A28" s="133"/>
      <c r="B28" s="135"/>
      <c r="C28" s="133"/>
      <c r="D28" s="135"/>
    </row>
    <row r="29" ht="18.75" hidden="1" customHeight="1" spans="1:4">
      <c r="A29" s="133"/>
      <c r="B29" s="135"/>
      <c r="C29" s="133"/>
      <c r="D29" s="135"/>
    </row>
    <row r="30" ht="18.75" hidden="1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16467331.89</v>
      </c>
      <c r="C32" s="133" t="s">
        <v>18</v>
      </c>
      <c r="D32" s="135">
        <v>16467331.89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16467331.89</v>
      </c>
      <c r="C36" s="133" t="s">
        <v>25</v>
      </c>
      <c r="D36" s="135">
        <v>16467331.89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295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296</v>
      </c>
      <c r="C2" s="117"/>
      <c r="D2" s="118"/>
      <c r="E2" s="118"/>
      <c r="F2" s="118"/>
    </row>
    <row r="3" ht="13.5" customHeight="1" spans="1:6">
      <c r="A3" s="119" t="str">
        <f>"单位名称："&amp;"芒市勐戛镇中学"</f>
        <v>单位名称：芒市勐戛镇中学</v>
      </c>
      <c r="B3" s="119" t="s">
        <v>297</v>
      </c>
      <c r="C3" s="120"/>
      <c r="D3" s="92"/>
      <c r="E3" s="92"/>
      <c r="F3" s="113" t="s">
        <v>1</v>
      </c>
    </row>
    <row r="4" ht="19.5" customHeight="1" spans="1:6">
      <c r="A4" s="58" t="s">
        <v>166</v>
      </c>
      <c r="B4" s="121" t="s">
        <v>48</v>
      </c>
      <c r="C4" s="58" t="s">
        <v>49</v>
      </c>
      <c r="D4" s="35" t="s">
        <v>298</v>
      </c>
      <c r="E4" s="35"/>
      <c r="F4" s="35"/>
    </row>
    <row r="5" ht="18.55" customHeight="1" spans="1:6">
      <c r="A5" s="58"/>
      <c r="B5" s="121"/>
      <c r="C5" s="58"/>
      <c r="D5" s="35" t="s">
        <v>30</v>
      </c>
      <c r="E5" s="35" t="s">
        <v>52</v>
      </c>
      <c r="F5" s="35" t="s">
        <v>53</v>
      </c>
    </row>
    <row r="6" ht="20.25" customHeight="1" spans="1:6">
      <c r="A6" s="58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3"/>
      <c r="B7" s="121"/>
      <c r="C7" s="33"/>
      <c r="D7" s="74"/>
      <c r="E7" s="123"/>
      <c r="F7" s="123"/>
    </row>
    <row r="8" ht="30" customHeight="1" spans="1:6">
      <c r="A8" s="22"/>
      <c r="B8" s="22"/>
      <c r="C8" s="22"/>
      <c r="D8" s="74"/>
      <c r="E8" s="123"/>
      <c r="F8" s="123"/>
    </row>
    <row r="9" ht="30" customHeight="1" spans="1:6">
      <c r="A9" s="20" t="s">
        <v>299</v>
      </c>
      <c r="B9" s="20" t="s">
        <v>299</v>
      </c>
      <c r="C9" s="20" t="s">
        <v>299</v>
      </c>
      <c r="D9" s="74"/>
      <c r="E9" s="123"/>
      <c r="F9" s="123"/>
    </row>
    <row r="10" ht="30" customHeight="1" spans="1:1">
      <c r="A10" s="28" t="s">
        <v>300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6"/>
  <sheetViews>
    <sheetView showZeros="0" topLeftCell="A8" workbookViewId="0">
      <selection activeCell="D11" sqref="D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761904761905" customWidth="1"/>
    <col min="7" max="8" width="11.847619047619" customWidth="1"/>
    <col min="9" max="9" width="10.2" customWidth="1"/>
    <col min="10" max="10" width="6.04761904761905" customWidth="1"/>
    <col min="11" max="11" width="9.78095238095238" customWidth="1"/>
    <col min="12" max="12" width="10.7809523809524" customWidth="1"/>
    <col min="13" max="15" width="10.7142857142857" customWidth="1"/>
    <col min="16" max="16" width="6.62857142857143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2" t="s">
        <v>301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4" t="str">
        <f>"单位名称："&amp;"芒市勐戛镇中学"</f>
        <v>单位名称：芒市勐戛镇中学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302</v>
      </c>
      <c r="B4" s="93" t="s">
        <v>303</v>
      </c>
      <c r="C4" s="93" t="s">
        <v>304</v>
      </c>
      <c r="D4" s="93" t="s">
        <v>305</v>
      </c>
      <c r="E4" s="93" t="s">
        <v>306</v>
      </c>
      <c r="F4" s="93" t="s">
        <v>307</v>
      </c>
      <c r="G4" s="47" t="s">
        <v>173</v>
      </c>
      <c r="H4" s="47"/>
      <c r="I4" s="47"/>
      <c r="J4" s="47"/>
      <c r="K4" s="107"/>
      <c r="L4" s="47"/>
      <c r="M4" s="47"/>
      <c r="N4" s="47"/>
      <c r="O4" s="71"/>
      <c r="P4" s="107"/>
      <c r="Q4" s="48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308</v>
      </c>
      <c r="J5" s="94" t="s">
        <v>309</v>
      </c>
      <c r="K5" s="108" t="s">
        <v>310</v>
      </c>
      <c r="L5" s="109" t="s">
        <v>311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2"/>
      <c r="L6" s="95" t="s">
        <v>33</v>
      </c>
      <c r="M6" s="95" t="s">
        <v>40</v>
      </c>
      <c r="N6" s="95" t="s">
        <v>312</v>
      </c>
      <c r="O6" s="33" t="s">
        <v>42</v>
      </c>
      <c r="P6" s="112" t="s">
        <v>43</v>
      </c>
      <c r="Q6" s="95" t="s">
        <v>44</v>
      </c>
    </row>
    <row r="7" ht="15" customHeight="1" spans="1:17">
      <c r="A7" s="72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46</v>
      </c>
      <c r="B8" s="99"/>
      <c r="C8" s="99"/>
      <c r="D8" s="100"/>
      <c r="E8" s="101"/>
      <c r="F8" s="23">
        <v>40374</v>
      </c>
      <c r="G8" s="23">
        <v>40374</v>
      </c>
      <c r="H8" s="23"/>
      <c r="I8" s="23"/>
      <c r="J8" s="23"/>
      <c r="K8" s="23"/>
      <c r="L8" s="23">
        <v>40374</v>
      </c>
      <c r="M8" s="23"/>
      <c r="N8" s="23"/>
      <c r="O8" s="23"/>
      <c r="P8" s="23"/>
      <c r="Q8" s="23">
        <v>40374</v>
      </c>
    </row>
    <row r="9" ht="52.5" customHeight="1" spans="1:17">
      <c r="A9" s="98" t="str">
        <f t="shared" ref="A9:A15" si="0">"     "&amp;"单位自有资金"</f>
        <v>     单位自有资金</v>
      </c>
      <c r="B9" s="99" t="s">
        <v>313</v>
      </c>
      <c r="C9" s="99" t="s">
        <v>314</v>
      </c>
      <c r="D9" s="100" t="s">
        <v>315</v>
      </c>
      <c r="E9" s="101">
        <v>1</v>
      </c>
      <c r="F9" s="23">
        <v>980</v>
      </c>
      <c r="G9" s="23">
        <v>980</v>
      </c>
      <c r="H9" s="23"/>
      <c r="I9" s="23"/>
      <c r="J9" s="23"/>
      <c r="K9" s="23"/>
      <c r="L9" s="23">
        <v>980</v>
      </c>
      <c r="M9" s="23"/>
      <c r="N9" s="23"/>
      <c r="O9" s="23"/>
      <c r="P9" s="23"/>
      <c r="Q9" s="23">
        <v>980</v>
      </c>
    </row>
    <row r="10" ht="52.5" customHeight="1" spans="1:17">
      <c r="A10" s="98" t="str">
        <f t="shared" si="0"/>
        <v>     单位自有资金</v>
      </c>
      <c r="B10" s="99" t="s">
        <v>313</v>
      </c>
      <c r="C10" s="99" t="s">
        <v>316</v>
      </c>
      <c r="D10" s="100" t="s">
        <v>317</v>
      </c>
      <c r="E10" s="101">
        <v>1</v>
      </c>
      <c r="F10" s="23">
        <v>1600</v>
      </c>
      <c r="G10" s="23">
        <v>1600</v>
      </c>
      <c r="H10" s="23"/>
      <c r="I10" s="23"/>
      <c r="J10" s="23"/>
      <c r="K10" s="23"/>
      <c r="L10" s="23">
        <v>1600</v>
      </c>
      <c r="M10" s="23"/>
      <c r="N10" s="23"/>
      <c r="O10" s="23"/>
      <c r="P10" s="23"/>
      <c r="Q10" s="23">
        <v>1600</v>
      </c>
    </row>
    <row r="11" ht="52.5" customHeight="1" spans="1:17">
      <c r="A11" s="98" t="str">
        <f t="shared" si="0"/>
        <v>     单位自有资金</v>
      </c>
      <c r="B11" s="99" t="s">
        <v>313</v>
      </c>
      <c r="C11" s="99" t="s">
        <v>318</v>
      </c>
      <c r="D11" s="100" t="s">
        <v>319</v>
      </c>
      <c r="E11" s="101">
        <v>1</v>
      </c>
      <c r="F11" s="23">
        <v>5307</v>
      </c>
      <c r="G11" s="23">
        <v>5307</v>
      </c>
      <c r="H11" s="23"/>
      <c r="I11" s="23"/>
      <c r="J11" s="23"/>
      <c r="K11" s="23"/>
      <c r="L11" s="23">
        <v>5307</v>
      </c>
      <c r="M11" s="23"/>
      <c r="N11" s="23"/>
      <c r="O11" s="23"/>
      <c r="P11" s="23"/>
      <c r="Q11" s="23">
        <v>5307</v>
      </c>
    </row>
    <row r="12" ht="52.5" customHeight="1" spans="1:17">
      <c r="A12" s="98" t="str">
        <f t="shared" si="0"/>
        <v>     单位自有资金</v>
      </c>
      <c r="B12" s="99" t="s">
        <v>313</v>
      </c>
      <c r="C12" s="99" t="s">
        <v>320</v>
      </c>
      <c r="D12" s="100" t="s">
        <v>321</v>
      </c>
      <c r="E12" s="101">
        <v>1</v>
      </c>
      <c r="F12" s="23">
        <v>15000</v>
      </c>
      <c r="G12" s="23">
        <v>15000</v>
      </c>
      <c r="H12" s="23"/>
      <c r="I12" s="23"/>
      <c r="J12" s="23"/>
      <c r="K12" s="23"/>
      <c r="L12" s="23">
        <v>15000</v>
      </c>
      <c r="M12" s="23"/>
      <c r="N12" s="23"/>
      <c r="O12" s="23"/>
      <c r="P12" s="23"/>
      <c r="Q12" s="23">
        <v>15000</v>
      </c>
    </row>
    <row r="13" ht="52.5" customHeight="1" spans="1:17">
      <c r="A13" s="98" t="str">
        <f t="shared" si="0"/>
        <v>     单位自有资金</v>
      </c>
      <c r="B13" s="99" t="s">
        <v>313</v>
      </c>
      <c r="C13" s="99" t="s">
        <v>322</v>
      </c>
      <c r="D13" s="100" t="s">
        <v>321</v>
      </c>
      <c r="E13" s="101">
        <v>1</v>
      </c>
      <c r="F13" s="23">
        <v>9800</v>
      </c>
      <c r="G13" s="23">
        <v>9800</v>
      </c>
      <c r="H13" s="23"/>
      <c r="I13" s="23"/>
      <c r="J13" s="23"/>
      <c r="K13" s="23"/>
      <c r="L13" s="23">
        <v>9800</v>
      </c>
      <c r="M13" s="23"/>
      <c r="N13" s="23"/>
      <c r="O13" s="23"/>
      <c r="P13" s="23"/>
      <c r="Q13" s="23">
        <v>9800</v>
      </c>
    </row>
    <row r="14" ht="52.5" customHeight="1" spans="1:17">
      <c r="A14" s="98" t="str">
        <f t="shared" si="0"/>
        <v>     单位自有资金</v>
      </c>
      <c r="B14" s="99" t="s">
        <v>313</v>
      </c>
      <c r="C14" s="99" t="s">
        <v>323</v>
      </c>
      <c r="D14" s="100" t="s">
        <v>324</v>
      </c>
      <c r="E14" s="101">
        <v>1</v>
      </c>
      <c r="F14" s="23">
        <v>5000</v>
      </c>
      <c r="G14" s="23">
        <v>5000</v>
      </c>
      <c r="H14" s="23"/>
      <c r="I14" s="23"/>
      <c r="J14" s="23"/>
      <c r="K14" s="23"/>
      <c r="L14" s="23">
        <v>5000</v>
      </c>
      <c r="M14" s="23"/>
      <c r="N14" s="23"/>
      <c r="O14" s="23"/>
      <c r="P14" s="23"/>
      <c r="Q14" s="23">
        <v>5000</v>
      </c>
    </row>
    <row r="15" ht="52.5" customHeight="1" spans="1:17">
      <c r="A15" s="98" t="str">
        <f t="shared" si="0"/>
        <v>     单位自有资金</v>
      </c>
      <c r="B15" s="99" t="s">
        <v>313</v>
      </c>
      <c r="C15" s="99" t="s">
        <v>323</v>
      </c>
      <c r="D15" s="100" t="s">
        <v>325</v>
      </c>
      <c r="E15" s="101">
        <v>1</v>
      </c>
      <c r="F15" s="23">
        <v>2687</v>
      </c>
      <c r="G15" s="23">
        <v>2687</v>
      </c>
      <c r="H15" s="23"/>
      <c r="I15" s="23"/>
      <c r="J15" s="23"/>
      <c r="K15" s="23"/>
      <c r="L15" s="23">
        <v>2687</v>
      </c>
      <c r="M15" s="23"/>
      <c r="N15" s="23"/>
      <c r="O15" s="23"/>
      <c r="P15" s="23"/>
      <c r="Q15" s="23">
        <v>2687</v>
      </c>
    </row>
    <row r="16" ht="30" customHeight="1" spans="1:17">
      <c r="A16" s="102" t="s">
        <v>299</v>
      </c>
      <c r="B16" s="103"/>
      <c r="C16" s="103"/>
      <c r="D16" s="103"/>
      <c r="E16" s="101"/>
      <c r="F16" s="23">
        <v>40374</v>
      </c>
      <c r="G16" s="23">
        <v>40374</v>
      </c>
      <c r="H16" s="23"/>
      <c r="I16" s="23"/>
      <c r="J16" s="23"/>
      <c r="K16" s="23"/>
      <c r="L16" s="23">
        <v>40374</v>
      </c>
      <c r="M16" s="23"/>
      <c r="N16" s="23"/>
      <c r="O16" s="23"/>
      <c r="P16" s="23"/>
      <c r="Q16" s="23">
        <v>40374</v>
      </c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1" sqref="C11"/>
    </sheetView>
  </sheetViews>
  <sheetFormatPr defaultColWidth="9.14285714285714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326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"单位名称："&amp;"芒市勐戛镇中学"</f>
        <v>单位名称：芒市勐戛镇中学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2"/>
      <c r="N3" s="42" t="s">
        <v>27</v>
      </c>
    </row>
    <row r="4" ht="15.75" customHeight="1" spans="1:14">
      <c r="A4" s="11" t="s">
        <v>302</v>
      </c>
      <c r="B4" s="11" t="s">
        <v>327</v>
      </c>
      <c r="C4" s="11" t="s">
        <v>328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308</v>
      </c>
      <c r="G5" s="11" t="s">
        <v>309</v>
      </c>
      <c r="H5" s="11" t="s">
        <v>310</v>
      </c>
      <c r="I5" s="12" t="s">
        <v>311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33" customHeight="1" spans="1:1">
      <c r="A11" s="28" t="s">
        <v>329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80" t="s">
        <v>330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7" t="str">
        <f>"单位名称："&amp;"芒市勐戛镇中学"</f>
        <v>单位名称：芒市勐戛镇中学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69" t="s">
        <v>331</v>
      </c>
      <c r="B5" s="12" t="s">
        <v>173</v>
      </c>
      <c r="C5" s="13"/>
      <c r="D5" s="70"/>
      <c r="E5" s="71" t="s">
        <v>332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3"/>
    </row>
    <row r="6" ht="40.5" customHeight="1" spans="1:16">
      <c r="A6" s="72"/>
      <c r="B6" s="16" t="s">
        <v>30</v>
      </c>
      <c r="C6" s="11" t="s">
        <v>34</v>
      </c>
      <c r="D6" s="73" t="s">
        <v>333</v>
      </c>
      <c r="E6" s="73" t="s">
        <v>334</v>
      </c>
      <c r="F6" s="73" t="s">
        <v>335</v>
      </c>
      <c r="G6" s="73" t="s">
        <v>336</v>
      </c>
      <c r="H6" s="73" t="s">
        <v>337</v>
      </c>
      <c r="I6" s="73" t="s">
        <v>338</v>
      </c>
      <c r="J6" s="73" t="s">
        <v>339</v>
      </c>
      <c r="K6" s="73" t="s">
        <v>340</v>
      </c>
      <c r="L6" s="73" t="s">
        <v>341</v>
      </c>
      <c r="M6" s="33" t="s">
        <v>342</v>
      </c>
      <c r="N6" s="33" t="s">
        <v>343</v>
      </c>
      <c r="O6" s="84" t="s">
        <v>344</v>
      </c>
      <c r="P6" s="33" t="s">
        <v>345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2">
        <v>16</v>
      </c>
    </row>
    <row r="8" ht="19.5" customHeight="1" spans="1:16">
      <c r="A8" s="36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5"/>
      <c r="N8" s="85"/>
      <c r="O8" s="85"/>
      <c r="P8" s="85"/>
    </row>
    <row r="9" ht="19.5" customHeight="1" spans="1:16">
      <c r="A9" s="36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1" t="s">
        <v>30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5"/>
      <c r="N10" s="85"/>
      <c r="O10" s="85"/>
      <c r="P10" s="85"/>
    </row>
    <row r="11" ht="22" customHeight="1" spans="1:16">
      <c r="A11" s="78" t="s">
        <v>346</v>
      </c>
      <c r="B11" s="78"/>
      <c r="C11" s="78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tabSelected="1" workbookViewId="0">
      <selection activeCell="Q22" sqref="Q22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1" t="s">
        <v>347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"单位名称："&amp;"芒市勐戛镇中学"</f>
        <v>单位名称：芒市勐戛镇中学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254</v>
      </c>
      <c r="B4" s="34" t="s">
        <v>255</v>
      </c>
      <c r="C4" s="34" t="s">
        <v>256</v>
      </c>
      <c r="D4" s="34" t="s">
        <v>257</v>
      </c>
      <c r="E4" s="34" t="s">
        <v>258</v>
      </c>
      <c r="F4" s="58" t="s">
        <v>259</v>
      </c>
      <c r="G4" s="34" t="s">
        <v>260</v>
      </c>
      <c r="H4" s="58" t="s">
        <v>261</v>
      </c>
      <c r="I4" s="58" t="s">
        <v>262</v>
      </c>
      <c r="J4" s="34" t="s">
        <v>263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5.95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6"/>
      <c r="B7" s="22" t="s">
        <v>348</v>
      </c>
      <c r="C7" s="22" t="s">
        <v>348</v>
      </c>
      <c r="D7" s="22" t="s">
        <v>348</v>
      </c>
      <c r="E7" s="36" t="s">
        <v>348</v>
      </c>
      <c r="F7" s="22" t="s">
        <v>348</v>
      </c>
      <c r="G7" s="36" t="s">
        <v>348</v>
      </c>
      <c r="H7" s="22" t="s">
        <v>348</v>
      </c>
      <c r="I7" s="22" t="s">
        <v>348</v>
      </c>
      <c r="J7" s="36" t="s">
        <v>348</v>
      </c>
    </row>
    <row r="8" ht="21" customHeight="1" spans="1:1">
      <c r="A8" s="28" t="s">
        <v>349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9" sqref="D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350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"单位名称："&amp;"芒市勐戛镇中学"</f>
        <v>单位名称：芒市勐戛镇中学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166</v>
      </c>
      <c r="B4" s="11" t="s">
        <v>351</v>
      </c>
      <c r="C4" s="11" t="s">
        <v>352</v>
      </c>
      <c r="D4" s="11" t="s">
        <v>353</v>
      </c>
      <c r="E4" s="11" t="s">
        <v>354</v>
      </c>
      <c r="F4" s="46" t="s">
        <v>355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306</v>
      </c>
      <c r="G5" s="34" t="s">
        <v>356</v>
      </c>
      <c r="H5" s="34" t="s">
        <v>357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ht="21" customHeight="1" spans="1:1">
      <c r="A9" s="28" t="s">
        <v>358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B11" sqref="B11"/>
    </sheetView>
  </sheetViews>
  <sheetFormatPr defaultColWidth="9.14285714285714" defaultRowHeight="14.25" customHeight="1"/>
  <cols>
    <col min="1" max="1" width="10.2761904761905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359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"单位名称："&amp;"芒市勐戛镇中学"</f>
        <v>单位名称：芒市勐戛镇中学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236</v>
      </c>
      <c r="B4" s="33" t="s">
        <v>168</v>
      </c>
      <c r="C4" s="33" t="s">
        <v>237</v>
      </c>
      <c r="D4" s="34" t="s">
        <v>169</v>
      </c>
      <c r="E4" s="34" t="s">
        <v>170</v>
      </c>
      <c r="F4" s="34" t="s">
        <v>238</v>
      </c>
      <c r="G4" s="34" t="s">
        <v>239</v>
      </c>
      <c r="H4" s="35" t="s">
        <v>30</v>
      </c>
      <c r="I4" s="35" t="s">
        <v>360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299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ht="24" customHeight="1" spans="1:1">
      <c r="A11" s="28" t="s">
        <v>361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1" sqref="A1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"单位名称："&amp;"芒市勐戛镇中学"</f>
        <v>单位名称：芒市勐戛镇中学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237</v>
      </c>
      <c r="B4" s="10" t="s">
        <v>236</v>
      </c>
      <c r="C4" s="10" t="s">
        <v>168</v>
      </c>
      <c r="D4" s="11" t="s">
        <v>363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348</v>
      </c>
      <c r="C10" s="26"/>
      <c r="D10" s="27"/>
      <c r="E10" s="23"/>
      <c r="F10" s="23"/>
      <c r="G10" s="23"/>
    </row>
    <row r="11" ht="31" customHeight="1" spans="1:1">
      <c r="A11" s="28" t="s">
        <v>364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L15" sqref="L15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3" width="14.5714285714286" customWidth="1"/>
    <col min="4" max="4" width="15.4285714285714" customWidth="1"/>
    <col min="5" max="5" width="14.5714285714286" customWidth="1"/>
    <col min="6" max="6" width="8.48571428571429" customWidth="1"/>
    <col min="7" max="7" width="5.34285714285714" customWidth="1"/>
    <col min="8" max="8" width="8.48571428571429" customWidth="1"/>
    <col min="9" max="9" width="14.8571428571429" customWidth="1"/>
    <col min="10" max="12" width="11.9142857142857" customWidth="1"/>
    <col min="13" max="13" width="9.2" customWidth="1"/>
    <col min="14" max="14" width="14.7142857142857" customWidth="1"/>
    <col min="15" max="15" width="4.48571428571429" customWidth="1"/>
    <col min="16" max="19" width="4.91428571428571" customWidth="1"/>
  </cols>
  <sheetData>
    <row r="1" ht="16.5" customHeight="1" spans="1:17">
      <c r="A1" s="179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"单位名称："&amp;"芒市勐戛镇中学"</f>
        <v>单位名称：芒市勐戛镇中学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2" t="s">
        <v>38</v>
      </c>
      <c r="J5" s="182"/>
      <c r="K5" s="182"/>
      <c r="L5" s="182"/>
      <c r="M5" s="182"/>
      <c r="N5" s="18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87"/>
      <c r="E6" s="87"/>
      <c r="F6" s="87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80" t="s">
        <v>45</v>
      </c>
      <c r="B8" s="180" t="s">
        <v>46</v>
      </c>
      <c r="C8" s="23">
        <v>16467331.89</v>
      </c>
      <c r="D8" s="23">
        <v>16467331.89</v>
      </c>
      <c r="E8" s="23">
        <v>13732396.89</v>
      </c>
      <c r="F8" s="23"/>
      <c r="G8" s="23"/>
      <c r="H8" s="23"/>
      <c r="I8" s="23">
        <v>2734935</v>
      </c>
      <c r="J8" s="23"/>
      <c r="K8" s="23"/>
      <c r="L8" s="23"/>
      <c r="M8" s="23"/>
      <c r="N8" s="23">
        <v>2734935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1"/>
      <c r="C9" s="170">
        <v>16467331.89</v>
      </c>
      <c r="D9" s="170">
        <v>16467331.89</v>
      </c>
      <c r="E9" s="170">
        <v>13732396.89</v>
      </c>
      <c r="F9" s="170"/>
      <c r="G9" s="170"/>
      <c r="H9" s="170"/>
      <c r="I9" s="170">
        <v>2734935</v>
      </c>
      <c r="J9" s="170"/>
      <c r="K9" s="170"/>
      <c r="L9" s="170"/>
      <c r="M9" s="170"/>
      <c r="N9" s="170">
        <v>2734935</v>
      </c>
      <c r="O9" s="170"/>
      <c r="P9" s="170"/>
      <c r="Q9" s="170"/>
      <c r="R9" s="170"/>
      <c r="S9" s="17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13" workbookViewId="0">
      <selection activeCell="M12" sqref="M12"/>
    </sheetView>
  </sheetViews>
  <sheetFormatPr defaultColWidth="8.84761904761905" defaultRowHeight="15" customHeight="1"/>
  <cols>
    <col min="1" max="1" width="7.11428571428571" style="172" customWidth="1"/>
    <col min="2" max="2" width="11.8857142857143" style="172" customWidth="1"/>
    <col min="3" max="4" width="12.2190476190476" customWidth="1"/>
    <col min="5" max="6" width="14.4857142857143" customWidth="1"/>
    <col min="7" max="7" width="12.6285714285714" customWidth="1"/>
    <col min="8" max="8" width="4.34285714285714" customWidth="1"/>
    <col min="9" max="9" width="7.27619047619048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73"/>
      <c r="B1" s="173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42" t="s">
        <v>47</v>
      </c>
      <c r="O1" s="42"/>
    </row>
    <row r="2" ht="36" customHeight="1" spans="1:15">
      <c r="A2" s="175" t="str">
        <f>"2025"&amp;"年部门支出预算表"</f>
        <v>2025年部门支出预算表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ht="18.75" customHeight="1" spans="1:15">
      <c r="A3" s="176" t="str">
        <f>"单位名称："&amp;"芒市勐戛镇中学"</f>
        <v>单位名称：芒市勐戛镇中学</v>
      </c>
      <c r="B3" s="176"/>
      <c r="C3" s="31"/>
      <c r="D3" s="31"/>
      <c r="E3" s="31"/>
      <c r="F3" s="31"/>
      <c r="G3" s="174"/>
      <c r="H3" s="174"/>
      <c r="I3" s="174"/>
      <c r="J3" s="174"/>
      <c r="K3" s="174"/>
      <c r="L3" s="174"/>
      <c r="M3" s="174"/>
      <c r="N3" s="42" t="s">
        <v>1</v>
      </c>
      <c r="O3" s="42"/>
    </row>
    <row r="4" ht="31.5" customHeight="1" spans="1:15">
      <c r="A4" s="177" t="s">
        <v>48</v>
      </c>
      <c r="B4" s="177" t="s">
        <v>49</v>
      </c>
      <c r="C4" s="177" t="s">
        <v>30</v>
      </c>
      <c r="D4" s="177" t="s">
        <v>34</v>
      </c>
      <c r="E4" s="177"/>
      <c r="F4" s="177"/>
      <c r="G4" s="177" t="s">
        <v>35</v>
      </c>
      <c r="H4" s="177" t="s">
        <v>36</v>
      </c>
      <c r="I4" s="177" t="s">
        <v>50</v>
      </c>
      <c r="J4" s="177" t="s">
        <v>51</v>
      </c>
      <c r="K4" s="177"/>
      <c r="L4" s="177"/>
      <c r="M4" s="177"/>
      <c r="N4" s="177"/>
      <c r="O4" s="177"/>
    </row>
    <row r="5" ht="37.3" customHeight="1" spans="1:15">
      <c r="A5" s="177"/>
      <c r="B5" s="177"/>
      <c r="C5" s="177"/>
      <c r="D5" s="177" t="s">
        <v>33</v>
      </c>
      <c r="E5" s="177" t="s">
        <v>52</v>
      </c>
      <c r="F5" s="177" t="s">
        <v>53</v>
      </c>
      <c r="G5" s="177"/>
      <c r="H5" s="177"/>
      <c r="I5" s="177"/>
      <c r="J5" s="177" t="s">
        <v>33</v>
      </c>
      <c r="K5" s="177" t="s">
        <v>54</v>
      </c>
      <c r="L5" s="177" t="s">
        <v>55</v>
      </c>
      <c r="M5" s="177" t="s">
        <v>56</v>
      </c>
      <c r="N5" s="177" t="s">
        <v>57</v>
      </c>
      <c r="O5" s="177" t="s">
        <v>58</v>
      </c>
    </row>
    <row r="6" ht="18.75" customHeight="1" spans="1:15">
      <c r="A6" s="178" t="s">
        <v>59</v>
      </c>
      <c r="B6" s="178" t="s">
        <v>60</v>
      </c>
      <c r="C6" s="178" t="s">
        <v>61</v>
      </c>
      <c r="D6" s="178" t="s">
        <v>62</v>
      </c>
      <c r="E6" s="178" t="s">
        <v>63</v>
      </c>
      <c r="F6" s="178" t="s">
        <v>64</v>
      </c>
      <c r="G6" s="178" t="s">
        <v>65</v>
      </c>
      <c r="H6" s="178" t="s">
        <v>66</v>
      </c>
      <c r="I6" s="178" t="s">
        <v>67</v>
      </c>
      <c r="J6" s="178" t="s">
        <v>68</v>
      </c>
      <c r="K6" s="178" t="s">
        <v>69</v>
      </c>
      <c r="L6" s="178" t="s">
        <v>70</v>
      </c>
      <c r="M6" s="178" t="s">
        <v>71</v>
      </c>
      <c r="N6" s="178" t="s">
        <v>72</v>
      </c>
      <c r="O6" s="178" t="s">
        <v>73</v>
      </c>
    </row>
    <row r="7" ht="22" customHeight="1" spans="1:15">
      <c r="A7" s="177" t="s">
        <v>74</v>
      </c>
      <c r="B7" s="177" t="s">
        <v>75</v>
      </c>
      <c r="C7" s="135">
        <v>12254425.48</v>
      </c>
      <c r="D7" s="135">
        <v>9519490.48</v>
      </c>
      <c r="E7" s="135">
        <v>9519490.48</v>
      </c>
      <c r="F7" s="135"/>
      <c r="G7" s="135"/>
      <c r="H7" s="135"/>
      <c r="I7" s="135"/>
      <c r="J7" s="135">
        <v>2734935</v>
      </c>
      <c r="K7" s="135"/>
      <c r="L7" s="135"/>
      <c r="M7" s="135"/>
      <c r="N7" s="135"/>
      <c r="O7" s="135">
        <v>2734935</v>
      </c>
    </row>
    <row r="8" ht="22" customHeight="1" spans="1:15">
      <c r="A8" s="177" t="s">
        <v>76</v>
      </c>
      <c r="B8" s="177" t="s">
        <v>77</v>
      </c>
      <c r="C8" s="135">
        <v>12254425.48</v>
      </c>
      <c r="D8" s="135">
        <v>9519490.48</v>
      </c>
      <c r="E8" s="135">
        <v>9519490.48</v>
      </c>
      <c r="F8" s="135"/>
      <c r="G8" s="135"/>
      <c r="H8" s="135"/>
      <c r="I8" s="135"/>
      <c r="J8" s="135">
        <v>2734935</v>
      </c>
      <c r="K8" s="135"/>
      <c r="L8" s="135"/>
      <c r="M8" s="135"/>
      <c r="N8" s="135"/>
      <c r="O8" s="135">
        <v>2734935</v>
      </c>
    </row>
    <row r="9" ht="22" customHeight="1" spans="1:15">
      <c r="A9" s="177" t="s">
        <v>78</v>
      </c>
      <c r="B9" s="177" t="s">
        <v>79</v>
      </c>
      <c r="C9" s="135">
        <v>12254425.48</v>
      </c>
      <c r="D9" s="135">
        <v>9519490.48</v>
      </c>
      <c r="E9" s="135">
        <v>9519490.48</v>
      </c>
      <c r="F9" s="135"/>
      <c r="G9" s="135"/>
      <c r="H9" s="135"/>
      <c r="I9" s="135"/>
      <c r="J9" s="135">
        <v>2734935</v>
      </c>
      <c r="K9" s="135"/>
      <c r="L9" s="135"/>
      <c r="M9" s="135"/>
      <c r="N9" s="135"/>
      <c r="O9" s="135">
        <v>2734935</v>
      </c>
    </row>
    <row r="10" ht="34" customHeight="1" spans="1:15">
      <c r="A10" s="177" t="s">
        <v>80</v>
      </c>
      <c r="B10" s="177" t="s">
        <v>81</v>
      </c>
      <c r="C10" s="135">
        <v>2339032.45</v>
      </c>
      <c r="D10" s="135">
        <v>2339032.45</v>
      </c>
      <c r="E10" s="135">
        <v>2339032.45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ht="37" customHeight="1" spans="1:15">
      <c r="A11" s="177" t="s">
        <v>82</v>
      </c>
      <c r="B11" s="177" t="s">
        <v>83</v>
      </c>
      <c r="C11" s="135">
        <v>2028782.43</v>
      </c>
      <c r="D11" s="135">
        <v>2028782.43</v>
      </c>
      <c r="E11" s="135">
        <v>2028782.43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36" customHeight="1" spans="1:15">
      <c r="A12" s="177" t="s">
        <v>84</v>
      </c>
      <c r="B12" s="177" t="s">
        <v>85</v>
      </c>
      <c r="C12" s="135">
        <v>18600</v>
      </c>
      <c r="D12" s="135">
        <v>18600</v>
      </c>
      <c r="E12" s="135">
        <v>18600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1" customHeight="1" spans="1:15">
      <c r="A13" s="177" t="s">
        <v>86</v>
      </c>
      <c r="B13" s="177" t="s">
        <v>87</v>
      </c>
      <c r="C13" s="135">
        <v>1705406.07</v>
      </c>
      <c r="D13" s="135">
        <v>1705406.07</v>
      </c>
      <c r="E13" s="135">
        <v>1705406.07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36" customHeight="1" spans="1:15">
      <c r="A14" s="177" t="s">
        <v>88</v>
      </c>
      <c r="B14" s="177" t="s">
        <v>89</v>
      </c>
      <c r="C14" s="135">
        <v>304776.36</v>
      </c>
      <c r="D14" s="135">
        <v>304776.36</v>
      </c>
      <c r="E14" s="135">
        <v>304776.36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22" customHeight="1" spans="1:15">
      <c r="A15" s="177" t="s">
        <v>90</v>
      </c>
      <c r="B15" s="177" t="s">
        <v>91</v>
      </c>
      <c r="C15" s="135">
        <v>14529.36</v>
      </c>
      <c r="D15" s="135">
        <v>14529.36</v>
      </c>
      <c r="E15" s="135">
        <v>14529.36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22" customHeight="1" spans="1:15">
      <c r="A16" s="177" t="s">
        <v>92</v>
      </c>
      <c r="B16" s="177" t="s">
        <v>93</v>
      </c>
      <c r="C16" s="135">
        <v>14529.36</v>
      </c>
      <c r="D16" s="135">
        <v>14529.36</v>
      </c>
      <c r="E16" s="135">
        <v>14529.36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45" customHeight="1" spans="1:15">
      <c r="A17" s="177" t="s">
        <v>94</v>
      </c>
      <c r="B17" s="177" t="s">
        <v>95</v>
      </c>
      <c r="C17" s="135">
        <v>295720.66</v>
      </c>
      <c r="D17" s="135">
        <v>295720.66</v>
      </c>
      <c r="E17" s="135">
        <v>295720.66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33" customHeight="1" spans="1:15">
      <c r="A18" s="177" t="s">
        <v>96</v>
      </c>
      <c r="B18" s="177" t="s">
        <v>95</v>
      </c>
      <c r="C18" s="135">
        <v>295720.66</v>
      </c>
      <c r="D18" s="135">
        <v>295720.66</v>
      </c>
      <c r="E18" s="135">
        <v>295720.66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22" customHeight="1" spans="1:15">
      <c r="A19" s="177" t="s">
        <v>97</v>
      </c>
      <c r="B19" s="177" t="s">
        <v>98</v>
      </c>
      <c r="C19" s="135">
        <v>735219.4</v>
      </c>
      <c r="D19" s="135">
        <v>735219.4</v>
      </c>
      <c r="E19" s="135">
        <v>735219.4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33" customHeight="1" spans="1:15">
      <c r="A20" s="177" t="s">
        <v>99</v>
      </c>
      <c r="B20" s="177" t="s">
        <v>100</v>
      </c>
      <c r="C20" s="135">
        <v>735219.4</v>
      </c>
      <c r="D20" s="135">
        <v>735219.4</v>
      </c>
      <c r="E20" s="135">
        <v>735219.4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22" customHeight="1" spans="1:15">
      <c r="A21" s="177" t="s">
        <v>101</v>
      </c>
      <c r="B21" s="177" t="s">
        <v>102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22" customHeight="1" spans="1:15">
      <c r="A22" s="177" t="s">
        <v>103</v>
      </c>
      <c r="B22" s="177" t="s">
        <v>104</v>
      </c>
      <c r="C22" s="135">
        <v>697264.25</v>
      </c>
      <c r="D22" s="135">
        <v>697264.25</v>
      </c>
      <c r="E22" s="135">
        <v>697264.25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32" customHeight="1" spans="1:15">
      <c r="A23" s="177" t="s">
        <v>105</v>
      </c>
      <c r="B23" s="177" t="s">
        <v>106</v>
      </c>
      <c r="C23" s="135">
        <v>37955.15</v>
      </c>
      <c r="D23" s="135">
        <v>37955.15</v>
      </c>
      <c r="E23" s="135">
        <v>37955.15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22" customHeight="1" spans="1:15">
      <c r="A24" s="177" t="s">
        <v>107</v>
      </c>
      <c r="B24" s="177" t="s">
        <v>108</v>
      </c>
      <c r="C24" s="135">
        <v>1138654.56</v>
      </c>
      <c r="D24" s="135">
        <v>1138654.56</v>
      </c>
      <c r="E24" s="135">
        <v>1138654.56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22" customHeight="1" spans="1:15">
      <c r="A25" s="177" t="s">
        <v>109</v>
      </c>
      <c r="B25" s="177" t="s">
        <v>110</v>
      </c>
      <c r="C25" s="135">
        <v>1138654.56</v>
      </c>
      <c r="D25" s="135">
        <v>1138654.56</v>
      </c>
      <c r="E25" s="135">
        <v>1138654.56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22" customHeight="1" spans="1:15">
      <c r="A26" s="177" t="s">
        <v>111</v>
      </c>
      <c r="B26" s="177" t="s">
        <v>112</v>
      </c>
      <c r="C26" s="135">
        <v>1138654.56</v>
      </c>
      <c r="D26" s="135">
        <v>1138654.56</v>
      </c>
      <c r="E26" s="135">
        <v>1138654.56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30" customHeight="1" spans="1:15">
      <c r="A27" s="178" t="s">
        <v>30</v>
      </c>
      <c r="B27" s="178"/>
      <c r="C27" s="135">
        <v>16467331.89</v>
      </c>
      <c r="D27" s="135">
        <v>13732396.89</v>
      </c>
      <c r="E27" s="135">
        <v>13732396.89</v>
      </c>
      <c r="F27" s="135"/>
      <c r="G27" s="135"/>
      <c r="H27" s="135"/>
      <c r="I27" s="135"/>
      <c r="J27" s="135">
        <v>2734935</v>
      </c>
      <c r="K27" s="135"/>
      <c r="L27" s="135"/>
      <c r="M27" s="135"/>
      <c r="N27" s="135"/>
      <c r="O27" s="135">
        <v>2734935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H1" sqref="H1"/>
    </sheetView>
  </sheetViews>
  <sheetFormatPr defaultColWidth="9.14285714285714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45"/>
      <c r="B1" s="45"/>
      <c r="C1" s="45"/>
      <c r="D1" s="91" t="s">
        <v>113</v>
      </c>
    </row>
    <row r="2" ht="30.75" customHeight="1" spans="1:4">
      <c r="A2" s="165" t="str">
        <f>"2025"&amp;"年部门财政拨款收支预算总表"</f>
        <v>2025年部门财政拨款收支预算总表</v>
      </c>
      <c r="B2" s="165"/>
      <c r="C2" s="165"/>
      <c r="D2" s="165"/>
    </row>
    <row r="3" ht="18.75" customHeight="1" spans="1:4">
      <c r="A3" s="31" t="str">
        <f>"单位名称："&amp;"芒市勐戛镇中学"</f>
        <v>单位名称：芒市勐戛镇中学</v>
      </c>
      <c r="B3" s="166"/>
      <c r="C3" s="166"/>
      <c r="D3" s="92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69" t="s">
        <v>116</v>
      </c>
      <c r="B5" s="11" t="s">
        <v>5</v>
      </c>
      <c r="C5" s="69" t="s">
        <v>117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8" t="s">
        <v>118</v>
      </c>
      <c r="B7" s="23">
        <v>13732396.89</v>
      </c>
      <c r="C7" s="88" t="s">
        <v>119</v>
      </c>
      <c r="D7" s="23">
        <v>13732396.89</v>
      </c>
    </row>
    <row r="8" ht="19.5" customHeight="1" spans="1:4">
      <c r="A8" s="88" t="s">
        <v>120</v>
      </c>
      <c r="B8" s="23">
        <v>13732396.89</v>
      </c>
      <c r="C8" s="167" t="s">
        <v>121</v>
      </c>
      <c r="D8" s="23"/>
    </row>
    <row r="9" ht="19.5" customHeight="1" spans="1:4">
      <c r="A9" s="168" t="s">
        <v>122</v>
      </c>
      <c r="B9" s="23"/>
      <c r="C9" s="167" t="s">
        <v>123</v>
      </c>
      <c r="D9" s="23"/>
    </row>
    <row r="10" ht="19.5" customHeight="1" spans="1:4">
      <c r="A10" s="168" t="s">
        <v>124</v>
      </c>
      <c r="B10" s="23"/>
      <c r="C10" s="167" t="s">
        <v>125</v>
      </c>
      <c r="D10" s="23"/>
    </row>
    <row r="11" ht="19.5" customHeight="1" spans="1:4">
      <c r="A11" s="168" t="s">
        <v>126</v>
      </c>
      <c r="B11" s="23"/>
      <c r="C11" s="167" t="s">
        <v>127</v>
      </c>
      <c r="D11" s="23"/>
    </row>
    <row r="12" ht="19.5" customHeight="1" spans="1:4">
      <c r="A12" s="168" t="s">
        <v>120</v>
      </c>
      <c r="B12" s="23"/>
      <c r="C12" s="167" t="s">
        <v>128</v>
      </c>
      <c r="D12" s="23">
        <v>9519490.48</v>
      </c>
    </row>
    <row r="13" ht="19.5" customHeight="1" spans="1:4">
      <c r="A13" s="168" t="s">
        <v>122</v>
      </c>
      <c r="B13" s="23"/>
      <c r="C13" s="167" t="s">
        <v>129</v>
      </c>
      <c r="D13" s="23"/>
    </row>
    <row r="14" ht="19.5" customHeight="1" spans="1:4">
      <c r="A14" s="168" t="s">
        <v>124</v>
      </c>
      <c r="B14" s="23"/>
      <c r="C14" s="167" t="s">
        <v>130</v>
      </c>
      <c r="D14" s="23"/>
    </row>
    <row r="15" ht="19.5" customHeight="1" spans="1:4">
      <c r="A15" s="169"/>
      <c r="B15" s="23"/>
      <c r="C15" s="167" t="s">
        <v>131</v>
      </c>
      <c r="D15" s="23">
        <v>2339032.45</v>
      </c>
    </row>
    <row r="16" ht="19.5" customHeight="1" spans="1:4">
      <c r="A16" s="169"/>
      <c r="B16" s="23"/>
      <c r="C16" s="167" t="s">
        <v>132</v>
      </c>
      <c r="D16" s="23">
        <v>735219.4</v>
      </c>
    </row>
    <row r="17" ht="19.5" hidden="1" customHeight="1" spans="1:4">
      <c r="A17" s="169"/>
      <c r="B17" s="23"/>
      <c r="C17" s="167" t="s">
        <v>133</v>
      </c>
      <c r="D17" s="23"/>
    </row>
    <row r="18" ht="19.5" hidden="1" customHeight="1" spans="1:4">
      <c r="A18" s="169"/>
      <c r="B18" s="23"/>
      <c r="C18" s="167" t="s">
        <v>134</v>
      </c>
      <c r="D18" s="23"/>
    </row>
    <row r="19" ht="19.5" hidden="1" customHeight="1" spans="1:4">
      <c r="A19" s="169"/>
      <c r="B19" s="23"/>
      <c r="C19" s="167" t="s">
        <v>135</v>
      </c>
      <c r="D19" s="23"/>
    </row>
    <row r="20" ht="19.5" hidden="1" customHeight="1" spans="1:4">
      <c r="A20" s="88"/>
      <c r="B20" s="23"/>
      <c r="C20" s="167" t="s">
        <v>136</v>
      </c>
      <c r="D20" s="23"/>
    </row>
    <row r="21" ht="19.5" hidden="1" customHeight="1" spans="1:4">
      <c r="A21" s="88"/>
      <c r="B21" s="23"/>
      <c r="C21" s="88" t="s">
        <v>137</v>
      </c>
      <c r="D21" s="23"/>
    </row>
    <row r="22" ht="19.5" hidden="1" customHeight="1" spans="1:4">
      <c r="A22" s="88"/>
      <c r="B22" s="23"/>
      <c r="C22" s="88" t="s">
        <v>138</v>
      </c>
      <c r="D22" s="23"/>
    </row>
    <row r="23" ht="19.5" hidden="1" customHeight="1" spans="1:4">
      <c r="A23" s="88"/>
      <c r="B23" s="23"/>
      <c r="C23" s="88" t="s">
        <v>139</v>
      </c>
      <c r="D23" s="23"/>
    </row>
    <row r="24" ht="19.5" hidden="1" customHeight="1" spans="1:4">
      <c r="A24" s="88"/>
      <c r="B24" s="23"/>
      <c r="C24" s="88" t="s">
        <v>140</v>
      </c>
      <c r="D24" s="23"/>
    </row>
    <row r="25" ht="19.5" hidden="1" customHeight="1" spans="1:4">
      <c r="A25" s="88"/>
      <c r="B25" s="23"/>
      <c r="C25" s="88" t="s">
        <v>141</v>
      </c>
      <c r="D25" s="23"/>
    </row>
    <row r="26" ht="19.5" customHeight="1" spans="1:4">
      <c r="A26" s="167"/>
      <c r="B26" s="23"/>
      <c r="C26" s="88" t="s">
        <v>142</v>
      </c>
      <c r="D26" s="23">
        <v>1138654.56</v>
      </c>
    </row>
    <row r="27" ht="19.5" hidden="1" customHeight="1" spans="1:4">
      <c r="A27" s="88"/>
      <c r="B27" s="23"/>
      <c r="C27" s="88" t="s">
        <v>143</v>
      </c>
      <c r="D27" s="23"/>
    </row>
    <row r="28" hidden="1" customHeight="1" spans="1:4">
      <c r="A28" s="88"/>
      <c r="B28" s="23"/>
      <c r="C28" s="168" t="s">
        <v>144</v>
      </c>
      <c r="D28" s="23"/>
    </row>
    <row r="29" ht="19.5" hidden="1" customHeight="1" spans="1:4">
      <c r="A29" s="88"/>
      <c r="B29" s="23"/>
      <c r="C29" s="88" t="s">
        <v>145</v>
      </c>
      <c r="D29" s="23"/>
    </row>
    <row r="30" ht="19.5" hidden="1" customHeight="1" spans="1:4">
      <c r="A30" s="167"/>
      <c r="B30" s="23"/>
      <c r="C30" s="88" t="s">
        <v>146</v>
      </c>
      <c r="D30" s="23"/>
    </row>
    <row r="31" ht="18" hidden="1" customHeight="1" spans="1:4">
      <c r="A31" s="167"/>
      <c r="B31" s="23"/>
      <c r="C31" s="88" t="s">
        <v>147</v>
      </c>
      <c r="D31" s="23"/>
    </row>
    <row r="32" ht="18" hidden="1" customHeight="1" spans="1:4">
      <c r="A32" s="167"/>
      <c r="B32" s="23"/>
      <c r="C32" s="168" t="s">
        <v>148</v>
      </c>
      <c r="D32" s="23"/>
    </row>
    <row r="33" ht="18" hidden="1" customHeight="1" spans="1:4">
      <c r="A33" s="167"/>
      <c r="B33" s="23"/>
      <c r="C33" s="168" t="s">
        <v>149</v>
      </c>
      <c r="D33" s="23"/>
    </row>
    <row r="34" ht="19.5" customHeight="1" spans="1:4">
      <c r="A34" s="167"/>
      <c r="B34" s="170"/>
      <c r="C34" s="88" t="s">
        <v>150</v>
      </c>
      <c r="D34" s="170"/>
    </row>
    <row r="35" ht="19.5" customHeight="1" spans="1:4">
      <c r="A35" s="167"/>
      <c r="B35" s="23"/>
      <c r="C35" s="88" t="s">
        <v>151</v>
      </c>
      <c r="D35" s="23"/>
    </row>
    <row r="36" ht="19.5" customHeight="1" spans="1:4">
      <c r="A36" s="171" t="s">
        <v>24</v>
      </c>
      <c r="B36" s="23">
        <v>13732396.89</v>
      </c>
      <c r="C36" s="171" t="s">
        <v>25</v>
      </c>
      <c r="D36" s="23">
        <v>13732396.89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topLeftCell="A5" workbookViewId="0">
      <selection activeCell="A1" sqref="A$1:A$1048576"/>
    </sheetView>
  </sheetViews>
  <sheetFormatPr defaultColWidth="10.2761904761905" defaultRowHeight="15" customHeight="1" outlineLevelCol="6"/>
  <cols>
    <col min="1" max="1" width="26.3428571428571" style="150" customWidth="1"/>
    <col min="2" max="2" width="24.6285714285714" customWidth="1"/>
    <col min="3" max="3" width="16.7809523809524" customWidth="1"/>
    <col min="4" max="4" width="16" customWidth="1"/>
    <col min="5" max="5" width="17.3333333333333" customWidth="1"/>
    <col min="6" max="6" width="14" customWidth="1"/>
    <col min="7" max="7" width="14.447619047619" customWidth="1"/>
  </cols>
  <sheetData>
    <row r="1" ht="18.75" customHeight="1" spans="1:7">
      <c r="A1" s="151"/>
      <c r="B1" s="124"/>
      <c r="C1" s="124"/>
      <c r="D1" s="124"/>
      <c r="E1" s="124"/>
      <c r="F1" s="124"/>
      <c r="G1" s="128" t="s">
        <v>152</v>
      </c>
    </row>
    <row r="2" ht="33" customHeight="1" spans="1:7">
      <c r="A2" s="152" t="str">
        <f>"2025"&amp;"年一般公共预算支出预算表（按功能科目分类）"</f>
        <v>2025年一般公共预算支出预算表（按功能科目分类）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tr">
        <f>"单位名称："&amp;"芒市勐戛镇中学"</f>
        <v>单位名称：芒市勐戛镇中学</v>
      </c>
      <c r="B3" s="155"/>
      <c r="C3" s="124"/>
      <c r="D3" s="124"/>
      <c r="E3" s="124"/>
      <c r="F3" s="124"/>
      <c r="G3" s="128" t="s">
        <v>1</v>
      </c>
    </row>
    <row r="4" ht="14" customHeight="1" spans="1:7">
      <c r="A4" s="156" t="s">
        <v>153</v>
      </c>
      <c r="B4" s="157"/>
      <c r="C4" s="157" t="s">
        <v>30</v>
      </c>
      <c r="D4" s="157" t="s">
        <v>52</v>
      </c>
      <c r="E4" s="157"/>
      <c r="F4" s="157"/>
      <c r="G4" s="157" t="s">
        <v>53</v>
      </c>
    </row>
    <row r="5" ht="14" customHeight="1" spans="1:7">
      <c r="A5" s="156" t="s">
        <v>48</v>
      </c>
      <c r="B5" s="157" t="s">
        <v>49</v>
      </c>
      <c r="C5" s="157"/>
      <c r="D5" s="157" t="s">
        <v>33</v>
      </c>
      <c r="E5" s="157" t="s">
        <v>154</v>
      </c>
      <c r="F5" s="157" t="s">
        <v>155</v>
      </c>
      <c r="G5" s="157"/>
    </row>
    <row r="6" ht="14" customHeight="1" spans="1:7">
      <c r="A6" s="156" t="s">
        <v>59</v>
      </c>
      <c r="B6" s="157" t="s">
        <v>60</v>
      </c>
      <c r="C6" s="157" t="s">
        <v>61</v>
      </c>
      <c r="D6" s="157" t="s">
        <v>62</v>
      </c>
      <c r="E6" s="157" t="s">
        <v>63</v>
      </c>
      <c r="F6" s="157" t="s">
        <v>64</v>
      </c>
      <c r="G6" s="157" t="s">
        <v>65</v>
      </c>
    </row>
    <row r="7" ht="14" customHeight="1" spans="1:7">
      <c r="A7" s="158" t="s">
        <v>74</v>
      </c>
      <c r="B7" s="159" t="s">
        <v>75</v>
      </c>
      <c r="C7" s="160">
        <v>9519490.48</v>
      </c>
      <c r="D7" s="160">
        <v>9519490.48</v>
      </c>
      <c r="E7" s="160">
        <v>9317608</v>
      </c>
      <c r="F7" s="160">
        <v>201882.48</v>
      </c>
      <c r="G7" s="160"/>
    </row>
    <row r="8" ht="14" customHeight="1" outlineLevel="1" spans="1:7">
      <c r="A8" s="161" t="s">
        <v>76</v>
      </c>
      <c r="B8" s="162" t="s">
        <v>77</v>
      </c>
      <c r="C8" s="160">
        <v>9519490.48</v>
      </c>
      <c r="D8" s="160">
        <v>9519490.48</v>
      </c>
      <c r="E8" s="160">
        <v>9317608</v>
      </c>
      <c r="F8" s="160">
        <v>201882.48</v>
      </c>
      <c r="G8" s="160"/>
    </row>
    <row r="9" ht="14" customHeight="1" outlineLevel="2" spans="1:7">
      <c r="A9" s="163" t="s">
        <v>78</v>
      </c>
      <c r="B9" s="164" t="s">
        <v>79</v>
      </c>
      <c r="C9" s="160">
        <v>9519490.48</v>
      </c>
      <c r="D9" s="160">
        <v>9519490.48</v>
      </c>
      <c r="E9" s="160">
        <v>9317608</v>
      </c>
      <c r="F9" s="160">
        <v>201882.48</v>
      </c>
      <c r="G9" s="160"/>
    </row>
    <row r="10" ht="14" customHeight="1" spans="1:7">
      <c r="A10" s="158" t="s">
        <v>80</v>
      </c>
      <c r="B10" s="159" t="s">
        <v>81</v>
      </c>
      <c r="C10" s="160">
        <v>2339032.45</v>
      </c>
      <c r="D10" s="160">
        <v>2339032.45</v>
      </c>
      <c r="E10" s="160">
        <v>2320432.45</v>
      </c>
      <c r="F10" s="160">
        <v>18600</v>
      </c>
      <c r="G10" s="160"/>
    </row>
    <row r="11" ht="14" customHeight="1" outlineLevel="1" spans="1:7">
      <c r="A11" s="161" t="s">
        <v>82</v>
      </c>
      <c r="B11" s="162" t="s">
        <v>83</v>
      </c>
      <c r="C11" s="160">
        <v>2028782.43</v>
      </c>
      <c r="D11" s="160">
        <v>2028782.43</v>
      </c>
      <c r="E11" s="160">
        <v>2010182.43</v>
      </c>
      <c r="F11" s="160">
        <v>18600</v>
      </c>
      <c r="G11" s="160"/>
    </row>
    <row r="12" ht="21" customHeight="1" outlineLevel="2" spans="1:7">
      <c r="A12" s="163" t="s">
        <v>84</v>
      </c>
      <c r="B12" s="164" t="s">
        <v>85</v>
      </c>
      <c r="C12" s="160">
        <v>18600</v>
      </c>
      <c r="D12" s="160">
        <v>18600</v>
      </c>
      <c r="E12" s="160"/>
      <c r="F12" s="160">
        <v>18600</v>
      </c>
      <c r="G12" s="160"/>
    </row>
    <row r="13" ht="38" customHeight="1" outlineLevel="2" spans="1:7">
      <c r="A13" s="163" t="s">
        <v>86</v>
      </c>
      <c r="B13" s="164" t="s">
        <v>87</v>
      </c>
      <c r="C13" s="160">
        <v>1705406.07</v>
      </c>
      <c r="D13" s="160">
        <v>1705406.07</v>
      </c>
      <c r="E13" s="160">
        <v>1705406.07</v>
      </c>
      <c r="F13" s="160"/>
      <c r="G13" s="160"/>
    </row>
    <row r="14" ht="38" customHeight="1" outlineLevel="2" spans="1:7">
      <c r="A14" s="163" t="s">
        <v>88</v>
      </c>
      <c r="B14" s="164" t="s">
        <v>89</v>
      </c>
      <c r="C14" s="160">
        <v>304776.36</v>
      </c>
      <c r="D14" s="160">
        <v>304776.36</v>
      </c>
      <c r="E14" s="160">
        <v>304776.36</v>
      </c>
      <c r="F14" s="160"/>
      <c r="G14" s="160"/>
    </row>
    <row r="15" ht="17" customHeight="1" outlineLevel="1" spans="1:7">
      <c r="A15" s="161" t="s">
        <v>90</v>
      </c>
      <c r="B15" s="162" t="s">
        <v>91</v>
      </c>
      <c r="C15" s="160">
        <v>14529.36</v>
      </c>
      <c r="D15" s="160">
        <v>14529.36</v>
      </c>
      <c r="E15" s="160">
        <v>14529.36</v>
      </c>
      <c r="F15" s="160"/>
      <c r="G15" s="160"/>
    </row>
    <row r="16" ht="17" customHeight="1" outlineLevel="2" spans="1:7">
      <c r="A16" s="163" t="s">
        <v>92</v>
      </c>
      <c r="B16" s="164" t="s">
        <v>93</v>
      </c>
      <c r="C16" s="160">
        <v>14529.36</v>
      </c>
      <c r="D16" s="160">
        <v>14529.36</v>
      </c>
      <c r="E16" s="160">
        <v>14529.36</v>
      </c>
      <c r="F16" s="160"/>
      <c r="G16" s="160"/>
    </row>
    <row r="17" ht="17" customHeight="1" outlineLevel="1" spans="1:7">
      <c r="A17" s="161" t="s">
        <v>94</v>
      </c>
      <c r="B17" s="162" t="s">
        <v>95</v>
      </c>
      <c r="C17" s="160">
        <v>295720.66</v>
      </c>
      <c r="D17" s="160">
        <v>295720.66</v>
      </c>
      <c r="E17" s="160">
        <v>295720.66</v>
      </c>
      <c r="F17" s="160"/>
      <c r="G17" s="160"/>
    </row>
    <row r="18" ht="32" customHeight="1" outlineLevel="2" spans="1:7">
      <c r="A18" s="163" t="s">
        <v>96</v>
      </c>
      <c r="B18" s="164" t="s">
        <v>95</v>
      </c>
      <c r="C18" s="160">
        <v>295720.66</v>
      </c>
      <c r="D18" s="160">
        <v>295720.66</v>
      </c>
      <c r="E18" s="160">
        <v>295720.66</v>
      </c>
      <c r="F18" s="160"/>
      <c r="G18" s="160"/>
    </row>
    <row r="19" ht="17" customHeight="1" spans="1:7">
      <c r="A19" s="158" t="s">
        <v>97</v>
      </c>
      <c r="B19" s="159" t="s">
        <v>98</v>
      </c>
      <c r="C19" s="160">
        <v>735219.4</v>
      </c>
      <c r="D19" s="160">
        <v>735219.4</v>
      </c>
      <c r="E19" s="160">
        <v>735219.4</v>
      </c>
      <c r="F19" s="160"/>
      <c r="G19" s="160"/>
    </row>
    <row r="20" ht="17" customHeight="1" outlineLevel="1" spans="1:7">
      <c r="A20" s="161" t="s">
        <v>99</v>
      </c>
      <c r="B20" s="162" t="s">
        <v>100</v>
      </c>
      <c r="C20" s="160">
        <v>735219.4</v>
      </c>
      <c r="D20" s="160">
        <v>735219.4</v>
      </c>
      <c r="E20" s="160">
        <v>735219.4</v>
      </c>
      <c r="F20" s="160"/>
      <c r="G20" s="160"/>
    </row>
    <row r="21" ht="17" customHeight="1" outlineLevel="2" spans="1:7">
      <c r="A21" s="163" t="s">
        <v>103</v>
      </c>
      <c r="B21" s="164" t="s">
        <v>104</v>
      </c>
      <c r="C21" s="160">
        <v>697264.25</v>
      </c>
      <c r="D21" s="160">
        <v>697264.25</v>
      </c>
      <c r="E21" s="160">
        <v>697264.25</v>
      </c>
      <c r="F21" s="160"/>
      <c r="G21" s="160"/>
    </row>
    <row r="22" ht="31" customHeight="1" outlineLevel="2" spans="1:7">
      <c r="A22" s="163" t="s">
        <v>105</v>
      </c>
      <c r="B22" s="164" t="s">
        <v>106</v>
      </c>
      <c r="C22" s="160">
        <v>37955.15</v>
      </c>
      <c r="D22" s="160">
        <v>37955.15</v>
      </c>
      <c r="E22" s="160">
        <v>37955.15</v>
      </c>
      <c r="F22" s="160"/>
      <c r="G22" s="160"/>
    </row>
    <row r="23" ht="17" customHeight="1" spans="1:7">
      <c r="A23" s="158" t="s">
        <v>107</v>
      </c>
      <c r="B23" s="159" t="s">
        <v>108</v>
      </c>
      <c r="C23" s="160">
        <v>1138654.56</v>
      </c>
      <c r="D23" s="160">
        <v>1138654.56</v>
      </c>
      <c r="E23" s="160">
        <v>1138654.56</v>
      </c>
      <c r="F23" s="160"/>
      <c r="G23" s="160"/>
    </row>
    <row r="24" ht="17" customHeight="1" outlineLevel="1" spans="1:7">
      <c r="A24" s="161" t="s">
        <v>109</v>
      </c>
      <c r="B24" s="162" t="s">
        <v>110</v>
      </c>
      <c r="C24" s="160">
        <v>1138654.56</v>
      </c>
      <c r="D24" s="160">
        <v>1138654.56</v>
      </c>
      <c r="E24" s="160">
        <v>1138654.56</v>
      </c>
      <c r="F24" s="160"/>
      <c r="G24" s="160"/>
    </row>
    <row r="25" ht="17" customHeight="1" outlineLevel="2" spans="1:7">
      <c r="A25" s="163" t="s">
        <v>111</v>
      </c>
      <c r="B25" s="164" t="s">
        <v>112</v>
      </c>
      <c r="C25" s="160">
        <v>1138654.56</v>
      </c>
      <c r="D25" s="160">
        <v>1138654.56</v>
      </c>
      <c r="E25" s="160">
        <v>1138654.56</v>
      </c>
      <c r="F25" s="160"/>
      <c r="G25" s="160"/>
    </row>
    <row r="26" ht="17" customHeight="1" spans="1:7">
      <c r="A26" s="156" t="s">
        <v>30</v>
      </c>
      <c r="B26" s="157"/>
      <c r="C26" s="160">
        <v>13732396.89</v>
      </c>
      <c r="D26" s="160">
        <v>13732396.89</v>
      </c>
      <c r="E26" s="160">
        <v>13511914.41</v>
      </c>
      <c r="F26" s="160">
        <v>220482.48</v>
      </c>
      <c r="G26" s="160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showZeros="0" workbookViewId="0">
      <selection activeCell="C13" sqref="C13"/>
    </sheetView>
  </sheetViews>
  <sheetFormatPr defaultColWidth="9.14285714285714" defaultRowHeight="14.25" customHeight="1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809523809524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156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"单位名称："&amp;"芒市勐戛镇中学"</f>
        <v>单位名称：芒市勐戛镇中学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157</v>
      </c>
      <c r="B4" s="69" t="s">
        <v>158</v>
      </c>
      <c r="C4" s="12" t="s">
        <v>159</v>
      </c>
      <c r="D4" s="13"/>
      <c r="E4" s="14"/>
      <c r="F4" s="69" t="s">
        <v>160</v>
      </c>
    </row>
    <row r="5" ht="19.5" customHeight="1" spans="1:6">
      <c r="A5" s="18"/>
      <c r="B5" s="72"/>
      <c r="C5" s="35" t="s">
        <v>33</v>
      </c>
      <c r="D5" s="35" t="s">
        <v>161</v>
      </c>
      <c r="E5" s="35" t="s">
        <v>162</v>
      </c>
      <c r="F5" s="72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/>
      <c r="B7" s="148"/>
      <c r="C7" s="149"/>
      <c r="D7" s="148"/>
      <c r="E7" s="148"/>
      <c r="F7" s="148"/>
    </row>
    <row r="8" customHeight="1" spans="1:1">
      <c r="A8" s="28" t="s">
        <v>163</v>
      </c>
    </row>
    <row r="9" customHeight="1" spans="1:1">
      <c r="A9" s="28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7"/>
  <sheetViews>
    <sheetView showZeros="0" topLeftCell="A30" workbookViewId="0">
      <selection activeCell="W10" sqref="W10"/>
    </sheetView>
  </sheetViews>
  <sheetFormatPr defaultColWidth="10.2761904761905" defaultRowHeight="15" customHeight="1"/>
  <cols>
    <col min="1" max="2" width="12.4285714285714" customWidth="1"/>
    <col min="3" max="3" width="10.847619047619" customWidth="1"/>
    <col min="4" max="4" width="7.71428571428571" customWidth="1"/>
    <col min="5" max="5" width="10.5714285714286" customWidth="1"/>
    <col min="6" max="6" width="7.28571428571429" customWidth="1"/>
    <col min="7" max="7" width="8.71428571428571" customWidth="1"/>
    <col min="8" max="8" width="14.4285714285714" customWidth="1"/>
    <col min="9" max="9" width="13.8571428571429" customWidth="1"/>
    <col min="10" max="11" width="6" customWidth="1"/>
    <col min="12" max="12" width="14.8571428571429" customWidth="1"/>
    <col min="13" max="13" width="3.71428571428571" customWidth="1"/>
    <col min="14" max="14" width="5.04761904761905" customWidth="1"/>
    <col min="15" max="15" width="5.78095238095238" customWidth="1"/>
    <col min="16" max="16" width="6.57142857142857" customWidth="1"/>
    <col min="17" max="17" width="4.78095238095238" customWidth="1"/>
    <col min="18" max="18" width="4.27619047619048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164</v>
      </c>
      <c r="U1" s="140"/>
      <c r="V1" s="140"/>
      <c r="W1" s="140"/>
    </row>
    <row r="2" ht="45.75" customHeight="1" spans="1:23">
      <c r="A2" s="137" t="s">
        <v>165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"单位名称："&amp;"芒市勐戛镇中学"</f>
        <v>单位名称：芒市勐戛镇中学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166</v>
      </c>
      <c r="B4" s="138" t="s">
        <v>167</v>
      </c>
      <c r="C4" s="138" t="s">
        <v>168</v>
      </c>
      <c r="D4" s="138" t="s">
        <v>169</v>
      </c>
      <c r="E4" s="138" t="s">
        <v>170</v>
      </c>
      <c r="F4" s="138" t="s">
        <v>171</v>
      </c>
      <c r="G4" s="138" t="s">
        <v>172</v>
      </c>
      <c r="H4" s="138" t="s">
        <v>173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174</v>
      </c>
      <c r="I5" s="138" t="s">
        <v>34</v>
      </c>
      <c r="J5" s="138" t="s">
        <v>175</v>
      </c>
      <c r="K5" s="138" t="s">
        <v>176</v>
      </c>
      <c r="L5" s="138" t="s">
        <v>177</v>
      </c>
      <c r="M5" s="138" t="s">
        <v>178</v>
      </c>
      <c r="N5" s="138" t="s">
        <v>179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180</v>
      </c>
      <c r="J6" s="138" t="s">
        <v>175</v>
      </c>
      <c r="K6" s="138" t="s">
        <v>176</v>
      </c>
      <c r="L6" s="138" t="s">
        <v>177</v>
      </c>
      <c r="M6" s="138" t="s">
        <v>178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181</v>
      </c>
      <c r="Q8" s="138" t="s">
        <v>182</v>
      </c>
      <c r="R8" s="138" t="s">
        <v>183</v>
      </c>
      <c r="S8" s="138" t="s">
        <v>184</v>
      </c>
      <c r="T8" s="138" t="s">
        <v>185</v>
      </c>
      <c r="U8" s="138" t="s">
        <v>186</v>
      </c>
      <c r="V8" s="138" t="s">
        <v>187</v>
      </c>
      <c r="W8" s="138" t="s">
        <v>188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13732396.89</v>
      </c>
      <c r="I9" s="135">
        <v>13732396.89</v>
      </c>
      <c r="J9" s="135"/>
      <c r="K9" s="135"/>
      <c r="L9" s="135">
        <v>13732396.89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189</v>
      </c>
      <c r="C10" s="133" t="s">
        <v>190</v>
      </c>
      <c r="D10" s="133" t="s">
        <v>78</v>
      </c>
      <c r="E10" s="133" t="s">
        <v>79</v>
      </c>
      <c r="F10" s="133" t="s">
        <v>191</v>
      </c>
      <c r="G10" s="133" t="s">
        <v>192</v>
      </c>
      <c r="H10" s="135">
        <v>3481968</v>
      </c>
      <c r="I10" s="135">
        <v>3481968</v>
      </c>
      <c r="J10" s="135"/>
      <c r="K10" s="135"/>
      <c r="L10" s="135">
        <v>3481968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189</v>
      </c>
      <c r="C11" s="133" t="s">
        <v>190</v>
      </c>
      <c r="D11" s="133" t="s">
        <v>78</v>
      </c>
      <c r="E11" s="133" t="s">
        <v>79</v>
      </c>
      <c r="F11" s="133" t="s">
        <v>193</v>
      </c>
      <c r="G11" s="133" t="s">
        <v>194</v>
      </c>
      <c r="H11" s="135">
        <v>1397184</v>
      </c>
      <c r="I11" s="135">
        <v>1397184</v>
      </c>
      <c r="J11" s="135"/>
      <c r="K11" s="135"/>
      <c r="L11" s="135">
        <v>1397184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189</v>
      </c>
      <c r="C12" s="133" t="s">
        <v>190</v>
      </c>
      <c r="D12" s="133" t="s">
        <v>78</v>
      </c>
      <c r="E12" s="133" t="s">
        <v>79</v>
      </c>
      <c r="F12" s="133" t="s">
        <v>195</v>
      </c>
      <c r="G12" s="133" t="s">
        <v>196</v>
      </c>
      <c r="H12" s="135">
        <v>290164</v>
      </c>
      <c r="I12" s="135">
        <v>290164</v>
      </c>
      <c r="J12" s="135"/>
      <c r="K12" s="135"/>
      <c r="L12" s="135">
        <v>290164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189</v>
      </c>
      <c r="C13" s="133" t="s">
        <v>190</v>
      </c>
      <c r="D13" s="133" t="s">
        <v>78</v>
      </c>
      <c r="E13" s="133" t="s">
        <v>79</v>
      </c>
      <c r="F13" s="133" t="s">
        <v>195</v>
      </c>
      <c r="G13" s="133" t="s">
        <v>196</v>
      </c>
      <c r="H13" s="135">
        <v>1086252</v>
      </c>
      <c r="I13" s="135">
        <v>1086252</v>
      </c>
      <c r="J13" s="135"/>
      <c r="K13" s="135"/>
      <c r="L13" s="135">
        <v>1086252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189</v>
      </c>
      <c r="C14" s="133" t="s">
        <v>190</v>
      </c>
      <c r="D14" s="133" t="s">
        <v>78</v>
      </c>
      <c r="E14" s="133" t="s">
        <v>79</v>
      </c>
      <c r="F14" s="133" t="s">
        <v>195</v>
      </c>
      <c r="G14" s="133" t="s">
        <v>196</v>
      </c>
      <c r="H14" s="135">
        <v>1030320</v>
      </c>
      <c r="I14" s="135">
        <v>1030320</v>
      </c>
      <c r="J14" s="135"/>
      <c r="K14" s="135"/>
      <c r="L14" s="135">
        <v>1030320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189</v>
      </c>
      <c r="C15" s="133" t="s">
        <v>190</v>
      </c>
      <c r="D15" s="133" t="s">
        <v>78</v>
      </c>
      <c r="E15" s="133" t="s">
        <v>79</v>
      </c>
      <c r="F15" s="133" t="s">
        <v>195</v>
      </c>
      <c r="G15" s="133" t="s">
        <v>196</v>
      </c>
      <c r="H15" s="135">
        <v>1752840</v>
      </c>
      <c r="I15" s="135">
        <v>1752840</v>
      </c>
      <c r="J15" s="135"/>
      <c r="K15" s="135"/>
      <c r="L15" s="135">
        <v>1752840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197</v>
      </c>
      <c r="C16" s="133" t="s">
        <v>198</v>
      </c>
      <c r="D16" s="133" t="s">
        <v>86</v>
      </c>
      <c r="E16" s="133" t="s">
        <v>87</v>
      </c>
      <c r="F16" s="133" t="s">
        <v>199</v>
      </c>
      <c r="G16" s="133" t="s">
        <v>200</v>
      </c>
      <c r="H16" s="135">
        <v>1705406.07</v>
      </c>
      <c r="I16" s="135">
        <v>1705406.07</v>
      </c>
      <c r="J16" s="135"/>
      <c r="K16" s="135"/>
      <c r="L16" s="135">
        <v>1705406.07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197</v>
      </c>
      <c r="C17" s="133" t="s">
        <v>198</v>
      </c>
      <c r="D17" s="133" t="s">
        <v>88</v>
      </c>
      <c r="E17" s="133" t="s">
        <v>89</v>
      </c>
      <c r="F17" s="133" t="s">
        <v>201</v>
      </c>
      <c r="G17" s="133" t="s">
        <v>202</v>
      </c>
      <c r="H17" s="135"/>
      <c r="I17" s="135"/>
      <c r="J17" s="135"/>
      <c r="K17" s="135"/>
      <c r="L17" s="135"/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197</v>
      </c>
      <c r="C18" s="133" t="s">
        <v>198</v>
      </c>
      <c r="D18" s="133" t="s">
        <v>88</v>
      </c>
      <c r="E18" s="133" t="s">
        <v>89</v>
      </c>
      <c r="F18" s="133" t="s">
        <v>201</v>
      </c>
      <c r="G18" s="133" t="s">
        <v>202</v>
      </c>
      <c r="H18" s="135">
        <v>304776.36</v>
      </c>
      <c r="I18" s="135">
        <v>304776.36</v>
      </c>
      <c r="J18" s="135"/>
      <c r="K18" s="135"/>
      <c r="L18" s="135">
        <v>304776.36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197</v>
      </c>
      <c r="C19" s="133" t="s">
        <v>198</v>
      </c>
      <c r="D19" s="133" t="s">
        <v>101</v>
      </c>
      <c r="E19" s="133" t="s">
        <v>102</v>
      </c>
      <c r="F19" s="133" t="s">
        <v>203</v>
      </c>
      <c r="G19" s="133" t="s">
        <v>204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197</v>
      </c>
      <c r="C20" s="133" t="s">
        <v>198</v>
      </c>
      <c r="D20" s="133" t="s">
        <v>103</v>
      </c>
      <c r="E20" s="133" t="s">
        <v>104</v>
      </c>
      <c r="F20" s="133" t="s">
        <v>203</v>
      </c>
      <c r="G20" s="133" t="s">
        <v>204</v>
      </c>
      <c r="H20" s="135">
        <v>697264.25</v>
      </c>
      <c r="I20" s="135">
        <v>697264.25</v>
      </c>
      <c r="J20" s="135"/>
      <c r="K20" s="135"/>
      <c r="L20" s="135">
        <v>697264.25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197</v>
      </c>
      <c r="C21" s="133" t="s">
        <v>198</v>
      </c>
      <c r="D21" s="133" t="s">
        <v>96</v>
      </c>
      <c r="E21" s="133" t="s">
        <v>95</v>
      </c>
      <c r="F21" s="133" t="s">
        <v>205</v>
      </c>
      <c r="G21" s="133" t="s">
        <v>206</v>
      </c>
      <c r="H21" s="135">
        <v>63610.18</v>
      </c>
      <c r="I21" s="135">
        <v>63610.18</v>
      </c>
      <c r="J21" s="135"/>
      <c r="K21" s="135"/>
      <c r="L21" s="135">
        <v>63610.18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197</v>
      </c>
      <c r="C22" s="133" t="s">
        <v>198</v>
      </c>
      <c r="D22" s="133" t="s">
        <v>105</v>
      </c>
      <c r="E22" s="133" t="s">
        <v>106</v>
      </c>
      <c r="F22" s="133" t="s">
        <v>205</v>
      </c>
      <c r="G22" s="133" t="s">
        <v>206</v>
      </c>
      <c r="H22" s="135"/>
      <c r="I22" s="135"/>
      <c r="J22" s="135"/>
      <c r="K22" s="135"/>
      <c r="L22" s="135"/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197</v>
      </c>
      <c r="C23" s="133" t="s">
        <v>198</v>
      </c>
      <c r="D23" s="133" t="s">
        <v>105</v>
      </c>
      <c r="E23" s="133" t="s">
        <v>106</v>
      </c>
      <c r="F23" s="133" t="s">
        <v>205</v>
      </c>
      <c r="G23" s="133" t="s">
        <v>206</v>
      </c>
      <c r="H23" s="135">
        <v>37955.15</v>
      </c>
      <c r="I23" s="135">
        <v>37955.15</v>
      </c>
      <c r="J23" s="135"/>
      <c r="K23" s="135"/>
      <c r="L23" s="135">
        <v>37955.15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197</v>
      </c>
      <c r="C24" s="133" t="s">
        <v>198</v>
      </c>
      <c r="D24" s="133" t="s">
        <v>105</v>
      </c>
      <c r="E24" s="133" t="s">
        <v>106</v>
      </c>
      <c r="F24" s="133" t="s">
        <v>205</v>
      </c>
      <c r="G24" s="133" t="s">
        <v>206</v>
      </c>
      <c r="H24" s="135"/>
      <c r="I24" s="135"/>
      <c r="J24" s="135"/>
      <c r="K24" s="135"/>
      <c r="L24" s="135"/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207</v>
      </c>
      <c r="C25" s="133" t="s">
        <v>112</v>
      </c>
      <c r="D25" s="133" t="s">
        <v>111</v>
      </c>
      <c r="E25" s="133" t="s">
        <v>112</v>
      </c>
      <c r="F25" s="133" t="s">
        <v>208</v>
      </c>
      <c r="G25" s="133" t="s">
        <v>112</v>
      </c>
      <c r="H25" s="135">
        <v>1138654.56</v>
      </c>
      <c r="I25" s="135">
        <v>1138654.56</v>
      </c>
      <c r="J25" s="135"/>
      <c r="K25" s="135"/>
      <c r="L25" s="135">
        <v>1138654.56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209</v>
      </c>
      <c r="C26" s="133" t="s">
        <v>210</v>
      </c>
      <c r="D26" s="133" t="s">
        <v>96</v>
      </c>
      <c r="E26" s="133" t="s">
        <v>95</v>
      </c>
      <c r="F26" s="133" t="s">
        <v>205</v>
      </c>
      <c r="G26" s="133" t="s">
        <v>206</v>
      </c>
      <c r="H26" s="135">
        <v>232110.48</v>
      </c>
      <c r="I26" s="135">
        <v>232110.48</v>
      </c>
      <c r="J26" s="135"/>
      <c r="K26" s="135"/>
      <c r="L26" s="135">
        <v>232110.48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211</v>
      </c>
      <c r="C27" s="133" t="s">
        <v>212</v>
      </c>
      <c r="D27" s="133" t="s">
        <v>78</v>
      </c>
      <c r="E27" s="133" t="s">
        <v>79</v>
      </c>
      <c r="F27" s="133" t="s">
        <v>213</v>
      </c>
      <c r="G27" s="133" t="s">
        <v>214</v>
      </c>
      <c r="H27" s="135"/>
      <c r="I27" s="135"/>
      <c r="J27" s="135"/>
      <c r="K27" s="135"/>
      <c r="L27" s="135"/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211</v>
      </c>
      <c r="C28" s="133" t="s">
        <v>212</v>
      </c>
      <c r="D28" s="133" t="s">
        <v>78</v>
      </c>
      <c r="E28" s="133" t="s">
        <v>79</v>
      </c>
      <c r="F28" s="133" t="s">
        <v>215</v>
      </c>
      <c r="G28" s="133" t="s">
        <v>216</v>
      </c>
      <c r="H28" s="135">
        <v>30211.32</v>
      </c>
      <c r="I28" s="135">
        <v>30211.32</v>
      </c>
      <c r="J28" s="135"/>
      <c r="K28" s="135"/>
      <c r="L28" s="135">
        <v>30211.32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211</v>
      </c>
      <c r="C29" s="133" t="s">
        <v>212</v>
      </c>
      <c r="D29" s="133" t="s">
        <v>78</v>
      </c>
      <c r="E29" s="133" t="s">
        <v>79</v>
      </c>
      <c r="F29" s="133" t="s">
        <v>213</v>
      </c>
      <c r="G29" s="133" t="s">
        <v>214</v>
      </c>
      <c r="H29" s="135">
        <v>2698.68</v>
      </c>
      <c r="I29" s="135">
        <v>2698.68</v>
      </c>
      <c r="J29" s="135"/>
      <c r="K29" s="135"/>
      <c r="L29" s="135">
        <v>2698.68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211</v>
      </c>
      <c r="C30" s="133" t="s">
        <v>212</v>
      </c>
      <c r="D30" s="133" t="s">
        <v>78</v>
      </c>
      <c r="E30" s="133" t="s">
        <v>79</v>
      </c>
      <c r="F30" s="133" t="s">
        <v>217</v>
      </c>
      <c r="G30" s="133" t="s">
        <v>218</v>
      </c>
      <c r="H30" s="135">
        <v>3000</v>
      </c>
      <c r="I30" s="135">
        <v>3000</v>
      </c>
      <c r="J30" s="135"/>
      <c r="K30" s="135"/>
      <c r="L30" s="135">
        <v>3000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219</v>
      </c>
      <c r="C31" s="133" t="s">
        <v>220</v>
      </c>
      <c r="D31" s="133" t="s">
        <v>84</v>
      </c>
      <c r="E31" s="133" t="s">
        <v>85</v>
      </c>
      <c r="F31" s="133" t="s">
        <v>217</v>
      </c>
      <c r="G31" s="133" t="s">
        <v>218</v>
      </c>
      <c r="H31" s="135">
        <v>18600</v>
      </c>
      <c r="I31" s="135">
        <v>18600</v>
      </c>
      <c r="J31" s="135"/>
      <c r="K31" s="135"/>
      <c r="L31" s="135">
        <v>18600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221</v>
      </c>
      <c r="C32" s="133" t="s">
        <v>222</v>
      </c>
      <c r="D32" s="133" t="s">
        <v>78</v>
      </c>
      <c r="E32" s="133" t="s">
        <v>79</v>
      </c>
      <c r="F32" s="133" t="s">
        <v>223</v>
      </c>
      <c r="G32" s="133" t="s">
        <v>222</v>
      </c>
      <c r="H32" s="135"/>
      <c r="I32" s="135"/>
      <c r="J32" s="135"/>
      <c r="K32" s="135"/>
      <c r="L32" s="135"/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221</v>
      </c>
      <c r="C33" s="133" t="s">
        <v>222</v>
      </c>
      <c r="D33" s="133" t="s">
        <v>78</v>
      </c>
      <c r="E33" s="133" t="s">
        <v>79</v>
      </c>
      <c r="F33" s="133" t="s">
        <v>223</v>
      </c>
      <c r="G33" s="133" t="s">
        <v>222</v>
      </c>
      <c r="H33" s="135">
        <v>165972.48</v>
      </c>
      <c r="I33" s="135">
        <v>165972.48</v>
      </c>
      <c r="J33" s="135"/>
      <c r="K33" s="135"/>
      <c r="L33" s="135">
        <v>165972.48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224</v>
      </c>
      <c r="C34" s="133" t="s">
        <v>225</v>
      </c>
      <c r="D34" s="133" t="s">
        <v>92</v>
      </c>
      <c r="E34" s="133" t="s">
        <v>93</v>
      </c>
      <c r="F34" s="133" t="s">
        <v>226</v>
      </c>
      <c r="G34" s="133" t="s">
        <v>227</v>
      </c>
      <c r="H34" s="135">
        <v>14529.36</v>
      </c>
      <c r="I34" s="135">
        <v>14529.36</v>
      </c>
      <c r="J34" s="135"/>
      <c r="K34" s="135"/>
      <c r="L34" s="135">
        <v>14529.36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46</v>
      </c>
      <c r="B35" s="133" t="s">
        <v>228</v>
      </c>
      <c r="C35" s="133" t="s">
        <v>229</v>
      </c>
      <c r="D35" s="133" t="s">
        <v>78</v>
      </c>
      <c r="E35" s="133" t="s">
        <v>79</v>
      </c>
      <c r="F35" s="133" t="s">
        <v>230</v>
      </c>
      <c r="G35" s="133" t="s">
        <v>231</v>
      </c>
      <c r="H35" s="135">
        <v>79680</v>
      </c>
      <c r="I35" s="135">
        <v>79680</v>
      </c>
      <c r="J35" s="135"/>
      <c r="K35" s="135"/>
      <c r="L35" s="135">
        <v>79680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46</v>
      </c>
      <c r="B36" s="133" t="s">
        <v>232</v>
      </c>
      <c r="C36" s="133" t="s">
        <v>233</v>
      </c>
      <c r="D36" s="133" t="s">
        <v>78</v>
      </c>
      <c r="E36" s="133" t="s">
        <v>79</v>
      </c>
      <c r="F36" s="133" t="s">
        <v>230</v>
      </c>
      <c r="G36" s="133" t="s">
        <v>231</v>
      </c>
      <c r="H36" s="135">
        <v>199200</v>
      </c>
      <c r="I36" s="135">
        <v>199200</v>
      </c>
      <c r="J36" s="135"/>
      <c r="K36" s="135"/>
      <c r="L36" s="135">
        <v>199200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30.75" customHeight="1" spans="1:23">
      <c r="A37" s="139" t="s">
        <v>30</v>
      </c>
      <c r="B37" s="139"/>
      <c r="C37" s="139"/>
      <c r="D37" s="139"/>
      <c r="E37" s="139"/>
      <c r="F37" s="139"/>
      <c r="G37" s="139"/>
      <c r="H37" s="135">
        <v>13732396.89</v>
      </c>
      <c r="I37" s="135">
        <v>13732396.89</v>
      </c>
      <c r="J37" s="135"/>
      <c r="K37" s="135"/>
      <c r="L37" s="135">
        <v>13732396.89</v>
      </c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8"/>
  <sheetViews>
    <sheetView showZeros="0" topLeftCell="A11" workbookViewId="0">
      <selection activeCell="I14" sqref="I14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8.14285714285714" customWidth="1"/>
    <col min="6" max="6" width="8.57142857142857" customWidth="1"/>
    <col min="7" max="7" width="6.14285714285714" customWidth="1"/>
    <col min="8" max="8" width="7.28571428571429" customWidth="1"/>
    <col min="9" max="9" width="14.2857142857143" customWidth="1"/>
    <col min="10" max="11" width="12.847619047619" customWidth="1"/>
    <col min="12" max="12" width="7.27619047619048" customWidth="1"/>
    <col min="13" max="13" width="5.84761904761905" customWidth="1"/>
    <col min="14" max="16" width="4.71428571428571" customWidth="1"/>
    <col min="17" max="17" width="8" customWidth="1"/>
    <col min="18" max="18" width="15.1428571428571" customWidth="1"/>
    <col min="19" max="20" width="9.84761904761905" customWidth="1"/>
    <col min="21" max="21" width="7.57142857142857" customWidth="1"/>
    <col min="22" max="22" width="5" customWidth="1"/>
    <col min="23" max="23" width="13.8571428571429" customWidth="1"/>
  </cols>
  <sheetData>
    <row r="1" ht="18.75" customHeight="1" spans="1:23">
      <c r="A1" s="129" t="s">
        <v>234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235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"单位名称："&amp;"芒市勐戛镇中学"</f>
        <v>单位名称：芒市勐戛镇中学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236</v>
      </c>
      <c r="B4" s="132" t="s">
        <v>167</v>
      </c>
      <c r="C4" s="132" t="s">
        <v>168</v>
      </c>
      <c r="D4" s="132" t="s">
        <v>237</v>
      </c>
      <c r="E4" s="132" t="s">
        <v>169</v>
      </c>
      <c r="F4" s="132" t="s">
        <v>170</v>
      </c>
      <c r="G4" s="132" t="s">
        <v>238</v>
      </c>
      <c r="H4" s="132" t="s">
        <v>239</v>
      </c>
      <c r="I4" s="132" t="s">
        <v>30</v>
      </c>
      <c r="J4" s="132" t="s">
        <v>240</v>
      </c>
      <c r="K4" s="132"/>
      <c r="L4" s="132"/>
      <c r="M4" s="132"/>
      <c r="N4" s="132" t="s">
        <v>179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241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181</v>
      </c>
      <c r="Q7" s="132" t="s">
        <v>182</v>
      </c>
      <c r="R7" s="132" t="s">
        <v>183</v>
      </c>
      <c r="S7" s="132" t="s">
        <v>184</v>
      </c>
      <c r="T7" s="132" t="s">
        <v>185</v>
      </c>
      <c r="U7" s="132" t="s">
        <v>186</v>
      </c>
      <c r="V7" s="132" t="s">
        <v>187</v>
      </c>
      <c r="W7" s="132" t="s">
        <v>188</v>
      </c>
    </row>
    <row r="8" ht="52.5" customHeight="1" spans="1:23">
      <c r="A8" s="133"/>
      <c r="B8" s="133"/>
      <c r="C8" s="133" t="s">
        <v>242</v>
      </c>
      <c r="D8" s="133"/>
      <c r="E8" s="133"/>
      <c r="F8" s="133"/>
      <c r="G8" s="133"/>
      <c r="H8" s="133"/>
      <c r="I8" s="135">
        <v>2734935</v>
      </c>
      <c r="J8" s="135"/>
      <c r="K8" s="135"/>
      <c r="L8" s="135"/>
      <c r="M8" s="135"/>
      <c r="N8" s="135"/>
      <c r="O8" s="135"/>
      <c r="P8" s="135"/>
      <c r="Q8" s="135"/>
      <c r="R8" s="135">
        <v>2734935</v>
      </c>
      <c r="S8" s="135"/>
      <c r="T8" s="135"/>
      <c r="U8" s="135"/>
      <c r="V8" s="135"/>
      <c r="W8" s="135">
        <v>2734935</v>
      </c>
    </row>
    <row r="9" ht="52.5" customHeight="1" outlineLevel="1" spans="1:23">
      <c r="A9" s="133" t="s">
        <v>243</v>
      </c>
      <c r="B9" s="133" t="s">
        <v>244</v>
      </c>
      <c r="C9" s="133" t="s">
        <v>242</v>
      </c>
      <c r="D9" s="133" t="s">
        <v>46</v>
      </c>
      <c r="E9" s="133" t="s">
        <v>78</v>
      </c>
      <c r="F9" s="133" t="s">
        <v>79</v>
      </c>
      <c r="G9" s="133" t="s">
        <v>213</v>
      </c>
      <c r="H9" s="133" t="s">
        <v>214</v>
      </c>
      <c r="I9" s="135">
        <v>30000</v>
      </c>
      <c r="J9" s="135"/>
      <c r="K9" s="135"/>
      <c r="L9" s="135"/>
      <c r="M9" s="135"/>
      <c r="N9" s="135"/>
      <c r="O9" s="135"/>
      <c r="P9" s="135"/>
      <c r="Q9" s="135"/>
      <c r="R9" s="135">
        <v>30000</v>
      </c>
      <c r="S9" s="135"/>
      <c r="T9" s="135"/>
      <c r="U9" s="135"/>
      <c r="V9" s="135"/>
      <c r="W9" s="135">
        <v>30000</v>
      </c>
    </row>
    <row r="10" ht="52.5" customHeight="1" outlineLevel="1" spans="1:23">
      <c r="A10" s="133" t="s">
        <v>243</v>
      </c>
      <c r="B10" s="133" t="s">
        <v>244</v>
      </c>
      <c r="C10" s="133" t="s">
        <v>242</v>
      </c>
      <c r="D10" s="133" t="s">
        <v>46</v>
      </c>
      <c r="E10" s="133" t="s">
        <v>78</v>
      </c>
      <c r="F10" s="133" t="s">
        <v>79</v>
      </c>
      <c r="G10" s="133" t="s">
        <v>213</v>
      </c>
      <c r="H10" s="133" t="s">
        <v>214</v>
      </c>
      <c r="I10" s="135">
        <v>20000</v>
      </c>
      <c r="J10" s="135"/>
      <c r="K10" s="135"/>
      <c r="L10" s="135"/>
      <c r="M10" s="135"/>
      <c r="N10" s="133"/>
      <c r="O10" s="133"/>
      <c r="P10" s="133"/>
      <c r="Q10" s="135"/>
      <c r="R10" s="135">
        <v>20000</v>
      </c>
      <c r="S10" s="135"/>
      <c r="T10" s="135"/>
      <c r="U10" s="135"/>
      <c r="V10" s="135"/>
      <c r="W10" s="135">
        <v>20000</v>
      </c>
    </row>
    <row r="11" ht="52.5" customHeight="1" outlineLevel="1" spans="1:23">
      <c r="A11" s="133" t="s">
        <v>243</v>
      </c>
      <c r="B11" s="133" t="s">
        <v>244</v>
      </c>
      <c r="C11" s="133" t="s">
        <v>242</v>
      </c>
      <c r="D11" s="133" t="s">
        <v>46</v>
      </c>
      <c r="E11" s="133" t="s">
        <v>78</v>
      </c>
      <c r="F11" s="133" t="s">
        <v>79</v>
      </c>
      <c r="G11" s="133" t="s">
        <v>245</v>
      </c>
      <c r="H11" s="133" t="s">
        <v>246</v>
      </c>
      <c r="I11" s="135">
        <v>20000</v>
      </c>
      <c r="J11" s="135"/>
      <c r="K11" s="135"/>
      <c r="L11" s="135"/>
      <c r="M11" s="135"/>
      <c r="N11" s="133"/>
      <c r="O11" s="133"/>
      <c r="P11" s="133"/>
      <c r="Q11" s="135"/>
      <c r="R11" s="135">
        <v>20000</v>
      </c>
      <c r="S11" s="135"/>
      <c r="T11" s="135"/>
      <c r="U11" s="135"/>
      <c r="V11" s="135"/>
      <c r="W11" s="135">
        <v>20000</v>
      </c>
    </row>
    <row r="12" ht="52.5" customHeight="1" outlineLevel="1" spans="1:23">
      <c r="A12" s="133" t="s">
        <v>243</v>
      </c>
      <c r="B12" s="133" t="s">
        <v>244</v>
      </c>
      <c r="C12" s="133" t="s">
        <v>242</v>
      </c>
      <c r="D12" s="133" t="s">
        <v>46</v>
      </c>
      <c r="E12" s="133" t="s">
        <v>78</v>
      </c>
      <c r="F12" s="133" t="s">
        <v>79</v>
      </c>
      <c r="G12" s="133" t="s">
        <v>247</v>
      </c>
      <c r="H12" s="133" t="s">
        <v>248</v>
      </c>
      <c r="I12" s="135">
        <v>9626</v>
      </c>
      <c r="J12" s="135"/>
      <c r="K12" s="135"/>
      <c r="L12" s="135"/>
      <c r="M12" s="135"/>
      <c r="N12" s="133"/>
      <c r="O12" s="133"/>
      <c r="P12" s="133"/>
      <c r="Q12" s="135"/>
      <c r="R12" s="135">
        <v>9626</v>
      </c>
      <c r="S12" s="135"/>
      <c r="T12" s="135"/>
      <c r="U12" s="135"/>
      <c r="V12" s="135"/>
      <c r="W12" s="135">
        <v>9626</v>
      </c>
    </row>
    <row r="13" ht="52.5" customHeight="1" outlineLevel="1" spans="1:23">
      <c r="A13" s="133" t="s">
        <v>243</v>
      </c>
      <c r="B13" s="133" t="s">
        <v>244</v>
      </c>
      <c r="C13" s="133" t="s">
        <v>242</v>
      </c>
      <c r="D13" s="133" t="s">
        <v>46</v>
      </c>
      <c r="E13" s="133" t="s">
        <v>78</v>
      </c>
      <c r="F13" s="133" t="s">
        <v>79</v>
      </c>
      <c r="G13" s="133" t="s">
        <v>247</v>
      </c>
      <c r="H13" s="133" t="s">
        <v>248</v>
      </c>
      <c r="I13" s="135">
        <v>30000</v>
      </c>
      <c r="J13" s="135"/>
      <c r="K13" s="135"/>
      <c r="L13" s="135"/>
      <c r="M13" s="135"/>
      <c r="N13" s="133"/>
      <c r="O13" s="133"/>
      <c r="P13" s="133"/>
      <c r="Q13" s="135"/>
      <c r="R13" s="135">
        <v>30000</v>
      </c>
      <c r="S13" s="135"/>
      <c r="T13" s="135"/>
      <c r="U13" s="135"/>
      <c r="V13" s="135"/>
      <c r="W13" s="135">
        <v>30000</v>
      </c>
    </row>
    <row r="14" ht="52.5" customHeight="1" outlineLevel="1" spans="1:23">
      <c r="A14" s="133" t="s">
        <v>243</v>
      </c>
      <c r="B14" s="133" t="s">
        <v>244</v>
      </c>
      <c r="C14" s="133" t="s">
        <v>242</v>
      </c>
      <c r="D14" s="133" t="s">
        <v>46</v>
      </c>
      <c r="E14" s="133" t="s">
        <v>78</v>
      </c>
      <c r="F14" s="133" t="s">
        <v>79</v>
      </c>
      <c r="G14" s="133" t="s">
        <v>215</v>
      </c>
      <c r="H14" s="133" t="s">
        <v>216</v>
      </c>
      <c r="I14" s="135">
        <v>1034935</v>
      </c>
      <c r="J14" s="135"/>
      <c r="K14" s="135"/>
      <c r="L14" s="135"/>
      <c r="M14" s="135"/>
      <c r="N14" s="133"/>
      <c r="O14" s="133"/>
      <c r="P14" s="133"/>
      <c r="Q14" s="135"/>
      <c r="R14" s="135">
        <v>1034935</v>
      </c>
      <c r="S14" s="135"/>
      <c r="T14" s="135"/>
      <c r="U14" s="135"/>
      <c r="V14" s="135"/>
      <c r="W14" s="135">
        <v>1034935</v>
      </c>
    </row>
    <row r="15" ht="52.5" customHeight="1" outlineLevel="1" spans="1:23">
      <c r="A15" s="133" t="s">
        <v>243</v>
      </c>
      <c r="B15" s="133" t="s">
        <v>244</v>
      </c>
      <c r="C15" s="133" t="s">
        <v>242</v>
      </c>
      <c r="D15" s="133" t="s">
        <v>46</v>
      </c>
      <c r="E15" s="133" t="s">
        <v>78</v>
      </c>
      <c r="F15" s="133" t="s">
        <v>79</v>
      </c>
      <c r="G15" s="133" t="s">
        <v>249</v>
      </c>
      <c r="H15" s="133" t="s">
        <v>250</v>
      </c>
      <c r="I15" s="135">
        <v>1500000</v>
      </c>
      <c r="J15" s="135"/>
      <c r="K15" s="135"/>
      <c r="L15" s="135"/>
      <c r="M15" s="135"/>
      <c r="N15" s="133"/>
      <c r="O15" s="133"/>
      <c r="P15" s="133"/>
      <c r="Q15" s="135"/>
      <c r="R15" s="135">
        <v>1500000</v>
      </c>
      <c r="S15" s="135"/>
      <c r="T15" s="135"/>
      <c r="U15" s="135"/>
      <c r="V15" s="135"/>
      <c r="W15" s="135">
        <v>1500000</v>
      </c>
    </row>
    <row r="16" ht="52.5" customHeight="1" outlineLevel="1" spans="1:23">
      <c r="A16" s="133" t="s">
        <v>243</v>
      </c>
      <c r="B16" s="133" t="s">
        <v>244</v>
      </c>
      <c r="C16" s="133" t="s">
        <v>242</v>
      </c>
      <c r="D16" s="133" t="s">
        <v>46</v>
      </c>
      <c r="E16" s="133" t="s">
        <v>78</v>
      </c>
      <c r="F16" s="133" t="s">
        <v>79</v>
      </c>
      <c r="G16" s="133" t="s">
        <v>251</v>
      </c>
      <c r="H16" s="133" t="s">
        <v>252</v>
      </c>
      <c r="I16" s="135">
        <v>50000</v>
      </c>
      <c r="J16" s="135"/>
      <c r="K16" s="135"/>
      <c r="L16" s="135"/>
      <c r="M16" s="135"/>
      <c r="N16" s="133"/>
      <c r="O16" s="133"/>
      <c r="P16" s="133"/>
      <c r="Q16" s="135"/>
      <c r="R16" s="135">
        <v>50000</v>
      </c>
      <c r="S16" s="135"/>
      <c r="T16" s="135"/>
      <c r="U16" s="135"/>
      <c r="V16" s="135"/>
      <c r="W16" s="135">
        <v>50000</v>
      </c>
    </row>
    <row r="17" ht="52.5" customHeight="1" outlineLevel="1" spans="1:23">
      <c r="A17" s="133" t="s">
        <v>243</v>
      </c>
      <c r="B17" s="133" t="s">
        <v>244</v>
      </c>
      <c r="C17" s="133" t="s">
        <v>242</v>
      </c>
      <c r="D17" s="133" t="s">
        <v>46</v>
      </c>
      <c r="E17" s="133" t="s">
        <v>78</v>
      </c>
      <c r="F17" s="133" t="s">
        <v>79</v>
      </c>
      <c r="G17" s="133" t="s">
        <v>251</v>
      </c>
      <c r="H17" s="133" t="s">
        <v>252</v>
      </c>
      <c r="I17" s="135">
        <v>40374</v>
      </c>
      <c r="J17" s="135"/>
      <c r="K17" s="135"/>
      <c r="L17" s="135"/>
      <c r="M17" s="135"/>
      <c r="N17" s="133"/>
      <c r="O17" s="133"/>
      <c r="P17" s="133"/>
      <c r="Q17" s="135"/>
      <c r="R17" s="135">
        <v>40374</v>
      </c>
      <c r="S17" s="135"/>
      <c r="T17" s="135"/>
      <c r="U17" s="135"/>
      <c r="V17" s="135"/>
      <c r="W17" s="135">
        <v>40374</v>
      </c>
    </row>
    <row r="18" ht="30" customHeight="1" spans="1:23">
      <c r="A18" s="134" t="s">
        <v>30</v>
      </c>
      <c r="B18" s="134"/>
      <c r="C18" s="134"/>
      <c r="D18" s="134"/>
      <c r="E18" s="134"/>
      <c r="F18" s="134"/>
      <c r="G18" s="134"/>
      <c r="H18" s="134"/>
      <c r="I18" s="135">
        <v>2734935</v>
      </c>
      <c r="J18" s="135"/>
      <c r="K18" s="135"/>
      <c r="L18" s="135"/>
      <c r="M18" s="135"/>
      <c r="N18" s="135"/>
      <c r="O18" s="135"/>
      <c r="P18" s="135"/>
      <c r="Q18" s="135"/>
      <c r="R18" s="135">
        <v>2734935</v>
      </c>
      <c r="S18" s="135"/>
      <c r="T18" s="135"/>
      <c r="U18" s="135"/>
      <c r="V18" s="135"/>
      <c r="W18" s="135">
        <v>2734935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8:H1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"/>
  <sheetViews>
    <sheetView showZeros="0" topLeftCell="D2" workbookViewId="0">
      <selection activeCell="A1" sqref="A1"/>
    </sheetView>
  </sheetViews>
  <sheetFormatPr defaultColWidth="10.2761904761905" defaultRowHeight="15" customHeight="1"/>
  <cols>
    <col min="1" max="9" width="14.2761904761905" customWidth="1"/>
    <col min="10" max="10" width="34.2761904761905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253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"单位名称："&amp;"芒市勐戛镇中学"</f>
        <v>单位名称：芒市勐戛镇中学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254</v>
      </c>
      <c r="B4" s="126" t="s">
        <v>255</v>
      </c>
      <c r="C4" s="126" t="s">
        <v>256</v>
      </c>
      <c r="D4" s="126" t="s">
        <v>257</v>
      </c>
      <c r="E4" s="126" t="s">
        <v>258</v>
      </c>
      <c r="F4" s="126" t="s">
        <v>259</v>
      </c>
      <c r="G4" s="126" t="s">
        <v>260</v>
      </c>
      <c r="H4" s="126" t="s">
        <v>261</v>
      </c>
      <c r="I4" s="126" t="s">
        <v>262</v>
      </c>
      <c r="J4" s="126" t="s">
        <v>263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242</v>
      </c>
      <c r="B7" s="127" t="s">
        <v>264</v>
      </c>
      <c r="C7" s="127" t="s">
        <v>265</v>
      </c>
      <c r="D7" s="127" t="s">
        <v>266</v>
      </c>
      <c r="E7" s="127" t="s">
        <v>267</v>
      </c>
      <c r="F7" s="127" t="s">
        <v>268</v>
      </c>
      <c r="G7" s="126" t="s">
        <v>269</v>
      </c>
      <c r="H7" s="126" t="s">
        <v>270</v>
      </c>
      <c r="I7" s="127" t="s">
        <v>271</v>
      </c>
      <c r="J7" s="127" t="s">
        <v>272</v>
      </c>
    </row>
    <row r="8" ht="52.5" customHeight="1" outlineLevel="1" spans="1:10">
      <c r="A8" s="127" t="s">
        <v>242</v>
      </c>
      <c r="B8" s="127" t="s">
        <v>264</v>
      </c>
      <c r="C8" s="127" t="s">
        <v>265</v>
      </c>
      <c r="D8" s="127" t="s">
        <v>266</v>
      </c>
      <c r="E8" s="127" t="s">
        <v>273</v>
      </c>
      <c r="F8" s="127" t="s">
        <v>268</v>
      </c>
      <c r="G8" s="126" t="s">
        <v>274</v>
      </c>
      <c r="H8" s="126" t="s">
        <v>270</v>
      </c>
      <c r="I8" s="127" t="s">
        <v>271</v>
      </c>
      <c r="J8" s="127" t="s">
        <v>275</v>
      </c>
    </row>
    <row r="9" ht="52.5" customHeight="1" outlineLevel="1" spans="1:10">
      <c r="A9" s="127" t="s">
        <v>242</v>
      </c>
      <c r="B9" s="127" t="s">
        <v>264</v>
      </c>
      <c r="C9" s="127" t="s">
        <v>265</v>
      </c>
      <c r="D9" s="127" t="s">
        <v>266</v>
      </c>
      <c r="E9" s="127" t="s">
        <v>276</v>
      </c>
      <c r="F9" s="127" t="s">
        <v>268</v>
      </c>
      <c r="G9" s="126" t="s">
        <v>269</v>
      </c>
      <c r="H9" s="126" t="s">
        <v>270</v>
      </c>
      <c r="I9" s="127" t="s">
        <v>271</v>
      </c>
      <c r="J9" s="127" t="s">
        <v>277</v>
      </c>
    </row>
    <row r="10" ht="52.5" customHeight="1" outlineLevel="1" spans="1:10">
      <c r="A10" s="127" t="s">
        <v>242</v>
      </c>
      <c r="B10" s="127" t="s">
        <v>264</v>
      </c>
      <c r="C10" s="127" t="s">
        <v>265</v>
      </c>
      <c r="D10" s="127" t="s">
        <v>278</v>
      </c>
      <c r="E10" s="127" t="s">
        <v>279</v>
      </c>
      <c r="F10" s="127" t="s">
        <v>280</v>
      </c>
      <c r="G10" s="126" t="s">
        <v>281</v>
      </c>
      <c r="H10" s="126" t="s">
        <v>282</v>
      </c>
      <c r="I10" s="127" t="s">
        <v>271</v>
      </c>
      <c r="J10" s="127" t="s">
        <v>283</v>
      </c>
    </row>
    <row r="11" ht="52.5" customHeight="1" outlineLevel="1" spans="1:10">
      <c r="A11" s="127" t="s">
        <v>242</v>
      </c>
      <c r="B11" s="127" t="s">
        <v>264</v>
      </c>
      <c r="C11" s="127" t="s">
        <v>265</v>
      </c>
      <c r="D11" s="127" t="s">
        <v>278</v>
      </c>
      <c r="E11" s="127" t="s">
        <v>284</v>
      </c>
      <c r="F11" s="127" t="s">
        <v>280</v>
      </c>
      <c r="G11" s="126" t="s">
        <v>281</v>
      </c>
      <c r="H11" s="126" t="s">
        <v>282</v>
      </c>
      <c r="I11" s="127" t="s">
        <v>271</v>
      </c>
      <c r="J11" s="127" t="s">
        <v>285</v>
      </c>
    </row>
    <row r="12" ht="52.5" customHeight="1" outlineLevel="1" spans="1:10">
      <c r="A12" s="127" t="s">
        <v>242</v>
      </c>
      <c r="B12" s="127" t="s">
        <v>264</v>
      </c>
      <c r="C12" s="127" t="s">
        <v>286</v>
      </c>
      <c r="D12" s="127" t="s">
        <v>287</v>
      </c>
      <c r="E12" s="127" t="s">
        <v>288</v>
      </c>
      <c r="F12" s="127" t="s">
        <v>280</v>
      </c>
      <c r="G12" s="126" t="s">
        <v>281</v>
      </c>
      <c r="H12" s="126" t="s">
        <v>282</v>
      </c>
      <c r="I12" s="127" t="s">
        <v>271</v>
      </c>
      <c r="J12" s="127" t="s">
        <v>289</v>
      </c>
    </row>
    <row r="13" ht="52.5" customHeight="1" outlineLevel="1" spans="1:10">
      <c r="A13" s="127" t="s">
        <v>242</v>
      </c>
      <c r="B13" s="127" t="s">
        <v>264</v>
      </c>
      <c r="C13" s="127" t="s">
        <v>290</v>
      </c>
      <c r="D13" s="127" t="s">
        <v>291</v>
      </c>
      <c r="E13" s="127" t="s">
        <v>292</v>
      </c>
      <c r="F13" s="127" t="s">
        <v>280</v>
      </c>
      <c r="G13" s="126" t="s">
        <v>293</v>
      </c>
      <c r="H13" s="126" t="s">
        <v>282</v>
      </c>
      <c r="I13" s="127" t="s">
        <v>271</v>
      </c>
      <c r="J13" s="127" t="s">
        <v>294</v>
      </c>
    </row>
  </sheetData>
  <mergeCells count="4">
    <mergeCell ref="A2:J2"/>
    <mergeCell ref="A3:E3"/>
    <mergeCell ref="A7:A13"/>
    <mergeCell ref="B7:B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芒市轩岗中学</cp:lastModifiedBy>
  <dcterms:created xsi:type="dcterms:W3CDTF">2025-03-25T07:40:00Z</dcterms:created>
  <dcterms:modified xsi:type="dcterms:W3CDTF">2025-04-24T07:20:15Z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B782EC4EC46E41D0AEE0A489F0A01B76_12</vt:lpwstr>
  </property>
  <property fmtid="{D5CDD505-2E9C-101B-9397-08002B2CF9AE}" pid="3" name="KSOProductBuildVer">
    <vt:lpwstr>2052-12.1.0.15358</vt:lpwstr>
  </property>
</Properties>
</file>