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<sst xmlns="http://schemas.openxmlformats.org/spreadsheetml/2006/main" count="849" uniqueCount="350">
  <si>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</si>
  <si>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</si>
  <si>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</si>
  <si>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</si>
  <si>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</si>
  <si>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</si>
  <si>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</si>
  <si>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</si>
  <si>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</si>
  <si>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</si>
  <si>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</si>
  <si>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</si>
  <si>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</si>
  <si>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</si>
  <si>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</si>
  <si>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</si>
  <si>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</si>
  <si>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</si>
  <si>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</si>
  <si>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</si>
  <si>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</si>
  <si>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</si>
  <si>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</si>
  <si>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</si>
  <si>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</si>
  <si>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</si>
  <si>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</si>
  <si>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</si>
  <si>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</si>
  <si>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</si>
  <si>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</si>
  <si>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</si>
  <si>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</si>
  <si>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</si>
  <si>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</si>
  <si>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</si>
  <si>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</si>
  <si>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</si>
  <si>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</si>
  <si>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</si>
  <si>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</si>
  <si>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</si>
  <si>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</si>
  <si>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</si>
  <si>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</si>
  <si>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105024</t>
  </si>
  <si>
    <t>芒市第一小学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</si>
  <si>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</si>
  <si>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</si>
  <si>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</si>
  <si>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</si>
  <si>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</si>
  <si>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</si>
  <si>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</si>
  <si>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</si>
  <si>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</si>
  <si>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</si>
  <si>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</si>
  <si>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</si>
  <si>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</si>
  <si>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</si>
  <si>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</si>
  <si>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</si>
  <si>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</si>
  <si>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</si>
  <si>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</si>
  <si>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</si>
  <si>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</si>
  <si>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</si>
  <si>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</si>
  <si>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</si>
  <si>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</si>
  <si>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</si>
  <si>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</si>
  <si>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</si>
  <si>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</si>
  <si>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</si>
  <si>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</si>
  <si>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</si>
  <si>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</si>
  <si>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</si>
  <si>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</si>
  <si>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</si>
  <si>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</si>
  <si>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</si>
  <si>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</si>
  <si>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</si>
  <si>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</si>
  <si>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</si>
  <si>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</si>
  <si>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</si>
  <si>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</si>
  <si>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</si>
  <si>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</si>
  <si>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</si>
  <si>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</si>
  <si>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</si>
  <si>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</si>
  <si>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</si>
  <si>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</si>
  <si>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</si>
  <si>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</si>
  <si>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</si>
  <si>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</si>
  <si>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</si>
  <si>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</si>
  <si>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</si>
  <si>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</si>
  <si>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</si>
  <si>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</si>
  <si>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</si>
  <si>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</si>
  <si>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</si>
  <si>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</si>
  <si>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</si>
  <si>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</si>
  <si>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</si>
  <si>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</si>
  <si>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</si>
  <si>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</si>
  <si>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</si>
  <si>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</si>
  <si>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</si>
  <si>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</si>
  <si>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</si>
  <si>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</si>
  <si>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</si>
  <si>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</si>
  <si>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</si>
  <si>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</si>
  <si>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</si>
  <si>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</si>
  <si>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</si>
  <si>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</si>
  <si>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</si>
  <si>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</si>
  <si>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</si>
  <si>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</si>
  <si>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</si>
  <si>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</si>
  <si>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</si>
  <si>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</si>
  <si>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</si>
  <si>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</si>
  <si>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</si>
  <si>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</si>
  <si>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</si>
  <si>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</si>
  <si>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</si>
  <si>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</si>
  <si>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</si>
  <si>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</si>
  <si>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</si>
  <si>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</si>
  <si>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</si>
  <si>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</si>
  <si>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</si>
  <si>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</si>
  <si>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</si>
  <si>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</si>
  <si>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</si>
  <si>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</si>
  <si>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</si>
  <si>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</si>
  <si>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</si>
  <si>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</si>
  <si>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</si>
  <si>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说明：芒市第一小学无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经费支出预算，此表无数据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</si>
  <si>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</si>
  <si>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</si>
  <si>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</si>
  <si>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</si>
  <si>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</si>
  <si>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</si>
  <si>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</si>
  <si>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</si>
  <si>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</si>
  <si>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</si>
  <si>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</si>
  <si>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</si>
  <si>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</si>
  <si>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</si>
  <si>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</si>
  <si>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</si>
  <si>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</si>
  <si>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</si>
  <si>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</si>
  <si>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</si>
  <si>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</si>
  <si>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</si>
  <si>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</si>
  <si>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</si>
  <si>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</si>
  <si>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533103210000000019052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</si>
  <si>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</si>
  <si>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</si>
  <si>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</si>
  <si>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</si>
  <si>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</si>
  <si>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</si>
  <si>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</si>
  <si>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533103210000000019054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</si>
  <si>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</si>
  <si>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</si>
  <si>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</si>
  <si>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</si>
  <si>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</si>
  <si>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</si>
  <si>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</si>
  <si>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</si>
  <si>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</si>
  <si>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533103210000000019055</t>
  </si>
  <si>
    <t>30113</t>
  </si>
  <si>
    <t>533103210000000020366</t>
  </si>
  <si>
    <t>编内聘用临时人员社会保险单位缴费</t>
  </si>
  <si>
    <t>533103210000000019062</t>
  </si>
  <si>
    <t>一般公用经费</t>
  </si>
  <si>
    <t>30226</t>
  </si>
  <si>
    <t>劳务费</t>
  </si>
  <si>
    <t>30299</t>
  </si>
  <si>
    <t>其他商品和服务支出</t>
  </si>
  <si>
    <t>30211</t>
  </si>
  <si>
    <t>差旅费</t>
  </si>
  <si>
    <t>533103210000000019061</t>
  </si>
  <si>
    <t>退休公用经费</t>
  </si>
  <si>
    <t>533103210000000019059</t>
  </si>
  <si>
    <t>工会经费</t>
  </si>
  <si>
    <t>30228</t>
  </si>
  <si>
    <t>533103210000000019060</t>
  </si>
  <si>
    <t>老干部党支部工作经费</t>
  </si>
  <si>
    <t>30201</t>
  </si>
  <si>
    <t>办公费</t>
  </si>
  <si>
    <t>533103221100000363526</t>
  </si>
  <si>
    <t>学生营养改善计划工作人员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</si>
  <si>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</si>
  <si>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</si>
  <si>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</si>
  <si>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</si>
  <si>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</si>
  <si>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</si>
  <si>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</si>
  <si>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</si>
  <si>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</si>
  <si>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</si>
  <si>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</si>
  <si>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</si>
  <si>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533103251100003735380</t>
  </si>
  <si>
    <t>30240</t>
  </si>
  <si>
    <t>税金及附加费用</t>
  </si>
  <si>
    <t>新建校区生均公用教育专项经费</t>
  </si>
  <si>
    <t>533103251100003917581</t>
  </si>
  <si>
    <t>30216</t>
  </si>
  <si>
    <t>培训费</t>
  </si>
  <si>
    <t>30218</t>
  </si>
  <si>
    <t>专用材料费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</si>
  <si>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</si>
  <si>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</si>
  <si>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</si>
  <si>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</si>
  <si>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</si>
  <si>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</si>
  <si>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</si>
  <si>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</si>
  <si>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</si>
  <si>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</si>
  <si>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</si>
  <si>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1.切实做好学区放学后服务工作,促进学生健康、快乐成长,帮助家长解决无法按时接送孩子的难题。
2.减轻学生过重作业负担和校外培训负担,培养学生兴趣特长。
3.提高教育服务能力，提升学校办学品牌。</t>
  </si>
  <si>
    <t>产出指标</t>
  </si>
  <si>
    <t>数量指标</t>
  </si>
  <si>
    <t>自愿参加课后服务的学校师生人数</t>
  </si>
  <si>
    <t>&gt;=</t>
  </si>
  <si>
    <t>90</t>
  </si>
  <si>
    <t>%</t>
  </si>
  <si>
    <t>定量指标</t>
  </si>
  <si>
    <t xml:space="preserve">校区参与课后服务学生人数≥2793人。
</t>
  </si>
  <si>
    <t>效益指标</t>
  </si>
  <si>
    <t>社会效益</t>
  </si>
  <si>
    <t>帮助家长解决无法按时接送孩子的难题。 减轻学生过重作业负担和校外培训负担。</t>
  </si>
  <si>
    <t>开展课后服务后切实减轻家长对于孩子学习上的负担</t>
  </si>
  <si>
    <t>满意度指标</t>
  </si>
  <si>
    <t>服务对象满意度</t>
  </si>
  <si>
    <t>参与课后服务的学生、教师及家长对课后服务工作满意度≥90%</t>
  </si>
  <si>
    <t>1.按要求合理预算安排资金，保障重点支出
2.规范合理使用项目资金。</t>
  </si>
  <si>
    <t>项目经费</t>
  </si>
  <si>
    <t>118800</t>
  </si>
  <si>
    <t>元</t>
  </si>
  <si>
    <t>促进义务教育发展</t>
  </si>
  <si>
    <t>师生满意度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</si>
  <si>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</si>
  <si>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</si>
  <si>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</si>
  <si>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</si>
  <si>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</si>
  <si>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说明：芒市第一小学无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年政府性基金预算支出，此表无数据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</si>
  <si>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</si>
  <si>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</si>
  <si>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</si>
  <si>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</si>
  <si>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</si>
  <si>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</si>
  <si>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</si>
  <si>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</si>
  <si>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</si>
  <si>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</si>
  <si>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</si>
  <si>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</si>
  <si>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说明：芒市第一小学无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年部门政府采购预算，此表无数据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</si>
  <si>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</si>
  <si>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</si>
  <si>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</si>
  <si>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说明：芒市第一小学无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年政府购买服务预算，此表无数据</t>
    </r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</si>
  <si>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</si>
  <si>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</si>
  <si>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</si>
  <si>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</si>
  <si>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</si>
  <si>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</si>
  <si>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</si>
  <si>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</si>
  <si>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</si>
  <si>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</si>
  <si>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</si>
  <si>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</si>
  <si>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</si>
  <si>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</si>
  <si>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</si>
  <si>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</si>
  <si>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说明：芒市第一小学无2025年市对下转移支付预算，此表无数据。</t>
  </si>
  <si>
    <t>预算09-2表</t>
  </si>
  <si>
    <t/>
  </si>
  <si>
    <r>
      <rPr>
        <sz val="11"/>
        <color rgb="FF000000"/>
        <rFont val="宋体"/>
        <charset val="134"/>
      </rPr>
      <t>说明：芒市第一小学无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年市对下转移支付预算，此表无数据。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</si>
  <si>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</si>
  <si>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</si>
  <si>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</si>
  <si>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</si>
  <si>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</si>
  <si>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</si>
  <si>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</si>
  <si>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</si>
  <si>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说明：芒市第一小学无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年新增资产配置预算，此表无数据</t>
    </r>
  </si>
  <si>
    <t>预算11表</t>
  </si>
  <si>
    <t>上级补助</t>
  </si>
  <si>
    <t>公益性岗位社会保险补贴德财社[2024]207号(中央)补助资金</t>
  </si>
  <si>
    <t>事业发展类</t>
  </si>
  <si>
    <t>30305</t>
  </si>
  <si>
    <t>生活补助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</si>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</sst>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name val="Calibri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8" applyNumberFormat="0" applyAlignment="0" applyProtection="0">
      <alignment vertical="center"/>
    </xf>
    <xf numFmtId="0" fontId="34" fillId="4" borderId="19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5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</cellStyleXfs>
  <cellXfs count="18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1" fillId="0" borderId="0" xfId="57" applyFont="1" applyFill="1" applyBorder="1" applyAlignment="1" applyProtection="1">
      <alignment horizontal="left" vertical="center"/>
    </xf>
    <xf numFmtId="0" fontId="1" fillId="0" borderId="0" xfId="57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7" xfId="53" applyFont="1" applyAlignme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Font="1" applyBorder="1">
      <alignment vertical="top"/>
    </xf>
    <xf numFmtId="0" fontId="14" fillId="0" borderId="0" xfId="0" applyFont="1" applyBorder="1">
      <alignment vertical="top"/>
    </xf>
    <xf numFmtId="0" fontId="15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49" fontId="1" fillId="0" borderId="7" xfId="53" applyFont="1">
      <alignment horizontal="left" vertical="center" wrapText="1"/>
    </xf>
    <xf numFmtId="178" fontId="1" fillId="0" borderId="7" xfId="54" applyFont="1">
      <alignment horizontal="right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Border="1" applyAlignment="1">
      <alignment horizontal="left" vertical="center" wrapText="1"/>
    </xf>
    <xf numFmtId="49" fontId="19" fillId="0" borderId="7" xfId="53" applyFont="1" applyAlignment="1">
      <alignment horizontal="center" vertical="center" wrapText="1"/>
    </xf>
    <xf numFmtId="178" fontId="19" fillId="0" borderId="7" xfId="54" applyFont="1" applyAlignment="1">
      <alignment horizontal="center" vertical="center"/>
    </xf>
    <xf numFmtId="178" fontId="20" fillId="0" borderId="7" xfId="54" applyFont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3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14" xfId="53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top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36"/>
  <sheetViews>
    <sheetView showZeros="0" tabSelected="1" workbookViewId="0">
      <selection activeCell="H3" sqref="H3"/>
    </sheetView>
  </sheetViews>
  <sheetFormatPr defaultColWidth="10.2857142857143" defaultRowHeight="15" customHeight="1"/>
  <cols>
    <col min="1" max="4" width="33.2857142857143" customWidth="1"/>
  </cols>
  <sheetData>
    <row r="1" ht="26" customHeight="1" spans="1:4">
      <c r="A1" s="178"/>
      <c r="B1" s="178"/>
      <c r="C1" s="178"/>
      <c r="D1" s="179" t="s">
        <v>0</v>
      </c>
    </row>
    <row r="2" ht="42" customHeight="1" spans="1:4">
      <c r="A2" s="180" t="str">
        <f>"2025"&amp;"年部门财务收支预算总表"</f>
        <v>2025年部门财务收支预算总表</v>
      </c>
      <c r="B2" s="180"/>
      <c r="C2" s="180"/>
      <c r="D2" s="180"/>
    </row>
    <row r="3" ht="26" customHeight="1" spans="1:4">
      <c r="A3" s="178" t="str">
        <f>"单位名称："&amp;"芒市第一小学"</f>
        <v>单位名称：芒市第一小学</v>
      </c>
      <c r="B3" s="178"/>
      <c r="C3" s="181"/>
      <c r="D3" s="179" t="s">
        <v>1</v>
      </c>
    </row>
    <row r="4" ht="26" customHeight="1" spans="1:4">
      <c r="A4" s="182" t="s">
        <v>2</v>
      </c>
      <c r="B4" s="182"/>
      <c r="C4" s="182" t="s">
        <v>3</v>
      </c>
      <c r="D4" s="182"/>
    </row>
    <row r="5" ht="26" customHeight="1" spans="1:4">
      <c r="A5" s="135" t="s">
        <v>4</v>
      </c>
      <c r="B5" s="135" t="s">
        <v>5</v>
      </c>
      <c r="C5" s="135" t="s">
        <v>6</v>
      </c>
      <c r="D5" s="135" t="s">
        <v>5</v>
      </c>
    </row>
    <row r="6" ht="26" customHeight="1" spans="1:4">
      <c r="A6" s="134" t="s">
        <v>7</v>
      </c>
      <c r="B6" s="136">
        <v>24967924.13</v>
      </c>
      <c r="C6" s="134" t="str">
        <f>"一"&amp;"、"&amp;"教育支出"</f>
        <v>一、教育支出</v>
      </c>
      <c r="D6" s="136">
        <v>19812065.6</v>
      </c>
    </row>
    <row r="7" ht="26" customHeight="1" spans="1:10">
      <c r="A7" s="134" t="s">
        <v>8</v>
      </c>
      <c r="B7" s="136"/>
      <c r="C7" s="134" t="str">
        <f>"二"&amp;"、"&amp;"社会保障和就业支出"</f>
        <v>二、社会保障和就业支出</v>
      </c>
      <c r="D7" s="136">
        <v>4026354.69</v>
      </c>
      <c r="J7" s="183"/>
    </row>
    <row r="8" ht="26" customHeight="1" spans="1:10">
      <c r="A8" s="134" t="s">
        <v>9</v>
      </c>
      <c r="B8" s="136"/>
      <c r="C8" s="134" t="str">
        <f>"三"&amp;"、"&amp;"卫生健康支出"</f>
        <v>三、卫生健康支出</v>
      </c>
      <c r="D8" s="136">
        <v>1422917.92</v>
      </c>
      <c r="J8" s="183"/>
    </row>
    <row r="9" ht="26" customHeight="1" spans="1:10">
      <c r="A9" s="134" t="s">
        <v>10</v>
      </c>
      <c r="B9" s="136"/>
      <c r="C9" s="134" t="str">
        <f>"四"&amp;"、"&amp;"住房保障支出"</f>
        <v>四、住房保障支出</v>
      </c>
      <c r="D9" s="136">
        <v>2206585.92</v>
      </c>
      <c r="J9" s="183"/>
    </row>
    <row r="10" ht="26" customHeight="1" spans="1:4">
      <c r="A10" s="134" t="s">
        <v>11</v>
      </c>
      <c r="B10" s="136">
        <v>2500000</v>
      </c>
      <c r="C10" s="134"/>
      <c r="D10" s="136"/>
    </row>
    <row r="11" ht="26" customHeight="1" spans="1:4">
      <c r="A11" s="134" t="s">
        <v>12</v>
      </c>
      <c r="B11" s="136"/>
      <c r="C11" s="134"/>
      <c r="D11" s="136"/>
    </row>
    <row r="12" ht="26" customHeight="1" spans="1:4">
      <c r="A12" s="134" t="s">
        <v>13</v>
      </c>
      <c r="B12" s="136"/>
      <c r="C12" s="134"/>
      <c r="D12" s="136"/>
    </row>
    <row r="13" ht="26" customHeight="1" spans="1:4">
      <c r="A13" s="134" t="s">
        <v>14</v>
      </c>
      <c r="B13" s="136"/>
      <c r="C13" s="134"/>
      <c r="D13" s="136"/>
    </row>
    <row r="14" ht="26" customHeight="1" spans="1:12">
      <c r="A14" s="134" t="s">
        <v>15</v>
      </c>
      <c r="B14" s="136"/>
      <c r="C14" s="134"/>
      <c r="D14" s="136"/>
      <c r="L14" s="183"/>
    </row>
    <row r="15" ht="26" customHeight="1" spans="1:12">
      <c r="A15" s="134" t="s">
        <v>16</v>
      </c>
      <c r="B15" s="136">
        <v>2500000</v>
      </c>
      <c r="C15" s="134"/>
      <c r="D15" s="136"/>
      <c r="L15" s="183"/>
    </row>
    <row r="16" ht="26" customHeight="1" spans="1:10">
      <c r="A16" s="134"/>
      <c r="B16" s="136"/>
      <c r="C16" s="134"/>
      <c r="D16" s="136"/>
      <c r="J16" s="183"/>
    </row>
    <row r="17" ht="26" customHeight="1" spans="1:10">
      <c r="A17" s="134"/>
      <c r="B17" s="136"/>
      <c r="C17" s="134"/>
      <c r="D17" s="136"/>
      <c r="J17" s="183"/>
    </row>
    <row r="18" ht="26" customHeight="1" spans="1:4">
      <c r="A18" s="134"/>
      <c r="B18" s="136"/>
      <c r="C18" s="134"/>
      <c r="D18" s="136"/>
    </row>
    <row r="19" ht="26" customHeight="1" spans="1:4">
      <c r="A19" s="134"/>
      <c r="B19" s="136"/>
      <c r="C19" s="134"/>
      <c r="D19" s="136"/>
    </row>
    <row r="20" ht="26" customHeight="1" spans="1:4">
      <c r="A20" s="134"/>
      <c r="B20" s="136"/>
      <c r="C20" s="134"/>
      <c r="D20" s="136"/>
    </row>
    <row r="21" ht="26" customHeight="1" spans="1:4">
      <c r="A21" s="134"/>
      <c r="B21" s="136"/>
      <c r="C21" s="134"/>
      <c r="D21" s="136"/>
    </row>
    <row r="22" ht="26" customHeight="1" spans="1:4">
      <c r="A22" s="134"/>
      <c r="B22" s="136"/>
      <c r="C22" s="134"/>
      <c r="D22" s="136"/>
    </row>
    <row r="23" ht="26" customHeight="1" spans="1:4">
      <c r="A23" s="134"/>
      <c r="B23" s="136"/>
      <c r="C23" s="134"/>
      <c r="D23" s="136"/>
    </row>
    <row r="24" ht="26" customHeight="1" spans="1:4">
      <c r="A24" s="134"/>
      <c r="B24" s="136"/>
      <c r="C24" s="134"/>
      <c r="D24" s="136"/>
    </row>
    <row r="25" ht="26" customHeight="1" spans="1:4">
      <c r="A25" s="134"/>
      <c r="B25" s="136"/>
      <c r="C25" s="134"/>
      <c r="D25" s="136"/>
    </row>
    <row r="26" ht="26" customHeight="1" spans="1:4">
      <c r="A26" s="134"/>
      <c r="B26" s="136"/>
      <c r="C26" s="134"/>
      <c r="D26" s="136"/>
    </row>
    <row r="27" ht="26" customHeight="1" spans="1:4">
      <c r="A27" s="134"/>
      <c r="B27" s="136"/>
      <c r="C27" s="134"/>
      <c r="D27" s="136"/>
    </row>
    <row r="28" ht="26" customHeight="1" spans="1:4">
      <c r="A28" s="134"/>
      <c r="B28" s="136"/>
      <c r="C28" s="134"/>
      <c r="D28" s="136"/>
    </row>
    <row r="29" ht="26" customHeight="1" spans="1:4">
      <c r="A29" s="134"/>
      <c r="B29" s="136"/>
      <c r="C29" s="134"/>
      <c r="D29" s="136"/>
    </row>
    <row r="30" ht="26" customHeight="1" spans="1:4">
      <c r="A30" s="134"/>
      <c r="B30" s="136"/>
      <c r="C30" s="134"/>
      <c r="D30" s="136"/>
    </row>
    <row r="31" ht="26" customHeight="1" spans="1:4">
      <c r="A31" s="134"/>
      <c r="B31" s="136"/>
      <c r="C31" s="134"/>
      <c r="D31" s="136"/>
    </row>
    <row r="32" ht="26" customHeight="1" spans="1:4">
      <c r="A32" s="134" t="s">
        <v>17</v>
      </c>
      <c r="B32" s="136">
        <v>27467924.13</v>
      </c>
      <c r="C32" s="134" t="s">
        <v>18</v>
      </c>
      <c r="D32" s="136">
        <v>27467924.13</v>
      </c>
    </row>
    <row r="33" ht="26" customHeight="1" spans="1:4">
      <c r="A33" s="134" t="s">
        <v>19</v>
      </c>
      <c r="B33" s="136"/>
      <c r="C33" s="134" t="s">
        <v>20</v>
      </c>
      <c r="D33" s="136"/>
    </row>
    <row r="34" ht="26" customHeight="1" spans="1:4">
      <c r="A34" s="134" t="s">
        <v>21</v>
      </c>
      <c r="B34" s="136"/>
      <c r="C34" s="134" t="s">
        <v>21</v>
      </c>
      <c r="D34" s="136"/>
    </row>
    <row r="35" ht="26" customHeight="1" spans="1:4">
      <c r="A35" s="134" t="s">
        <v>22</v>
      </c>
      <c r="B35" s="136"/>
      <c r="C35" s="134" t="s">
        <v>23</v>
      </c>
      <c r="D35" s="136"/>
    </row>
    <row r="36" ht="26" customHeight="1" spans="1:4">
      <c r="A36" s="134" t="s">
        <v>24</v>
      </c>
      <c r="B36" s="142">
        <v>27467924.13</v>
      </c>
      <c r="C36" s="134" t="s">
        <v>25</v>
      </c>
      <c r="D36" s="136">
        <v>27467924.13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topLeftCell="A2" workbookViewId="0">
      <selection activeCell="E16" sqref="E16"/>
    </sheetView>
  </sheetViews>
  <sheetFormatPr defaultColWidth="9.14285714285714" defaultRowHeight="14.25" customHeight="1" outlineLevelCol="5"/>
  <cols>
    <col min="1" max="6" width="24.3428571428571" customWidth="1"/>
  </cols>
  <sheetData>
    <row r="1" ht="24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288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289</v>
      </c>
      <c r="C2" s="117"/>
      <c r="D2" s="118"/>
      <c r="E2" s="118"/>
      <c r="F2" s="118"/>
    </row>
    <row r="3" ht="39" customHeight="1" spans="1:6">
      <c r="A3" s="119" t="str">
        <f>"单位名称："&amp;"芒市第一小学"</f>
        <v>单位名称：芒市第一小学</v>
      </c>
      <c r="B3" s="119" t="s">
        <v>290</v>
      </c>
      <c r="C3" s="120"/>
      <c r="D3" s="92"/>
      <c r="E3" s="92"/>
      <c r="F3" s="113" t="s">
        <v>1</v>
      </c>
    </row>
    <row r="4" ht="19.5" customHeight="1" spans="1:6">
      <c r="A4" s="58" t="s">
        <v>170</v>
      </c>
      <c r="B4" s="121" t="s">
        <v>48</v>
      </c>
      <c r="C4" s="58" t="s">
        <v>49</v>
      </c>
      <c r="D4" s="34" t="s">
        <v>291</v>
      </c>
      <c r="E4" s="34"/>
      <c r="F4" s="34"/>
    </row>
    <row r="5" ht="27" customHeight="1" spans="1:6">
      <c r="A5" s="58"/>
      <c r="B5" s="121"/>
      <c r="C5" s="58"/>
      <c r="D5" s="34" t="s">
        <v>30</v>
      </c>
      <c r="E5" s="34" t="s">
        <v>52</v>
      </c>
      <c r="F5" s="34" t="s">
        <v>53</v>
      </c>
    </row>
    <row r="6" ht="33" customHeight="1" spans="1:6">
      <c r="A6" s="58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2"/>
      <c r="B7" s="121"/>
      <c r="C7" s="32"/>
      <c r="D7" s="74"/>
      <c r="E7" s="123"/>
      <c r="F7" s="123"/>
    </row>
    <row r="8" ht="30" customHeight="1" spans="1:6">
      <c r="A8" s="22"/>
      <c r="B8" s="22"/>
      <c r="C8" s="22"/>
      <c r="D8" s="74"/>
      <c r="E8" s="123"/>
      <c r="F8" s="123"/>
    </row>
    <row r="9" ht="30" customHeight="1" spans="1:6">
      <c r="A9" s="20" t="s">
        <v>292</v>
      </c>
      <c r="B9" s="20" t="s">
        <v>292</v>
      </c>
      <c r="C9" s="20" t="s">
        <v>292</v>
      </c>
      <c r="D9" s="74"/>
      <c r="E9" s="123"/>
      <c r="F9" s="123"/>
    </row>
    <row r="10" ht="23" customHeight="1" spans="1:1">
      <c r="A10" s="53" t="s">
        <v>293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H19" sqref="H1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30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1" t="s">
        <v>294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5"/>
      <c r="L2" s="28"/>
      <c r="M2" s="28"/>
      <c r="N2" s="28"/>
      <c r="O2" s="105"/>
      <c r="P2" s="105"/>
      <c r="Q2" s="28"/>
    </row>
    <row r="3" ht="36" customHeight="1" spans="1:17">
      <c r="A3" s="43" t="str">
        <f>"单位名称："&amp;"芒市第一小学"</f>
        <v>单位名称：芒市第一小学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6"/>
      <c r="P3" s="106"/>
      <c r="Q3" s="113" t="s">
        <v>27</v>
      </c>
    </row>
    <row r="4" ht="15.75" customHeight="1" spans="1:17">
      <c r="A4" s="11" t="s">
        <v>295</v>
      </c>
      <c r="B4" s="93" t="s">
        <v>296</v>
      </c>
      <c r="C4" s="93" t="s">
        <v>297</v>
      </c>
      <c r="D4" s="93" t="s">
        <v>298</v>
      </c>
      <c r="E4" s="93" t="s">
        <v>299</v>
      </c>
      <c r="F4" s="93" t="s">
        <v>300</v>
      </c>
      <c r="G4" s="46" t="s">
        <v>177</v>
      </c>
      <c r="H4" s="46"/>
      <c r="I4" s="46"/>
      <c r="J4" s="46"/>
      <c r="K4" s="107"/>
      <c r="L4" s="46"/>
      <c r="M4" s="46"/>
      <c r="N4" s="46"/>
      <c r="O4" s="71"/>
      <c r="P4" s="107"/>
      <c r="Q4" s="47"/>
    </row>
    <row r="5" ht="17.25" customHeight="1" spans="1:17">
      <c r="A5" s="16"/>
      <c r="B5" s="94"/>
      <c r="C5" s="94"/>
      <c r="D5" s="94"/>
      <c r="E5" s="94"/>
      <c r="F5" s="94"/>
      <c r="G5" s="94" t="s">
        <v>30</v>
      </c>
      <c r="H5" s="94" t="s">
        <v>34</v>
      </c>
      <c r="I5" s="94" t="s">
        <v>301</v>
      </c>
      <c r="J5" s="94" t="s">
        <v>302</v>
      </c>
      <c r="K5" s="108" t="s">
        <v>303</v>
      </c>
      <c r="L5" s="109" t="s">
        <v>304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112"/>
      <c r="L6" s="95" t="s">
        <v>33</v>
      </c>
      <c r="M6" s="95" t="s">
        <v>40</v>
      </c>
      <c r="N6" s="95" t="s">
        <v>305</v>
      </c>
      <c r="O6" s="32" t="s">
        <v>42</v>
      </c>
      <c r="P6" s="112" t="s">
        <v>43</v>
      </c>
      <c r="Q6" s="95" t="s">
        <v>44</v>
      </c>
    </row>
    <row r="7" ht="27" customHeight="1" spans="1:17">
      <c r="A7" s="72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/>
      <c r="B8" s="99"/>
      <c r="C8" s="99"/>
      <c r="D8" s="100"/>
      <c r="E8" s="10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/>
      <c r="B9" s="99"/>
      <c r="C9" s="99"/>
      <c r="D9" s="100"/>
      <c r="E9" s="10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2" t="s">
        <v>292</v>
      </c>
      <c r="B10" s="103"/>
      <c r="C10" s="103"/>
      <c r="D10" s="103"/>
      <c r="E10" s="10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32" customHeight="1" spans="1:1">
      <c r="A11" s="53" t="s">
        <v>306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J19" sqref="J19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33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307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46" customHeight="1" spans="1:14">
      <c r="A3" s="30" t="str">
        <f>"单位名称："&amp;"芒市第一小学"</f>
        <v>单位名称：芒市第一小学</v>
      </c>
      <c r="B3" s="31"/>
      <c r="C3" s="31"/>
      <c r="D3" s="31"/>
      <c r="E3" s="31"/>
      <c r="F3" s="31"/>
      <c r="G3" s="31"/>
      <c r="H3" s="86"/>
      <c r="I3" s="1"/>
      <c r="J3" s="1"/>
      <c r="K3" s="86"/>
      <c r="L3" s="1"/>
      <c r="M3" s="92"/>
      <c r="N3" s="41" t="s">
        <v>27</v>
      </c>
    </row>
    <row r="4" ht="15.75" customHeight="1" spans="1:14">
      <c r="A4" s="11" t="s">
        <v>295</v>
      </c>
      <c r="B4" s="11" t="s">
        <v>308</v>
      </c>
      <c r="C4" s="11" t="s">
        <v>309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30</v>
      </c>
      <c r="E5" s="11" t="s">
        <v>34</v>
      </c>
      <c r="F5" s="11" t="s">
        <v>301</v>
      </c>
      <c r="G5" s="11" t="s">
        <v>302</v>
      </c>
      <c r="H5" s="11" t="s">
        <v>303</v>
      </c>
      <c r="I5" s="12" t="s">
        <v>304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26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9" customHeight="1" spans="1:1">
      <c r="A11" s="53" t="s">
        <v>310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topLeftCell="A7" workbookViewId="0">
      <selection activeCell="A7" sqref="$A7:$XFD10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30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80" t="s">
        <v>311</v>
      </c>
    </row>
    <row r="2" ht="28" customHeight="1" spans="1:16">
      <c r="A2" s="64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ht="27" customHeight="1" spans="1:16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7" t="str">
        <f>"单位名称："&amp;"芒市第一小学"</f>
        <v>单位名称：芒市第一小学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34" customHeight="1" spans="1:16">
      <c r="A5" s="69" t="s">
        <v>312</v>
      </c>
      <c r="B5" s="12" t="s">
        <v>177</v>
      </c>
      <c r="C5" s="13"/>
      <c r="D5" s="70"/>
      <c r="E5" s="71" t="s">
        <v>313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3"/>
    </row>
    <row r="6" ht="60" customHeight="1" spans="1:16">
      <c r="A6" s="72"/>
      <c r="B6" s="16" t="s">
        <v>30</v>
      </c>
      <c r="C6" s="11" t="s">
        <v>34</v>
      </c>
      <c r="D6" s="73" t="s">
        <v>314</v>
      </c>
      <c r="E6" s="73" t="s">
        <v>315</v>
      </c>
      <c r="F6" s="73" t="s">
        <v>316</v>
      </c>
      <c r="G6" s="73" t="s">
        <v>317</v>
      </c>
      <c r="H6" s="73" t="s">
        <v>318</v>
      </c>
      <c r="I6" s="73" t="s">
        <v>319</v>
      </c>
      <c r="J6" s="73" t="s">
        <v>320</v>
      </c>
      <c r="K6" s="73" t="s">
        <v>321</v>
      </c>
      <c r="L6" s="73" t="s">
        <v>322</v>
      </c>
      <c r="M6" s="32" t="s">
        <v>323</v>
      </c>
      <c r="N6" s="32" t="s">
        <v>324</v>
      </c>
      <c r="O6" s="84" t="s">
        <v>325</v>
      </c>
      <c r="P6" s="32" t="s">
        <v>326</v>
      </c>
    </row>
    <row r="7" ht="24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2">
        <v>16</v>
      </c>
    </row>
    <row r="8" ht="24" customHeight="1" spans="1:16">
      <c r="A8" s="35"/>
      <c r="B8" s="74"/>
      <c r="C8" s="74"/>
      <c r="D8" s="75"/>
      <c r="E8" s="76"/>
      <c r="F8" s="76"/>
      <c r="G8" s="76"/>
      <c r="H8" s="76"/>
      <c r="I8" s="76"/>
      <c r="J8" s="76"/>
      <c r="K8" s="76"/>
      <c r="L8" s="76"/>
      <c r="M8" s="85"/>
      <c r="N8" s="85"/>
      <c r="O8" s="85"/>
      <c r="P8" s="85"/>
    </row>
    <row r="9" ht="24" customHeight="1" spans="1:16">
      <c r="A9" s="35"/>
      <c r="B9" s="74"/>
      <c r="C9" s="74"/>
      <c r="D9" s="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24"/>
    </row>
    <row r="10" ht="24" customHeight="1" spans="1:16">
      <c r="A10" s="50" t="s">
        <v>30</v>
      </c>
      <c r="B10" s="74"/>
      <c r="C10" s="74"/>
      <c r="D10" s="75"/>
      <c r="E10" s="76"/>
      <c r="F10" s="76"/>
      <c r="G10" s="76"/>
      <c r="H10" s="76"/>
      <c r="I10" s="76"/>
      <c r="J10" s="76"/>
      <c r="K10" s="76"/>
      <c r="L10" s="76"/>
      <c r="M10" s="85"/>
      <c r="N10" s="85"/>
      <c r="O10" s="85"/>
      <c r="P10" s="85"/>
    </row>
    <row r="11" ht="29" customHeight="1" spans="1:16">
      <c r="A11" s="78" t="s">
        <v>327</v>
      </c>
      <c r="B11" s="78"/>
      <c r="C11" s="78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topLeftCell="A13" workbookViewId="0">
      <selection activeCell="G9" sqref="G9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ht="27" customHeight="1" spans="10:10">
      <c r="J1" s="61" t="s">
        <v>328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34" customHeight="1" spans="1:8">
      <c r="A3" s="6" t="str">
        <f>"单位名称："&amp;"芒市第一小学"</f>
        <v>单位名称：芒市第一小学</v>
      </c>
      <c r="B3" s="56"/>
      <c r="C3" s="56"/>
      <c r="D3" s="56"/>
      <c r="E3" s="56"/>
      <c r="F3" s="57"/>
      <c r="G3" s="56"/>
      <c r="H3" s="57"/>
    </row>
    <row r="4" ht="44.25" customHeight="1" spans="1:10">
      <c r="A4" s="33" t="s">
        <v>256</v>
      </c>
      <c r="B4" s="33" t="s">
        <v>257</v>
      </c>
      <c r="C4" s="33" t="s">
        <v>258</v>
      </c>
      <c r="D4" s="33" t="s">
        <v>259</v>
      </c>
      <c r="E4" s="33" t="s">
        <v>260</v>
      </c>
      <c r="F4" s="58" t="s">
        <v>261</v>
      </c>
      <c r="G4" s="33" t="s">
        <v>262</v>
      </c>
      <c r="H4" s="58" t="s">
        <v>263</v>
      </c>
      <c r="I4" s="58" t="s">
        <v>264</v>
      </c>
      <c r="J4" s="33" t="s">
        <v>265</v>
      </c>
    </row>
    <row r="5" ht="24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24" customHeight="1" spans="1:10">
      <c r="A6" s="35"/>
      <c r="B6" s="48"/>
      <c r="C6" s="48"/>
      <c r="D6" s="48"/>
      <c r="E6" s="59"/>
      <c r="F6" s="60"/>
      <c r="G6" s="59"/>
      <c r="H6" s="60"/>
      <c r="I6" s="60"/>
      <c r="J6" s="59"/>
    </row>
    <row r="7" ht="24" customHeight="1" spans="1:10">
      <c r="A7" s="35"/>
      <c r="B7" s="22" t="s">
        <v>329</v>
      </c>
      <c r="C7" s="22" t="s">
        <v>329</v>
      </c>
      <c r="D7" s="22" t="s">
        <v>329</v>
      </c>
      <c r="E7" s="35" t="s">
        <v>329</v>
      </c>
      <c r="F7" s="22" t="s">
        <v>329</v>
      </c>
      <c r="G7" s="35" t="s">
        <v>329</v>
      </c>
      <c r="H7" s="22" t="s">
        <v>329</v>
      </c>
      <c r="I7" s="22" t="s">
        <v>329</v>
      </c>
      <c r="J7" s="35" t="s">
        <v>329</v>
      </c>
    </row>
    <row r="8" ht="36" customHeight="1" spans="1:1">
      <c r="A8" s="53" t="s">
        <v>330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G19" sqref="G19"/>
    </sheetView>
  </sheetViews>
  <sheetFormatPr defaultColWidth="9.14285714285714" defaultRowHeight="12" customHeight="1" outlineLevelCol="7"/>
  <cols>
    <col min="1" max="8" width="16.9142857142857" customWidth="1"/>
  </cols>
  <sheetData>
    <row r="1" ht="28" customHeight="1" spans="1:8">
      <c r="A1" s="1"/>
      <c r="B1" s="1"/>
      <c r="C1" s="1"/>
      <c r="D1" s="1"/>
      <c r="E1" s="1"/>
      <c r="F1" s="1"/>
      <c r="G1" s="1"/>
      <c r="H1" s="41" t="s">
        <v>331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35" customHeight="1" spans="1:8">
      <c r="A3" s="43" t="str">
        <f>"单位名称："&amp;"芒市第一小学"</f>
        <v>单位名称：芒市第一小学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170</v>
      </c>
      <c r="B4" s="11" t="s">
        <v>332</v>
      </c>
      <c r="C4" s="11" t="s">
        <v>333</v>
      </c>
      <c r="D4" s="11" t="s">
        <v>334</v>
      </c>
      <c r="E4" s="11" t="s">
        <v>335</v>
      </c>
      <c r="F4" s="45" t="s">
        <v>336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299</v>
      </c>
      <c r="G5" s="33" t="s">
        <v>337</v>
      </c>
      <c r="H5" s="33" t="s">
        <v>338</v>
      </c>
    </row>
    <row r="6" ht="37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31" customHeight="1" spans="1:8">
      <c r="A8" s="50" t="s">
        <v>30</v>
      </c>
      <c r="B8" s="51"/>
      <c r="C8" s="51"/>
      <c r="D8" s="51"/>
      <c r="E8" s="51"/>
      <c r="F8" s="40"/>
      <c r="G8" s="52"/>
      <c r="H8" s="52"/>
    </row>
    <row r="9" ht="29" customHeight="1" spans="1:1">
      <c r="A9" s="53" t="s">
        <v>339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G17" sqref="G17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30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340</v>
      </c>
    </row>
    <row r="2" ht="27.75" customHeight="1" spans="1:11">
      <c r="A2" s="28" t="str">
        <f>"2025"&amp;"年上级补助项目支出预算表"</f>
        <v>2025年上级补助项目支出预算表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7" customHeight="1" spans="1:11">
      <c r="A3" s="29" t="str">
        <f>"单位名称："&amp;"芒市第一小学"</f>
        <v>单位名称：芒市第一小学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27</v>
      </c>
    </row>
    <row r="4" ht="30" customHeight="1" spans="1:11">
      <c r="A4" s="32" t="s">
        <v>238</v>
      </c>
      <c r="B4" s="32" t="s">
        <v>172</v>
      </c>
      <c r="C4" s="32" t="s">
        <v>239</v>
      </c>
      <c r="D4" s="33" t="s">
        <v>173</v>
      </c>
      <c r="E4" s="33" t="s">
        <v>174</v>
      </c>
      <c r="F4" s="33" t="s">
        <v>240</v>
      </c>
      <c r="G4" s="33" t="s">
        <v>241</v>
      </c>
      <c r="H4" s="34" t="s">
        <v>30</v>
      </c>
      <c r="I4" s="34" t="s">
        <v>341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36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342</v>
      </c>
      <c r="C8" s="35"/>
      <c r="D8" s="35"/>
      <c r="E8" s="35"/>
      <c r="F8" s="35"/>
      <c r="G8" s="35"/>
      <c r="H8" s="23">
        <v>500</v>
      </c>
      <c r="I8" s="23">
        <v>500</v>
      </c>
      <c r="J8" s="23"/>
      <c r="K8" s="39"/>
    </row>
    <row r="9" ht="52.5" customHeight="1" spans="1:11">
      <c r="A9" s="22" t="s">
        <v>343</v>
      </c>
      <c r="B9" s="22" t="s">
        <v>342</v>
      </c>
      <c r="C9" s="22" t="s">
        <v>46</v>
      </c>
      <c r="D9" s="22" t="s">
        <v>96</v>
      </c>
      <c r="E9" s="22" t="s">
        <v>97</v>
      </c>
      <c r="F9" s="22" t="s">
        <v>344</v>
      </c>
      <c r="G9" s="22" t="s">
        <v>345</v>
      </c>
      <c r="H9" s="23">
        <v>500</v>
      </c>
      <c r="I9" s="23">
        <v>500</v>
      </c>
      <c r="J9" s="23"/>
      <c r="K9" s="40"/>
    </row>
    <row r="10" ht="30" customHeight="1" spans="1:11">
      <c r="A10" s="36" t="s">
        <v>292</v>
      </c>
      <c r="B10" s="37"/>
      <c r="C10" s="37"/>
      <c r="D10" s="37"/>
      <c r="E10" s="37"/>
      <c r="F10" s="37"/>
      <c r="G10" s="37"/>
      <c r="H10" s="23">
        <v>500</v>
      </c>
      <c r="I10" s="23">
        <v>500</v>
      </c>
      <c r="J10" s="23"/>
      <c r="K10" s="4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L11" sqref="L1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26" customHeight="1" spans="1:7">
      <c r="A1" s="1"/>
      <c r="B1" s="1"/>
      <c r="C1" s="1"/>
      <c r="D1" s="2"/>
      <c r="E1" s="3"/>
      <c r="F1" s="3"/>
      <c r="G1" s="4" t="s">
        <v>346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27" customHeight="1" spans="1:7">
      <c r="A3" s="6" t="str">
        <f>"单位名称："&amp;"芒市第一小学"</f>
        <v>单位名称：芒市第一小学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239</v>
      </c>
      <c r="B4" s="10" t="s">
        <v>238</v>
      </c>
      <c r="C4" s="10" t="s">
        <v>172</v>
      </c>
      <c r="D4" s="11" t="s">
        <v>347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31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118800</v>
      </c>
      <c r="F8" s="23"/>
      <c r="G8" s="23"/>
    </row>
    <row r="9" ht="52.5" customHeight="1" spans="1:7">
      <c r="A9" s="24"/>
      <c r="B9" s="22" t="s">
        <v>348</v>
      </c>
      <c r="C9" s="22" t="s">
        <v>249</v>
      </c>
      <c r="D9" s="22" t="s">
        <v>349</v>
      </c>
      <c r="E9" s="23">
        <v>118800</v>
      </c>
      <c r="F9" s="23"/>
      <c r="G9" s="23"/>
    </row>
    <row r="10" ht="30" customHeight="1" spans="1:7">
      <c r="A10" s="25" t="s">
        <v>30</v>
      </c>
      <c r="B10" s="26" t="s">
        <v>329</v>
      </c>
      <c r="C10" s="26"/>
      <c r="D10" s="27"/>
      <c r="E10" s="23">
        <v>118800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8" sqref="$A8:$XFD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21" customHeight="1" spans="1:17">
      <c r="A1" s="174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"单位名称："&amp;"芒市第一小学"</f>
        <v>单位名称：芒市第一小学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91" t="s">
        <v>27</v>
      </c>
      <c r="Q3" s="91"/>
    </row>
    <row r="4" ht="21" customHeight="1" spans="1:19">
      <c r="A4" s="11" t="s">
        <v>28</v>
      </c>
      <c r="B4" s="11" t="s">
        <v>29</v>
      </c>
      <c r="C4" s="11" t="s">
        <v>30</v>
      </c>
      <c r="D4" s="45" t="s">
        <v>31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32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7" t="s">
        <v>38</v>
      </c>
      <c r="J5" s="177"/>
      <c r="K5" s="177"/>
      <c r="L5" s="177"/>
      <c r="M5" s="177"/>
      <c r="N5" s="17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87"/>
      <c r="E6" s="87"/>
      <c r="F6" s="87"/>
      <c r="G6" s="72"/>
      <c r="H6" s="72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7"/>
      <c r="P6" s="87"/>
      <c r="Q6" s="87"/>
      <c r="R6" s="87"/>
      <c r="S6" s="87"/>
    </row>
    <row r="7" ht="26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26" customHeight="1" spans="1:19">
      <c r="A8" s="175" t="s">
        <v>45</v>
      </c>
      <c r="B8" s="175" t="s">
        <v>46</v>
      </c>
      <c r="C8" s="23">
        <v>27467924.13</v>
      </c>
      <c r="D8" s="23">
        <v>27467924.13</v>
      </c>
      <c r="E8" s="23">
        <v>24967924.13</v>
      </c>
      <c r="F8" s="23"/>
      <c r="G8" s="23"/>
      <c r="H8" s="23"/>
      <c r="I8" s="23">
        <v>2500000</v>
      </c>
      <c r="J8" s="23"/>
      <c r="K8" s="23"/>
      <c r="L8" s="23"/>
      <c r="M8" s="23"/>
      <c r="N8" s="23">
        <v>2500000</v>
      </c>
      <c r="O8" s="23"/>
      <c r="P8" s="23"/>
      <c r="Q8" s="23"/>
      <c r="R8" s="23"/>
      <c r="S8" s="23"/>
    </row>
    <row r="9" ht="26" customHeight="1" spans="1:19">
      <c r="A9" s="12" t="s">
        <v>30</v>
      </c>
      <c r="B9" s="176"/>
      <c r="C9" s="165">
        <v>27467924.13</v>
      </c>
      <c r="D9" s="165">
        <v>27467924.13</v>
      </c>
      <c r="E9" s="165">
        <v>24967924.13</v>
      </c>
      <c r="F9" s="165"/>
      <c r="G9" s="165"/>
      <c r="H9" s="165"/>
      <c r="I9" s="165">
        <v>2500000</v>
      </c>
      <c r="J9" s="165"/>
      <c r="K9" s="165"/>
      <c r="L9" s="165"/>
      <c r="M9" s="165"/>
      <c r="N9" s="165">
        <v>2500000</v>
      </c>
      <c r="O9" s="165"/>
      <c r="P9" s="165"/>
      <c r="Q9" s="165"/>
      <c r="R9" s="165"/>
      <c r="S9" s="16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topLeftCell="A24" workbookViewId="0">
      <selection activeCell="G12" sqref="G12"/>
    </sheetView>
  </sheetViews>
  <sheetFormatPr defaultColWidth="8.84761904761905" defaultRowHeight="15" customHeight="1"/>
  <cols>
    <col min="1" max="1" width="9.62857142857143" customWidth="1"/>
    <col min="2" max="2" width="18.5714285714286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24" customHeight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1" t="s">
        <v>47</v>
      </c>
      <c r="O1" s="41"/>
    </row>
    <row r="2" ht="36" customHeight="1" spans="1:15">
      <c r="A2" s="168" t="str">
        <f>"2025"&amp;"年部门支出预算表"</f>
        <v>2025年部门支出预算表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ht="29" customHeight="1" spans="1:15">
      <c r="A3" s="30" t="str">
        <f>"单位名称："&amp;"芒市第一小学"</f>
        <v>单位名称：芒市第一小学</v>
      </c>
      <c r="B3" s="30"/>
      <c r="C3" s="30"/>
      <c r="D3" s="30"/>
      <c r="E3" s="30"/>
      <c r="F3" s="30"/>
      <c r="G3" s="167"/>
      <c r="H3" s="167"/>
      <c r="I3" s="167"/>
      <c r="J3" s="167"/>
      <c r="K3" s="167"/>
      <c r="L3" s="167"/>
      <c r="M3" s="167"/>
      <c r="N3" s="41" t="s">
        <v>1</v>
      </c>
      <c r="O3" s="41"/>
    </row>
    <row r="4" ht="31.5" customHeight="1" spans="1:15">
      <c r="A4" s="169" t="s">
        <v>48</v>
      </c>
      <c r="B4" s="169" t="s">
        <v>49</v>
      </c>
      <c r="C4" s="169" t="s">
        <v>30</v>
      </c>
      <c r="D4" s="169" t="s">
        <v>34</v>
      </c>
      <c r="E4" s="169"/>
      <c r="F4" s="169"/>
      <c r="G4" s="169" t="s">
        <v>35</v>
      </c>
      <c r="H4" s="169" t="s">
        <v>36</v>
      </c>
      <c r="I4" s="169" t="s">
        <v>50</v>
      </c>
      <c r="J4" s="169" t="s">
        <v>51</v>
      </c>
      <c r="K4" s="169"/>
      <c r="L4" s="169"/>
      <c r="M4" s="169"/>
      <c r="N4" s="169"/>
      <c r="O4" s="169"/>
    </row>
    <row r="5" ht="37.3" customHeight="1" spans="1:15">
      <c r="A5" s="169"/>
      <c r="B5" s="169"/>
      <c r="C5" s="169"/>
      <c r="D5" s="169" t="s">
        <v>33</v>
      </c>
      <c r="E5" s="169" t="s">
        <v>52</v>
      </c>
      <c r="F5" s="169" t="s">
        <v>53</v>
      </c>
      <c r="G5" s="169"/>
      <c r="H5" s="169"/>
      <c r="I5" s="169"/>
      <c r="J5" s="169" t="s">
        <v>33</v>
      </c>
      <c r="K5" s="169" t="s">
        <v>54</v>
      </c>
      <c r="L5" s="169" t="s">
        <v>55</v>
      </c>
      <c r="M5" s="169" t="s">
        <v>56</v>
      </c>
      <c r="N5" s="169" t="s">
        <v>57</v>
      </c>
      <c r="O5" s="169" t="s">
        <v>58</v>
      </c>
    </row>
    <row r="6" ht="32" customHeight="1" spans="1:15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  <c r="H6" s="170" t="s">
        <v>66</v>
      </c>
      <c r="I6" s="170" t="s">
        <v>67</v>
      </c>
      <c r="J6" s="170" t="s">
        <v>68</v>
      </c>
      <c r="K6" s="170" t="s">
        <v>69</v>
      </c>
      <c r="L6" s="170" t="s">
        <v>70</v>
      </c>
      <c r="M6" s="170" t="s">
        <v>71</v>
      </c>
      <c r="N6" s="170" t="s">
        <v>72</v>
      </c>
      <c r="O6" s="170" t="s">
        <v>73</v>
      </c>
    </row>
    <row r="7" ht="52.5" customHeight="1" spans="1:15">
      <c r="A7" s="171" t="s">
        <v>74</v>
      </c>
      <c r="B7" s="171" t="s">
        <v>75</v>
      </c>
      <c r="C7" s="136">
        <v>19812065.6</v>
      </c>
      <c r="D7" s="136">
        <v>17312065.6</v>
      </c>
      <c r="E7" s="142">
        <v>17193265.6</v>
      </c>
      <c r="F7" s="136">
        <v>118800</v>
      </c>
      <c r="G7" s="136"/>
      <c r="H7" s="136"/>
      <c r="I7" s="136"/>
      <c r="J7" s="136">
        <v>2500000</v>
      </c>
      <c r="K7" s="136"/>
      <c r="L7" s="136"/>
      <c r="M7" s="136"/>
      <c r="N7" s="136"/>
      <c r="O7" s="136">
        <v>2500000</v>
      </c>
    </row>
    <row r="8" ht="52.5" customHeight="1" spans="1:15">
      <c r="A8" s="172" t="s">
        <v>76</v>
      </c>
      <c r="B8" s="172" t="s">
        <v>77</v>
      </c>
      <c r="C8" s="136">
        <v>19693265.6</v>
      </c>
      <c r="D8" s="136">
        <v>17193265.6</v>
      </c>
      <c r="E8" s="136">
        <v>17193265.6</v>
      </c>
      <c r="F8" s="136"/>
      <c r="G8" s="136"/>
      <c r="H8" s="136"/>
      <c r="I8" s="136"/>
      <c r="J8" s="136">
        <v>2500000</v>
      </c>
      <c r="K8" s="136"/>
      <c r="L8" s="136"/>
      <c r="M8" s="136"/>
      <c r="N8" s="136"/>
      <c r="O8" s="136">
        <v>2500000</v>
      </c>
    </row>
    <row r="9" ht="52.5" customHeight="1" spans="1:15">
      <c r="A9" s="173" t="s">
        <v>78</v>
      </c>
      <c r="B9" s="173" t="s">
        <v>79</v>
      </c>
      <c r="C9" s="136">
        <v>19693265.6</v>
      </c>
      <c r="D9" s="136">
        <v>17193265.6</v>
      </c>
      <c r="E9" s="136">
        <v>17193265.6</v>
      </c>
      <c r="F9" s="136"/>
      <c r="G9" s="136"/>
      <c r="H9" s="136"/>
      <c r="I9" s="136"/>
      <c r="J9" s="136">
        <v>2500000</v>
      </c>
      <c r="K9" s="136"/>
      <c r="L9" s="136"/>
      <c r="M9" s="136"/>
      <c r="N9" s="136"/>
      <c r="O9" s="136">
        <v>2500000</v>
      </c>
    </row>
    <row r="10" ht="52.5" customHeight="1" spans="1:15">
      <c r="A10" s="172" t="s">
        <v>80</v>
      </c>
      <c r="B10" s="172" t="s">
        <v>81</v>
      </c>
      <c r="C10" s="136">
        <v>118800</v>
      </c>
      <c r="D10" s="136">
        <v>118800</v>
      </c>
      <c r="E10" s="136"/>
      <c r="F10" s="136">
        <v>118800</v>
      </c>
      <c r="G10" s="136"/>
      <c r="H10" s="136"/>
      <c r="I10" s="136"/>
      <c r="J10" s="136"/>
      <c r="K10" s="136"/>
      <c r="L10" s="136"/>
      <c r="M10" s="136"/>
      <c r="N10" s="136"/>
      <c r="O10" s="136"/>
    </row>
    <row r="11" ht="52.5" customHeight="1" spans="1:15">
      <c r="A11" s="173" t="s">
        <v>82</v>
      </c>
      <c r="B11" s="173" t="s">
        <v>83</v>
      </c>
      <c r="C11" s="136">
        <v>118800</v>
      </c>
      <c r="D11" s="136">
        <v>118800</v>
      </c>
      <c r="E11" s="136"/>
      <c r="F11" s="136">
        <v>118800</v>
      </c>
      <c r="G11" s="136"/>
      <c r="H11" s="136"/>
      <c r="I11" s="136"/>
      <c r="J11" s="136"/>
      <c r="K11" s="136"/>
      <c r="L11" s="136"/>
      <c r="M11" s="136"/>
      <c r="N11" s="136"/>
      <c r="O11" s="136"/>
    </row>
    <row r="12" ht="52.5" customHeight="1" spans="1:15">
      <c r="A12" s="171" t="s">
        <v>84</v>
      </c>
      <c r="B12" s="171" t="s">
        <v>85</v>
      </c>
      <c r="C12" s="136">
        <v>4026354.69</v>
      </c>
      <c r="D12" s="136">
        <v>4026354.69</v>
      </c>
      <c r="E12" s="136">
        <v>4026354.69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ht="52.5" customHeight="1" spans="1:15">
      <c r="A13" s="172" t="s">
        <v>86</v>
      </c>
      <c r="B13" s="172" t="s">
        <v>87</v>
      </c>
      <c r="C13" s="136">
        <v>3867462.15</v>
      </c>
      <c r="D13" s="136">
        <v>3867462.15</v>
      </c>
      <c r="E13" s="136">
        <v>3867462.15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ht="52.5" customHeight="1" spans="1:15">
      <c r="A14" s="173" t="s">
        <v>88</v>
      </c>
      <c r="B14" s="173" t="s">
        <v>89</v>
      </c>
      <c r="C14" s="136">
        <v>47400</v>
      </c>
      <c r="D14" s="136">
        <v>47400</v>
      </c>
      <c r="E14" s="136">
        <v>47400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52.5" customHeight="1" spans="1:15">
      <c r="A15" s="173" t="s">
        <v>90</v>
      </c>
      <c r="B15" s="173" t="s">
        <v>91</v>
      </c>
      <c r="C15" s="136">
        <v>3311522.55</v>
      </c>
      <c r="D15" s="136">
        <v>3311522.55</v>
      </c>
      <c r="E15" s="136">
        <v>3311522.55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52.5" customHeight="1" spans="1:15">
      <c r="A16" s="173" t="s">
        <v>92</v>
      </c>
      <c r="B16" s="173" t="s">
        <v>93</v>
      </c>
      <c r="C16" s="136">
        <v>508539.6</v>
      </c>
      <c r="D16" s="136">
        <v>508539.6</v>
      </c>
      <c r="E16" s="136">
        <v>508539.6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52.5" customHeight="1" spans="1:15">
      <c r="A17" s="172" t="s">
        <v>94</v>
      </c>
      <c r="B17" s="172" t="s">
        <v>95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ht="52.5" customHeight="1" spans="1:15">
      <c r="A18" s="173" t="s">
        <v>96</v>
      </c>
      <c r="B18" s="173" t="s">
        <v>97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52.5" customHeight="1" spans="1:15">
      <c r="A19" s="172" t="s">
        <v>98</v>
      </c>
      <c r="B19" s="172" t="s">
        <v>99</v>
      </c>
      <c r="C19" s="136">
        <v>158892.54</v>
      </c>
      <c r="D19" s="136">
        <v>158892.54</v>
      </c>
      <c r="E19" s="136">
        <v>158892.54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</row>
    <row r="20" ht="52.5" customHeight="1" spans="1:15">
      <c r="A20" s="173" t="s">
        <v>100</v>
      </c>
      <c r="B20" s="173" t="s">
        <v>99</v>
      </c>
      <c r="C20" s="136">
        <v>158892.54</v>
      </c>
      <c r="D20" s="136">
        <v>158892.54</v>
      </c>
      <c r="E20" s="136">
        <v>158892.54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52.5" customHeight="1" spans="1:15">
      <c r="A21" s="171" t="s">
        <v>101</v>
      </c>
      <c r="B21" s="171" t="s">
        <v>102</v>
      </c>
      <c r="C21" s="136">
        <v>1422917.92</v>
      </c>
      <c r="D21" s="136">
        <v>1422917.92</v>
      </c>
      <c r="E21" s="136">
        <v>1422917.92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ht="52.5" customHeight="1" spans="1:15">
      <c r="A22" s="172" t="s">
        <v>103</v>
      </c>
      <c r="B22" s="172" t="s">
        <v>104</v>
      </c>
      <c r="C22" s="136">
        <v>1422917.92</v>
      </c>
      <c r="D22" s="136">
        <v>1422917.92</v>
      </c>
      <c r="E22" s="136">
        <v>1422917.92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ht="52.5" customHeight="1" spans="1:15">
      <c r="A23" s="173" t="s">
        <v>105</v>
      </c>
      <c r="B23" s="173" t="s">
        <v>106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ht="52.5" customHeight="1" spans="1:15">
      <c r="A24" s="173" t="s">
        <v>107</v>
      </c>
      <c r="B24" s="173" t="s">
        <v>108</v>
      </c>
      <c r="C24" s="136">
        <v>1349365.06</v>
      </c>
      <c r="D24" s="136">
        <v>1349365.06</v>
      </c>
      <c r="E24" s="136">
        <v>1349365.06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ht="52.5" customHeight="1" spans="1:15">
      <c r="A25" s="173" t="s">
        <v>109</v>
      </c>
      <c r="B25" s="173" t="s">
        <v>110</v>
      </c>
      <c r="C25" s="136">
        <v>73552.86</v>
      </c>
      <c r="D25" s="136">
        <v>73552.86</v>
      </c>
      <c r="E25" s="136">
        <v>73552.86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</row>
    <row r="26" ht="52.5" customHeight="1" spans="1:15">
      <c r="A26" s="171" t="s">
        <v>111</v>
      </c>
      <c r="B26" s="171" t="s">
        <v>112</v>
      </c>
      <c r="C26" s="136">
        <v>2206585.92</v>
      </c>
      <c r="D26" s="136">
        <v>2206585.92</v>
      </c>
      <c r="E26" s="136">
        <v>2206585.92</v>
      </c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ht="52.5" customHeight="1" spans="1:15">
      <c r="A27" s="172" t="s">
        <v>113</v>
      </c>
      <c r="B27" s="172" t="s">
        <v>114</v>
      </c>
      <c r="C27" s="136">
        <v>2206585.92</v>
      </c>
      <c r="D27" s="136">
        <v>2206585.92</v>
      </c>
      <c r="E27" s="136">
        <v>2206585.92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</row>
    <row r="28" ht="52.5" customHeight="1" spans="1:15">
      <c r="A28" s="173" t="s">
        <v>115</v>
      </c>
      <c r="B28" s="173" t="s">
        <v>116</v>
      </c>
      <c r="C28" s="136">
        <v>2206585.92</v>
      </c>
      <c r="D28" s="136">
        <v>2206585.92</v>
      </c>
      <c r="E28" s="136">
        <v>2206585.92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</row>
    <row r="29" ht="39" customHeight="1" spans="1:15">
      <c r="A29" s="170" t="s">
        <v>30</v>
      </c>
      <c r="B29" s="170"/>
      <c r="C29" s="136">
        <v>27467924.13</v>
      </c>
      <c r="D29" s="136">
        <v>24967924.13</v>
      </c>
      <c r="E29" s="142">
        <v>24849124.13</v>
      </c>
      <c r="F29" s="136">
        <v>118800</v>
      </c>
      <c r="G29" s="136"/>
      <c r="H29" s="136"/>
      <c r="I29" s="136"/>
      <c r="J29" s="136">
        <v>2500000</v>
      </c>
      <c r="K29" s="136"/>
      <c r="L29" s="136"/>
      <c r="M29" s="136"/>
      <c r="N29" s="136"/>
      <c r="O29" s="136">
        <v>2500000</v>
      </c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19" workbookViewId="0">
      <selection activeCell="D9" sqref="D9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24" customHeight="1" spans="1:4">
      <c r="A1" s="44"/>
      <c r="B1" s="44"/>
      <c r="C1" s="44"/>
      <c r="D1" s="91" t="s">
        <v>117</v>
      </c>
    </row>
    <row r="2" ht="30.75" customHeight="1" spans="1:4">
      <c r="A2" s="160" t="str">
        <f>"2025"&amp;"年部门财政拨款收支预算总表"</f>
        <v>2025年部门财政拨款收支预算总表</v>
      </c>
      <c r="B2" s="160"/>
      <c r="C2" s="160"/>
      <c r="D2" s="160"/>
    </row>
    <row r="3" ht="34" customHeight="1" spans="1:4">
      <c r="A3" s="30" t="str">
        <f>"单位名称："&amp;"芒市第一小学"</f>
        <v>单位名称：芒市第一小学</v>
      </c>
      <c r="B3" s="161"/>
      <c r="C3" s="161"/>
      <c r="D3" s="92" t="s">
        <v>1</v>
      </c>
    </row>
    <row r="4" ht="19.5" customHeight="1" spans="1:4">
      <c r="A4" s="12" t="s">
        <v>118</v>
      </c>
      <c r="B4" s="14"/>
      <c r="C4" s="12" t="s">
        <v>119</v>
      </c>
      <c r="D4" s="14"/>
    </row>
    <row r="5" ht="21.75" customHeight="1" spans="1:4">
      <c r="A5" s="69" t="s">
        <v>120</v>
      </c>
      <c r="B5" s="11" t="s">
        <v>5</v>
      </c>
      <c r="C5" s="69" t="s">
        <v>121</v>
      </c>
      <c r="D5" s="11" t="s">
        <v>5</v>
      </c>
    </row>
    <row r="6" ht="17.25" customHeight="1" spans="1:4">
      <c r="A6" s="72"/>
      <c r="B6" s="18"/>
      <c r="C6" s="72"/>
      <c r="D6" s="18"/>
    </row>
    <row r="7" ht="26" customHeight="1" spans="1:4">
      <c r="A7" s="88" t="s">
        <v>122</v>
      </c>
      <c r="B7" s="23">
        <v>24967924.13</v>
      </c>
      <c r="C7" s="88" t="s">
        <v>123</v>
      </c>
      <c r="D7" s="23">
        <v>24967924.13</v>
      </c>
    </row>
    <row r="8" ht="26" customHeight="1" spans="1:4">
      <c r="A8" s="88" t="s">
        <v>124</v>
      </c>
      <c r="B8" s="23">
        <v>24967924.13</v>
      </c>
      <c r="C8" s="162" t="s">
        <v>125</v>
      </c>
      <c r="D8" s="23"/>
    </row>
    <row r="9" ht="26" customHeight="1" spans="1:4">
      <c r="A9" s="163" t="s">
        <v>126</v>
      </c>
      <c r="B9" s="23"/>
      <c r="C9" s="162" t="s">
        <v>127</v>
      </c>
      <c r="D9" s="23"/>
    </row>
    <row r="10" ht="26" customHeight="1" spans="1:4">
      <c r="A10" s="163" t="s">
        <v>128</v>
      </c>
      <c r="B10" s="23"/>
      <c r="C10" s="162" t="s">
        <v>129</v>
      </c>
      <c r="D10" s="23"/>
    </row>
    <row r="11" ht="26" customHeight="1" spans="1:4">
      <c r="A11" s="163" t="s">
        <v>130</v>
      </c>
      <c r="B11" s="23"/>
      <c r="C11" s="162" t="s">
        <v>131</v>
      </c>
      <c r="D11" s="23"/>
    </row>
    <row r="12" ht="26" customHeight="1" spans="1:4">
      <c r="A12" s="163" t="s">
        <v>124</v>
      </c>
      <c r="B12" s="23"/>
      <c r="C12" s="162" t="s">
        <v>132</v>
      </c>
      <c r="D12" s="23">
        <v>17312065.6</v>
      </c>
    </row>
    <row r="13" ht="26" customHeight="1" spans="1:4">
      <c r="A13" s="163" t="s">
        <v>126</v>
      </c>
      <c r="B13" s="23"/>
      <c r="C13" s="162" t="s">
        <v>133</v>
      </c>
      <c r="D13" s="23"/>
    </row>
    <row r="14" ht="26" customHeight="1" spans="1:4">
      <c r="A14" s="163" t="s">
        <v>128</v>
      </c>
      <c r="B14" s="23"/>
      <c r="C14" s="162" t="s">
        <v>134</v>
      </c>
      <c r="D14" s="23"/>
    </row>
    <row r="15" ht="26" customHeight="1" spans="1:4">
      <c r="A15" s="164"/>
      <c r="B15" s="23"/>
      <c r="C15" s="162" t="s">
        <v>135</v>
      </c>
      <c r="D15" s="23">
        <v>4026354.69</v>
      </c>
    </row>
    <row r="16" ht="26" customHeight="1" spans="1:4">
      <c r="A16" s="164"/>
      <c r="B16" s="23"/>
      <c r="C16" s="162" t="s">
        <v>136</v>
      </c>
      <c r="D16" s="23">
        <v>1422917.92</v>
      </c>
    </row>
    <row r="17" ht="26" customHeight="1" spans="1:4">
      <c r="A17" s="164"/>
      <c r="B17" s="23"/>
      <c r="C17" s="162" t="s">
        <v>137</v>
      </c>
      <c r="D17" s="23"/>
    </row>
    <row r="18" ht="26" customHeight="1" spans="1:4">
      <c r="A18" s="164"/>
      <c r="B18" s="23"/>
      <c r="C18" s="162" t="s">
        <v>138</v>
      </c>
      <c r="D18" s="23"/>
    </row>
    <row r="19" ht="26" customHeight="1" spans="1:4">
      <c r="A19" s="164"/>
      <c r="B19" s="23"/>
      <c r="C19" s="162" t="s">
        <v>139</v>
      </c>
      <c r="D19" s="23"/>
    </row>
    <row r="20" ht="26" customHeight="1" spans="1:4">
      <c r="A20" s="88"/>
      <c r="B20" s="23"/>
      <c r="C20" s="162" t="s">
        <v>140</v>
      </c>
      <c r="D20" s="23"/>
    </row>
    <row r="21" ht="26" customHeight="1" spans="1:4">
      <c r="A21" s="88"/>
      <c r="B21" s="23"/>
      <c r="C21" s="88" t="s">
        <v>141</v>
      </c>
      <c r="D21" s="23"/>
    </row>
    <row r="22" ht="26" customHeight="1" spans="1:4">
      <c r="A22" s="88"/>
      <c r="B22" s="23"/>
      <c r="C22" s="88" t="s">
        <v>142</v>
      </c>
      <c r="D22" s="23"/>
    </row>
    <row r="23" ht="26" customHeight="1" spans="1:4">
      <c r="A23" s="88"/>
      <c r="B23" s="23"/>
      <c r="C23" s="88" t="s">
        <v>143</v>
      </c>
      <c r="D23" s="23"/>
    </row>
    <row r="24" ht="26" customHeight="1" spans="1:4">
      <c r="A24" s="88"/>
      <c r="B24" s="23"/>
      <c r="C24" s="88" t="s">
        <v>144</v>
      </c>
      <c r="D24" s="23"/>
    </row>
    <row r="25" ht="26" customHeight="1" spans="1:4">
      <c r="A25" s="88"/>
      <c r="B25" s="23"/>
      <c r="C25" s="88" t="s">
        <v>145</v>
      </c>
      <c r="D25" s="23"/>
    </row>
    <row r="26" ht="26" customHeight="1" spans="1:4">
      <c r="A26" s="162"/>
      <c r="B26" s="23"/>
      <c r="C26" s="88" t="s">
        <v>146</v>
      </c>
      <c r="D26" s="23">
        <v>2206585.92</v>
      </c>
    </row>
    <row r="27" ht="26" customHeight="1" spans="1:4">
      <c r="A27" s="88"/>
      <c r="B27" s="23"/>
      <c r="C27" s="88" t="s">
        <v>147</v>
      </c>
      <c r="D27" s="23"/>
    </row>
    <row r="28" ht="26" customHeight="1" spans="1:4">
      <c r="A28" s="88"/>
      <c r="B28" s="23"/>
      <c r="C28" s="163" t="s">
        <v>148</v>
      </c>
      <c r="D28" s="23"/>
    </row>
    <row r="29" ht="26" customHeight="1" spans="1:4">
      <c r="A29" s="88"/>
      <c r="B29" s="23"/>
      <c r="C29" s="88" t="s">
        <v>149</v>
      </c>
      <c r="D29" s="23"/>
    </row>
    <row r="30" ht="26" customHeight="1" spans="1:4">
      <c r="A30" s="162"/>
      <c r="B30" s="23"/>
      <c r="C30" s="88" t="s">
        <v>150</v>
      </c>
      <c r="D30" s="23"/>
    </row>
    <row r="31" ht="26" customHeight="1" spans="1:4">
      <c r="A31" s="162"/>
      <c r="B31" s="23"/>
      <c r="C31" s="88" t="s">
        <v>151</v>
      </c>
      <c r="D31" s="23"/>
    </row>
    <row r="32" ht="26" customHeight="1" spans="1:4">
      <c r="A32" s="162"/>
      <c r="B32" s="23"/>
      <c r="C32" s="163" t="s">
        <v>152</v>
      </c>
      <c r="D32" s="23"/>
    </row>
    <row r="33" ht="26" customHeight="1" spans="1:4">
      <c r="A33" s="162"/>
      <c r="B33" s="23"/>
      <c r="C33" s="163" t="s">
        <v>153</v>
      </c>
      <c r="D33" s="23"/>
    </row>
    <row r="34" ht="26" customHeight="1" spans="1:4">
      <c r="A34" s="162"/>
      <c r="B34" s="165"/>
      <c r="C34" s="88" t="s">
        <v>154</v>
      </c>
      <c r="D34" s="165"/>
    </row>
    <row r="35" ht="26" customHeight="1" spans="1:4">
      <c r="A35" s="162"/>
      <c r="B35" s="23"/>
      <c r="C35" s="88" t="s">
        <v>155</v>
      </c>
      <c r="D35" s="23"/>
    </row>
    <row r="36" ht="26" customHeight="1" spans="1:4">
      <c r="A36" s="166" t="s">
        <v>24</v>
      </c>
      <c r="B36" s="23">
        <v>24967924.13</v>
      </c>
      <c r="C36" s="166" t="s">
        <v>25</v>
      </c>
      <c r="D36" s="23">
        <v>24967924.13</v>
      </c>
    </row>
    <row r="37" ht="26" customHeight="1"/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topLeftCell="A10" workbookViewId="0">
      <selection activeCell="G23" sqref="G23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3" width="20.1428571428571" customWidth="1"/>
    <col min="4" max="4" width="19.2857142857143" customWidth="1"/>
    <col min="5" max="5" width="23.2857142857143" customWidth="1"/>
    <col min="6" max="6" width="19.2857142857143" customWidth="1"/>
    <col min="7" max="7" width="22.7142857142857" customWidth="1"/>
  </cols>
  <sheetData>
    <row r="1" ht="33" customHeight="1" spans="1:7">
      <c r="A1" s="124"/>
      <c r="B1" s="124"/>
      <c r="C1" s="124"/>
      <c r="D1" s="124"/>
      <c r="E1" s="124"/>
      <c r="F1" s="124"/>
      <c r="G1" s="129" t="s">
        <v>156</v>
      </c>
    </row>
    <row r="2" ht="33" customHeight="1" spans="1:7">
      <c r="A2" s="154" t="str">
        <f>"2025"&amp;"年一般公共预算支出预算表（按功能科目分类）"</f>
        <v>2025年一般公共预算支出预算表（按功能科目分类）</v>
      </c>
      <c r="B2" s="154"/>
      <c r="C2" s="154"/>
      <c r="D2" s="154"/>
      <c r="E2" s="154"/>
      <c r="F2" s="154"/>
      <c r="G2" s="154"/>
    </row>
    <row r="3" ht="26" customHeight="1" spans="1:7">
      <c r="A3" s="155" t="str">
        <f>"单位名称："&amp;"芒市第一小学"</f>
        <v>单位名称：芒市第一小学</v>
      </c>
      <c r="B3" s="155"/>
      <c r="C3" s="124"/>
      <c r="D3" s="124"/>
      <c r="E3" s="124"/>
      <c r="F3" s="124"/>
      <c r="G3" s="129" t="s">
        <v>1</v>
      </c>
    </row>
    <row r="4" ht="26" customHeight="1" spans="1:7">
      <c r="A4" s="156" t="s">
        <v>157</v>
      </c>
      <c r="B4" s="156"/>
      <c r="C4" s="156" t="s">
        <v>30</v>
      </c>
      <c r="D4" s="156" t="s">
        <v>52</v>
      </c>
      <c r="E4" s="156"/>
      <c r="F4" s="156"/>
      <c r="G4" s="156" t="s">
        <v>53</v>
      </c>
    </row>
    <row r="5" ht="26" customHeight="1" spans="1:7">
      <c r="A5" s="156" t="s">
        <v>48</v>
      </c>
      <c r="B5" s="156" t="s">
        <v>49</v>
      </c>
      <c r="C5" s="156"/>
      <c r="D5" s="156" t="s">
        <v>33</v>
      </c>
      <c r="E5" s="156" t="s">
        <v>158</v>
      </c>
      <c r="F5" s="156" t="s">
        <v>159</v>
      </c>
      <c r="G5" s="156"/>
    </row>
    <row r="6" ht="30" customHeight="1" spans="1:7">
      <c r="A6" s="156" t="s">
        <v>59</v>
      </c>
      <c r="B6" s="156" t="s">
        <v>60</v>
      </c>
      <c r="C6" s="156" t="s">
        <v>61</v>
      </c>
      <c r="D6" s="156" t="s">
        <v>62</v>
      </c>
      <c r="E6" s="156" t="s">
        <v>63</v>
      </c>
      <c r="F6" s="156" t="s">
        <v>64</v>
      </c>
      <c r="G6" s="156" t="s">
        <v>65</v>
      </c>
    </row>
    <row r="7" ht="30" customHeight="1" spans="1:7">
      <c r="A7" s="156" t="s">
        <v>74</v>
      </c>
      <c r="B7" s="156" t="s">
        <v>75</v>
      </c>
      <c r="C7" s="157">
        <v>17312065.6</v>
      </c>
      <c r="D7" s="157">
        <v>17193265.6</v>
      </c>
      <c r="E7" s="157">
        <v>16778056</v>
      </c>
      <c r="F7" s="157">
        <v>415209.6</v>
      </c>
      <c r="G7" s="157">
        <v>118800</v>
      </c>
    </row>
    <row r="8" ht="30" customHeight="1" outlineLevel="1" spans="1:7">
      <c r="A8" s="156" t="s">
        <v>76</v>
      </c>
      <c r="B8" s="156" t="s">
        <v>77</v>
      </c>
      <c r="C8" s="157">
        <v>17193265.6</v>
      </c>
      <c r="D8" s="157">
        <v>17193265.6</v>
      </c>
      <c r="E8" s="157">
        <v>16778056</v>
      </c>
      <c r="F8" s="157">
        <v>415209.6</v>
      </c>
      <c r="G8" s="157"/>
    </row>
    <row r="9" ht="30" customHeight="1" outlineLevel="2" spans="1:7">
      <c r="A9" s="156" t="s">
        <v>78</v>
      </c>
      <c r="B9" s="156" t="s">
        <v>79</v>
      </c>
      <c r="C9" s="157">
        <v>17193265.6</v>
      </c>
      <c r="D9" s="157">
        <v>17193265.6</v>
      </c>
      <c r="E9" s="157">
        <v>16778056</v>
      </c>
      <c r="F9" s="157">
        <v>415209.6</v>
      </c>
      <c r="G9" s="157"/>
    </row>
    <row r="10" ht="30" customHeight="1" outlineLevel="1" spans="1:7">
      <c r="A10" s="156" t="s">
        <v>80</v>
      </c>
      <c r="B10" s="156" t="s">
        <v>81</v>
      </c>
      <c r="C10" s="157">
        <v>118800</v>
      </c>
      <c r="D10" s="157"/>
      <c r="E10" s="157"/>
      <c r="F10" s="157"/>
      <c r="G10" s="157">
        <v>118800</v>
      </c>
    </row>
    <row r="11" ht="30" customHeight="1" outlineLevel="2" spans="1:7">
      <c r="A11" s="156" t="s">
        <v>82</v>
      </c>
      <c r="B11" s="156" t="s">
        <v>83</v>
      </c>
      <c r="C11" s="157">
        <v>118800</v>
      </c>
      <c r="D11" s="157"/>
      <c r="E11" s="157"/>
      <c r="F11" s="157"/>
      <c r="G11" s="157">
        <v>118800</v>
      </c>
    </row>
    <row r="12" ht="30" customHeight="1" spans="1:7">
      <c r="A12" s="156" t="s">
        <v>84</v>
      </c>
      <c r="B12" s="156" t="s">
        <v>85</v>
      </c>
      <c r="C12" s="157">
        <v>4026354.69</v>
      </c>
      <c r="D12" s="157">
        <v>4026354.69</v>
      </c>
      <c r="E12" s="157">
        <v>3978954.69</v>
      </c>
      <c r="F12" s="157">
        <v>47400</v>
      </c>
      <c r="G12" s="157"/>
    </row>
    <row r="13" ht="30" customHeight="1" outlineLevel="1" spans="1:7">
      <c r="A13" s="156" t="s">
        <v>86</v>
      </c>
      <c r="B13" s="156" t="s">
        <v>87</v>
      </c>
      <c r="C13" s="157">
        <v>3867462.15</v>
      </c>
      <c r="D13" s="157">
        <v>3867462.15</v>
      </c>
      <c r="E13" s="157">
        <v>3820062.15</v>
      </c>
      <c r="F13" s="157">
        <v>47400</v>
      </c>
      <c r="G13" s="157"/>
    </row>
    <row r="14" ht="30" customHeight="1" outlineLevel="2" spans="1:7">
      <c r="A14" s="156" t="s">
        <v>88</v>
      </c>
      <c r="B14" s="156" t="s">
        <v>89</v>
      </c>
      <c r="C14" s="157">
        <v>47400</v>
      </c>
      <c r="D14" s="157">
        <v>47400</v>
      </c>
      <c r="E14" s="157"/>
      <c r="F14" s="157">
        <v>47400</v>
      </c>
      <c r="G14" s="157"/>
    </row>
    <row r="15" ht="30" customHeight="1" outlineLevel="2" spans="1:7">
      <c r="A15" s="156" t="s">
        <v>90</v>
      </c>
      <c r="B15" s="156" t="s">
        <v>91</v>
      </c>
      <c r="C15" s="157">
        <v>3311522.55</v>
      </c>
      <c r="D15" s="157">
        <v>3311522.55</v>
      </c>
      <c r="E15" s="157">
        <v>3311522.55</v>
      </c>
      <c r="F15" s="157"/>
      <c r="G15" s="157"/>
    </row>
    <row r="16" ht="30" customHeight="1" outlineLevel="2" spans="1:7">
      <c r="A16" s="156" t="s">
        <v>92</v>
      </c>
      <c r="B16" s="156" t="s">
        <v>93</v>
      </c>
      <c r="C16" s="157">
        <v>508539.6</v>
      </c>
      <c r="D16" s="157">
        <v>508539.6</v>
      </c>
      <c r="E16" s="157">
        <v>508539.6</v>
      </c>
      <c r="F16" s="157"/>
      <c r="G16" s="157"/>
    </row>
    <row r="17" ht="30" customHeight="1" outlineLevel="1" spans="1:7">
      <c r="A17" s="156" t="s">
        <v>98</v>
      </c>
      <c r="B17" s="156" t="s">
        <v>99</v>
      </c>
      <c r="C17" s="157">
        <v>158892.54</v>
      </c>
      <c r="D17" s="157">
        <v>158892.54</v>
      </c>
      <c r="E17" s="157">
        <v>158892.54</v>
      </c>
      <c r="F17" s="157"/>
      <c r="G17" s="157"/>
    </row>
    <row r="18" ht="30" customHeight="1" outlineLevel="2" spans="1:7">
      <c r="A18" s="156" t="s">
        <v>100</v>
      </c>
      <c r="B18" s="156" t="s">
        <v>99</v>
      </c>
      <c r="C18" s="157">
        <v>158892.54</v>
      </c>
      <c r="D18" s="157">
        <v>158892.54</v>
      </c>
      <c r="E18" s="157">
        <v>158892.54</v>
      </c>
      <c r="F18" s="157"/>
      <c r="G18" s="157"/>
    </row>
    <row r="19" ht="30" customHeight="1" spans="1:7">
      <c r="A19" s="156" t="s">
        <v>101</v>
      </c>
      <c r="B19" s="156" t="s">
        <v>102</v>
      </c>
      <c r="C19" s="157">
        <v>1422917.92</v>
      </c>
      <c r="D19" s="157">
        <v>1422917.92</v>
      </c>
      <c r="E19" s="157">
        <v>1422917.92</v>
      </c>
      <c r="F19" s="157"/>
      <c r="G19" s="157"/>
    </row>
    <row r="20" ht="30" customHeight="1" outlineLevel="1" spans="1:7">
      <c r="A20" s="156" t="s">
        <v>103</v>
      </c>
      <c r="B20" s="156" t="s">
        <v>104</v>
      </c>
      <c r="C20" s="157">
        <v>1422917.92</v>
      </c>
      <c r="D20" s="157">
        <v>1422917.92</v>
      </c>
      <c r="E20" s="157">
        <v>1422917.92</v>
      </c>
      <c r="F20" s="157"/>
      <c r="G20" s="157"/>
    </row>
    <row r="21" ht="30" customHeight="1" outlineLevel="2" spans="1:7">
      <c r="A21" s="156" t="s">
        <v>107</v>
      </c>
      <c r="B21" s="156" t="s">
        <v>108</v>
      </c>
      <c r="C21" s="157">
        <v>1349365.06</v>
      </c>
      <c r="D21" s="157">
        <v>1349365.06</v>
      </c>
      <c r="E21" s="157">
        <v>1349365.06</v>
      </c>
      <c r="F21" s="157"/>
      <c r="G21" s="157"/>
    </row>
    <row r="22" ht="30" customHeight="1" outlineLevel="2" spans="1:7">
      <c r="A22" s="156" t="s">
        <v>109</v>
      </c>
      <c r="B22" s="156" t="s">
        <v>110</v>
      </c>
      <c r="C22" s="157">
        <v>73552.86</v>
      </c>
      <c r="D22" s="157">
        <v>73552.86</v>
      </c>
      <c r="E22" s="157">
        <v>73552.86</v>
      </c>
      <c r="F22" s="157"/>
      <c r="G22" s="157"/>
    </row>
    <row r="23" ht="30" customHeight="1" spans="1:7">
      <c r="A23" s="156" t="s">
        <v>111</v>
      </c>
      <c r="B23" s="156" t="s">
        <v>112</v>
      </c>
      <c r="C23" s="157">
        <v>2206585.92</v>
      </c>
      <c r="D23" s="157">
        <v>2206585.92</v>
      </c>
      <c r="E23" s="157">
        <v>2206585.92</v>
      </c>
      <c r="F23" s="157"/>
      <c r="G23" s="157"/>
    </row>
    <row r="24" ht="30" customHeight="1" outlineLevel="1" spans="1:7">
      <c r="A24" s="156" t="s">
        <v>113</v>
      </c>
      <c r="B24" s="156" t="s">
        <v>114</v>
      </c>
      <c r="C24" s="157">
        <v>2206585.92</v>
      </c>
      <c r="D24" s="157">
        <v>2206585.92</v>
      </c>
      <c r="E24" s="157">
        <v>2206585.92</v>
      </c>
      <c r="F24" s="157"/>
      <c r="G24" s="157"/>
    </row>
    <row r="25" ht="30" customHeight="1" outlineLevel="2" spans="1:7">
      <c r="A25" s="156" t="s">
        <v>115</v>
      </c>
      <c r="B25" s="156" t="s">
        <v>116</v>
      </c>
      <c r="C25" s="157">
        <v>2206585.92</v>
      </c>
      <c r="D25" s="157">
        <v>2206585.92</v>
      </c>
      <c r="E25" s="157">
        <v>2206585.92</v>
      </c>
      <c r="F25" s="157"/>
      <c r="G25" s="157"/>
    </row>
    <row r="26" ht="30" customHeight="1" spans="1:7">
      <c r="A26" s="156" t="s">
        <v>30</v>
      </c>
      <c r="B26" s="156"/>
      <c r="C26" s="157">
        <v>24967924.13</v>
      </c>
      <c r="D26" s="158">
        <v>24849124.13</v>
      </c>
      <c r="E26" s="158">
        <v>24386514.53</v>
      </c>
      <c r="F26" s="158">
        <v>462609.6</v>
      </c>
      <c r="G26" s="157">
        <v>118800</v>
      </c>
    </row>
    <row r="27" ht="26" customHeight="1" spans="1:7">
      <c r="A27" s="159"/>
      <c r="B27" s="159"/>
      <c r="C27" s="159"/>
      <c r="D27" s="159"/>
      <c r="E27" s="159"/>
      <c r="F27" s="159"/>
      <c r="G27" s="159"/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D15" sqref="D15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ht="21" customHeight="1" spans="1:6">
      <c r="A1" s="145"/>
      <c r="B1" s="145"/>
      <c r="C1" s="146"/>
      <c r="D1" s="1"/>
      <c r="E1" s="1"/>
      <c r="F1" s="147" t="s">
        <v>160</v>
      </c>
    </row>
    <row r="2" ht="33.75" customHeight="1" spans="1:6">
      <c r="A2" s="148" t="str">
        <f>"2025"&amp;"年一般公共预算“三公”经费支出预算表"</f>
        <v>2025年一般公共预算“三公”经费支出预算表</v>
      </c>
      <c r="B2" s="148"/>
      <c r="C2" s="148"/>
      <c r="D2" s="148"/>
      <c r="E2" s="148"/>
      <c r="F2" s="148"/>
    </row>
    <row r="3" ht="30" customHeight="1" spans="1:6">
      <c r="A3" s="149" t="str">
        <f>"单位名称："&amp;"芒市第一小学"</f>
        <v>单位名称：芒市第一小学</v>
      </c>
      <c r="B3" s="145"/>
      <c r="C3" s="146"/>
      <c r="D3" s="3"/>
      <c r="E3" s="1"/>
      <c r="F3" s="147" t="s">
        <v>27</v>
      </c>
    </row>
    <row r="4" ht="26" customHeight="1" spans="1:6">
      <c r="A4" s="11" t="s">
        <v>161</v>
      </c>
      <c r="B4" s="69" t="s">
        <v>162</v>
      </c>
      <c r="C4" s="12" t="s">
        <v>163</v>
      </c>
      <c r="D4" s="13"/>
      <c r="E4" s="14"/>
      <c r="F4" s="69" t="s">
        <v>164</v>
      </c>
    </row>
    <row r="5" ht="24" customHeight="1" spans="1:6">
      <c r="A5" s="18"/>
      <c r="B5" s="72"/>
      <c r="C5" s="34" t="s">
        <v>33</v>
      </c>
      <c r="D5" s="34" t="s">
        <v>165</v>
      </c>
      <c r="E5" s="34" t="s">
        <v>166</v>
      </c>
      <c r="F5" s="72"/>
    </row>
    <row r="6" ht="2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4.75" customHeight="1" spans="1:6">
      <c r="A7" s="152"/>
      <c r="B7" s="152"/>
      <c r="C7" s="153"/>
      <c r="D7" s="152"/>
      <c r="E7" s="152"/>
      <c r="F7" s="152"/>
    </row>
    <row r="8" ht="22" customHeight="1" spans="1:1">
      <c r="A8" s="53" t="s">
        <v>167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5"/>
  <sheetViews>
    <sheetView showZeros="0" topLeftCell="A28" workbookViewId="0">
      <selection activeCell="R43" sqref="R43"/>
    </sheetView>
  </sheetViews>
  <sheetFormatPr defaultColWidth="10.2857142857143" defaultRowHeight="15" customHeight="1"/>
  <cols>
    <col min="1" max="2" width="12.4190476190476" style="137" customWidth="1"/>
    <col min="3" max="3" width="14.4285714285714" style="137" customWidth="1"/>
    <col min="4" max="4" width="6" style="137" customWidth="1"/>
    <col min="5" max="5" width="10.5714285714286" style="137" customWidth="1"/>
    <col min="6" max="6" width="5.57142857142857" style="137" customWidth="1"/>
    <col min="7" max="7" width="8.71428571428571" style="137" customWidth="1"/>
    <col min="8" max="8" width="12.9142857142857" style="137" customWidth="1"/>
    <col min="9" max="9" width="12.2857142857143" style="137" customWidth="1"/>
    <col min="10" max="11" width="6" style="137" customWidth="1"/>
    <col min="12" max="12" width="12.2857142857143" style="137" customWidth="1"/>
    <col min="13" max="13" width="3.71428571428571" style="137" customWidth="1"/>
    <col min="14" max="14" width="5.04761904761905" style="137" customWidth="1"/>
    <col min="15" max="15" width="5.77142857142857" style="137" customWidth="1"/>
    <col min="16" max="16" width="6.57142857142857" style="137" customWidth="1"/>
    <col min="17" max="17" width="4.77142857142857" style="137" customWidth="1"/>
    <col min="18" max="18" width="4.28571428571429" style="137" customWidth="1"/>
    <col min="19" max="23" width="4.71428571428571" style="137" customWidth="1"/>
    <col min="24" max="16384" width="10.2857142857143" style="137"/>
  </cols>
  <sheetData>
    <row r="1" ht="38" customHeight="1" spans="1:23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44" t="s">
        <v>168</v>
      </c>
      <c r="U1" s="144"/>
      <c r="V1" s="144"/>
      <c r="W1" s="144"/>
    </row>
    <row r="2" ht="45.75" customHeight="1" spans="1:23">
      <c r="A2" s="139" t="s">
        <v>169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ht="30" customHeight="1" spans="1:23">
      <c r="A3" s="138" t="str">
        <f>"单位名称："&amp;"芒市第一小学"</f>
        <v>单位名称：芒市第一小学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44" t="s">
        <v>27</v>
      </c>
      <c r="U3" s="144"/>
      <c r="V3" s="144"/>
      <c r="W3" s="144"/>
    </row>
    <row r="4" ht="24" customHeight="1" spans="1:23">
      <c r="A4" s="140" t="s">
        <v>170</v>
      </c>
      <c r="B4" s="140" t="s">
        <v>171</v>
      </c>
      <c r="C4" s="140" t="s">
        <v>172</v>
      </c>
      <c r="D4" s="140" t="s">
        <v>173</v>
      </c>
      <c r="E4" s="140" t="s">
        <v>174</v>
      </c>
      <c r="F4" s="140" t="s">
        <v>175</v>
      </c>
      <c r="G4" s="140" t="s">
        <v>176</v>
      </c>
      <c r="H4" s="140" t="s">
        <v>177</v>
      </c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</row>
    <row r="5" ht="36" customHeight="1" spans="1:23">
      <c r="A5" s="140"/>
      <c r="B5" s="140"/>
      <c r="C5" s="140"/>
      <c r="D5" s="140"/>
      <c r="E5" s="140"/>
      <c r="F5" s="140"/>
      <c r="G5" s="140"/>
      <c r="H5" s="140" t="s">
        <v>178</v>
      </c>
      <c r="I5" s="140" t="s">
        <v>34</v>
      </c>
      <c r="J5" s="140" t="s">
        <v>179</v>
      </c>
      <c r="K5" s="140" t="s">
        <v>180</v>
      </c>
      <c r="L5" s="140" t="s">
        <v>181</v>
      </c>
      <c r="M5" s="140" t="s">
        <v>182</v>
      </c>
      <c r="N5" s="140" t="s">
        <v>183</v>
      </c>
      <c r="O5" s="140" t="s">
        <v>35</v>
      </c>
      <c r="P5" s="140" t="s">
        <v>36</v>
      </c>
      <c r="Q5" s="140" t="s">
        <v>37</v>
      </c>
      <c r="R5" s="140" t="s">
        <v>51</v>
      </c>
      <c r="S5" s="140"/>
      <c r="T5" s="140"/>
      <c r="U5" s="140"/>
      <c r="V5" s="140"/>
      <c r="W5" s="140"/>
    </row>
    <row r="6" ht="24" customHeight="1" spans="1:23">
      <c r="A6" s="140"/>
      <c r="B6" s="140"/>
      <c r="C6" s="140"/>
      <c r="D6" s="140"/>
      <c r="E6" s="140"/>
      <c r="F6" s="140"/>
      <c r="G6" s="140"/>
      <c r="H6" s="140"/>
      <c r="I6" s="140" t="s">
        <v>184</v>
      </c>
      <c r="J6" s="140" t="s">
        <v>179</v>
      </c>
      <c r="K6" s="140" t="s">
        <v>180</v>
      </c>
      <c r="L6" s="140" t="s">
        <v>181</v>
      </c>
      <c r="M6" s="140" t="s">
        <v>182</v>
      </c>
      <c r="N6" s="140" t="s">
        <v>34</v>
      </c>
      <c r="O6" s="140" t="s">
        <v>35</v>
      </c>
      <c r="P6" s="140" t="s">
        <v>36</v>
      </c>
      <c r="Q6" s="140"/>
      <c r="R6" s="140" t="s">
        <v>33</v>
      </c>
      <c r="S6" s="140" t="s">
        <v>40</v>
      </c>
      <c r="T6" s="140" t="s">
        <v>41</v>
      </c>
      <c r="U6" s="140" t="s">
        <v>42</v>
      </c>
      <c r="V6" s="140" t="s">
        <v>43</v>
      </c>
      <c r="W6" s="140" t="s">
        <v>44</v>
      </c>
    </row>
    <row r="7" ht="42" customHeight="1" spans="1:23">
      <c r="A7" s="140"/>
      <c r="B7" s="140"/>
      <c r="C7" s="140"/>
      <c r="D7" s="140"/>
      <c r="E7" s="140"/>
      <c r="F7" s="140"/>
      <c r="G7" s="140"/>
      <c r="H7" s="140"/>
      <c r="I7" s="140" t="s">
        <v>33</v>
      </c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ht="28" customHeight="1" spans="1:23">
      <c r="A8" s="140" t="s">
        <v>59</v>
      </c>
      <c r="B8" s="140" t="s">
        <v>60</v>
      </c>
      <c r="C8" s="140" t="s">
        <v>61</v>
      </c>
      <c r="D8" s="140" t="s">
        <v>62</v>
      </c>
      <c r="E8" s="140" t="s">
        <v>63</v>
      </c>
      <c r="F8" s="140" t="s">
        <v>64</v>
      </c>
      <c r="G8" s="140" t="s">
        <v>65</v>
      </c>
      <c r="H8" s="140" t="s">
        <v>66</v>
      </c>
      <c r="I8" s="140" t="s">
        <v>67</v>
      </c>
      <c r="J8" s="140" t="s">
        <v>68</v>
      </c>
      <c r="K8" s="140" t="s">
        <v>69</v>
      </c>
      <c r="L8" s="140" t="s">
        <v>70</v>
      </c>
      <c r="M8" s="140" t="s">
        <v>71</v>
      </c>
      <c r="N8" s="140" t="s">
        <v>72</v>
      </c>
      <c r="O8" s="140" t="s">
        <v>73</v>
      </c>
      <c r="P8" s="140" t="s">
        <v>185</v>
      </c>
      <c r="Q8" s="140" t="s">
        <v>186</v>
      </c>
      <c r="R8" s="140" t="s">
        <v>187</v>
      </c>
      <c r="S8" s="140" t="s">
        <v>188</v>
      </c>
      <c r="T8" s="140" t="s">
        <v>189</v>
      </c>
      <c r="U8" s="140" t="s">
        <v>190</v>
      </c>
      <c r="V8" s="140" t="s">
        <v>191</v>
      </c>
      <c r="W8" s="140" t="s">
        <v>192</v>
      </c>
    </row>
    <row r="9" ht="53.25" customHeight="1" spans="1:23">
      <c r="A9" s="141" t="s">
        <v>46</v>
      </c>
      <c r="B9" s="141"/>
      <c r="C9" s="141"/>
      <c r="D9" s="141"/>
      <c r="E9" s="141"/>
      <c r="F9" s="141"/>
      <c r="G9" s="141"/>
      <c r="H9" s="142">
        <v>24849124.13</v>
      </c>
      <c r="I9" s="142">
        <v>24849124.13</v>
      </c>
      <c r="J9" s="142"/>
      <c r="K9" s="142"/>
      <c r="L9" s="142">
        <v>24849124.13</v>
      </c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</row>
    <row r="10" ht="53.25" customHeight="1" outlineLevel="1" spans="1:23">
      <c r="A10" s="141" t="s">
        <v>46</v>
      </c>
      <c r="B10" s="141" t="s">
        <v>193</v>
      </c>
      <c r="C10" s="141" t="s">
        <v>194</v>
      </c>
      <c r="D10" s="141" t="s">
        <v>78</v>
      </c>
      <c r="E10" s="141" t="s">
        <v>79</v>
      </c>
      <c r="F10" s="141" t="s">
        <v>195</v>
      </c>
      <c r="G10" s="141" t="s">
        <v>196</v>
      </c>
      <c r="H10" s="142">
        <v>7550832</v>
      </c>
      <c r="I10" s="142">
        <v>7550832</v>
      </c>
      <c r="J10" s="142"/>
      <c r="K10" s="142"/>
      <c r="L10" s="142">
        <v>7550832</v>
      </c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</row>
    <row r="11" ht="53.25" customHeight="1" outlineLevel="1" spans="1:23">
      <c r="A11" s="141" t="s">
        <v>46</v>
      </c>
      <c r="B11" s="141" t="s">
        <v>193</v>
      </c>
      <c r="C11" s="141" t="s">
        <v>194</v>
      </c>
      <c r="D11" s="141" t="s">
        <v>78</v>
      </c>
      <c r="E11" s="141" t="s">
        <v>79</v>
      </c>
      <c r="F11" s="141" t="s">
        <v>197</v>
      </c>
      <c r="G11" s="141" t="s">
        <v>198</v>
      </c>
      <c r="H11" s="142">
        <v>1043364</v>
      </c>
      <c r="I11" s="142">
        <v>1043364</v>
      </c>
      <c r="J11" s="142"/>
      <c r="K11" s="142"/>
      <c r="L11" s="142">
        <v>1043364</v>
      </c>
      <c r="M11" s="141"/>
      <c r="N11" s="142"/>
      <c r="O11" s="142"/>
      <c r="P11" s="142"/>
      <c r="Q11" s="142"/>
      <c r="R11" s="142"/>
      <c r="S11" s="142"/>
      <c r="T11" s="142"/>
      <c r="U11" s="142"/>
      <c r="V11" s="142"/>
      <c r="W11" s="142"/>
    </row>
    <row r="12" ht="53.25" customHeight="1" outlineLevel="1" spans="1:23">
      <c r="A12" s="141" t="s">
        <v>46</v>
      </c>
      <c r="B12" s="141" t="s">
        <v>193</v>
      </c>
      <c r="C12" s="141" t="s">
        <v>194</v>
      </c>
      <c r="D12" s="141" t="s">
        <v>78</v>
      </c>
      <c r="E12" s="141" t="s">
        <v>79</v>
      </c>
      <c r="F12" s="141" t="s">
        <v>199</v>
      </c>
      <c r="G12" s="141" t="s">
        <v>200</v>
      </c>
      <c r="H12" s="142">
        <v>629236</v>
      </c>
      <c r="I12" s="142">
        <v>629236</v>
      </c>
      <c r="J12" s="142"/>
      <c r="K12" s="142"/>
      <c r="L12" s="142">
        <v>629236</v>
      </c>
      <c r="M12" s="141"/>
      <c r="N12" s="142"/>
      <c r="O12" s="142"/>
      <c r="P12" s="142"/>
      <c r="Q12" s="142"/>
      <c r="R12" s="142"/>
      <c r="S12" s="142"/>
      <c r="T12" s="142"/>
      <c r="U12" s="142"/>
      <c r="V12" s="142"/>
      <c r="W12" s="142"/>
    </row>
    <row r="13" ht="53.25" customHeight="1" outlineLevel="1" spans="1:23">
      <c r="A13" s="141" t="s">
        <v>46</v>
      </c>
      <c r="B13" s="141" t="s">
        <v>193</v>
      </c>
      <c r="C13" s="141" t="s">
        <v>194</v>
      </c>
      <c r="D13" s="141" t="s">
        <v>78</v>
      </c>
      <c r="E13" s="141" t="s">
        <v>79</v>
      </c>
      <c r="F13" s="141" t="s">
        <v>199</v>
      </c>
      <c r="G13" s="141" t="s">
        <v>200</v>
      </c>
      <c r="H13" s="142">
        <v>2135064</v>
      </c>
      <c r="I13" s="142">
        <v>2135064</v>
      </c>
      <c r="J13" s="142"/>
      <c r="K13" s="142"/>
      <c r="L13" s="142">
        <v>2135064</v>
      </c>
      <c r="M13" s="141"/>
      <c r="N13" s="142"/>
      <c r="O13" s="142"/>
      <c r="P13" s="142"/>
      <c r="Q13" s="142"/>
      <c r="R13" s="142"/>
      <c r="S13" s="142"/>
      <c r="T13" s="142"/>
      <c r="U13" s="142"/>
      <c r="V13" s="142"/>
      <c r="W13" s="142"/>
    </row>
    <row r="14" ht="53.25" customHeight="1" outlineLevel="1" spans="1:23">
      <c r="A14" s="141" t="s">
        <v>46</v>
      </c>
      <c r="B14" s="141" t="s">
        <v>193</v>
      </c>
      <c r="C14" s="141" t="s">
        <v>194</v>
      </c>
      <c r="D14" s="141" t="s">
        <v>78</v>
      </c>
      <c r="E14" s="141" t="s">
        <v>79</v>
      </c>
      <c r="F14" s="141" t="s">
        <v>199</v>
      </c>
      <c r="G14" s="141" t="s">
        <v>200</v>
      </c>
      <c r="H14" s="142">
        <v>2013300</v>
      </c>
      <c r="I14" s="142">
        <v>2013300</v>
      </c>
      <c r="J14" s="142"/>
      <c r="K14" s="142"/>
      <c r="L14" s="142">
        <v>2013300</v>
      </c>
      <c r="M14" s="141"/>
      <c r="N14" s="142"/>
      <c r="O14" s="142"/>
      <c r="P14" s="142"/>
      <c r="Q14" s="142"/>
      <c r="R14" s="142"/>
      <c r="S14" s="142"/>
      <c r="T14" s="142"/>
      <c r="U14" s="142"/>
      <c r="V14" s="142"/>
      <c r="W14" s="142"/>
    </row>
    <row r="15" ht="53.25" customHeight="1" outlineLevel="1" spans="1:23">
      <c r="A15" s="141" t="s">
        <v>46</v>
      </c>
      <c r="B15" s="141" t="s">
        <v>193</v>
      </c>
      <c r="C15" s="141" t="s">
        <v>194</v>
      </c>
      <c r="D15" s="141" t="s">
        <v>78</v>
      </c>
      <c r="E15" s="141" t="s">
        <v>79</v>
      </c>
      <c r="F15" s="141" t="s">
        <v>199</v>
      </c>
      <c r="G15" s="141" t="s">
        <v>200</v>
      </c>
      <c r="H15" s="142">
        <v>3366420</v>
      </c>
      <c r="I15" s="142">
        <v>3366420</v>
      </c>
      <c r="J15" s="142"/>
      <c r="K15" s="142"/>
      <c r="L15" s="142">
        <v>3366420</v>
      </c>
      <c r="M15" s="141"/>
      <c r="N15" s="142"/>
      <c r="O15" s="142"/>
      <c r="P15" s="142"/>
      <c r="Q15" s="142"/>
      <c r="R15" s="142"/>
      <c r="S15" s="142"/>
      <c r="T15" s="142"/>
      <c r="U15" s="142"/>
      <c r="V15" s="142"/>
      <c r="W15" s="142"/>
    </row>
    <row r="16" s="137" customFormat="1" ht="53.25" customHeight="1" outlineLevel="1" spans="1:23">
      <c r="A16" s="141" t="s">
        <v>46</v>
      </c>
      <c r="B16" s="141" t="s">
        <v>201</v>
      </c>
      <c r="C16" s="141" t="s">
        <v>202</v>
      </c>
      <c r="D16" s="141" t="s">
        <v>90</v>
      </c>
      <c r="E16" s="141" t="s">
        <v>91</v>
      </c>
      <c r="F16" s="141" t="s">
        <v>203</v>
      </c>
      <c r="G16" s="141" t="s">
        <v>204</v>
      </c>
      <c r="H16" s="142">
        <v>3311522.55</v>
      </c>
      <c r="I16" s="142">
        <v>3311522.55</v>
      </c>
      <c r="J16" s="142"/>
      <c r="K16" s="142"/>
      <c r="L16" s="142">
        <v>3311522.55</v>
      </c>
      <c r="M16" s="141"/>
      <c r="N16" s="142"/>
      <c r="O16" s="142"/>
      <c r="P16" s="142"/>
      <c r="Q16" s="142"/>
      <c r="R16" s="142"/>
      <c r="S16" s="142"/>
      <c r="T16" s="142"/>
      <c r="U16" s="142"/>
      <c r="V16" s="142"/>
      <c r="W16" s="142"/>
    </row>
    <row r="17" ht="53.25" customHeight="1" outlineLevel="1" spans="1:23">
      <c r="A17" s="141" t="s">
        <v>46</v>
      </c>
      <c r="B17" s="141" t="s">
        <v>201</v>
      </c>
      <c r="C17" s="141" t="s">
        <v>202</v>
      </c>
      <c r="D17" s="141" t="s">
        <v>92</v>
      </c>
      <c r="E17" s="141" t="s">
        <v>93</v>
      </c>
      <c r="F17" s="141" t="s">
        <v>205</v>
      </c>
      <c r="G17" s="141" t="s">
        <v>206</v>
      </c>
      <c r="H17" s="142"/>
      <c r="I17" s="142"/>
      <c r="J17" s="142"/>
      <c r="K17" s="142"/>
      <c r="L17" s="142"/>
      <c r="M17" s="141"/>
      <c r="N17" s="142"/>
      <c r="O17" s="142"/>
      <c r="P17" s="142"/>
      <c r="Q17" s="142"/>
      <c r="R17" s="142"/>
      <c r="S17" s="142"/>
      <c r="T17" s="142"/>
      <c r="U17" s="142"/>
      <c r="V17" s="142"/>
      <c r="W17" s="142"/>
    </row>
    <row r="18" s="137" customFormat="1" ht="53.25" customHeight="1" outlineLevel="1" spans="1:23">
      <c r="A18" s="141" t="s">
        <v>46</v>
      </c>
      <c r="B18" s="141" t="s">
        <v>201</v>
      </c>
      <c r="C18" s="141" t="s">
        <v>202</v>
      </c>
      <c r="D18" s="141" t="s">
        <v>92</v>
      </c>
      <c r="E18" s="141" t="s">
        <v>93</v>
      </c>
      <c r="F18" s="141" t="s">
        <v>205</v>
      </c>
      <c r="G18" s="141" t="s">
        <v>206</v>
      </c>
      <c r="H18" s="142">
        <v>508539.6</v>
      </c>
      <c r="I18" s="142">
        <v>508539.6</v>
      </c>
      <c r="J18" s="142"/>
      <c r="K18" s="142"/>
      <c r="L18" s="142">
        <v>508539.6</v>
      </c>
      <c r="M18" s="141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ht="53.25" customHeight="1" outlineLevel="1" spans="1:23">
      <c r="A19" s="141" t="s">
        <v>46</v>
      </c>
      <c r="B19" s="141" t="s">
        <v>201</v>
      </c>
      <c r="C19" s="141" t="s">
        <v>202</v>
      </c>
      <c r="D19" s="141" t="s">
        <v>105</v>
      </c>
      <c r="E19" s="141" t="s">
        <v>106</v>
      </c>
      <c r="F19" s="141" t="s">
        <v>207</v>
      </c>
      <c r="G19" s="141" t="s">
        <v>208</v>
      </c>
      <c r="H19" s="142"/>
      <c r="I19" s="142"/>
      <c r="J19" s="142"/>
      <c r="K19" s="142"/>
      <c r="L19" s="142"/>
      <c r="M19" s="141"/>
      <c r="N19" s="142"/>
      <c r="O19" s="142"/>
      <c r="P19" s="142"/>
      <c r="Q19" s="142"/>
      <c r="R19" s="142"/>
      <c r="S19" s="142"/>
      <c r="T19" s="142"/>
      <c r="U19" s="142"/>
      <c r="V19" s="142"/>
      <c r="W19" s="142"/>
    </row>
    <row r="20" s="137" customFormat="1" ht="53.25" customHeight="1" outlineLevel="1" spans="1:23">
      <c r="A20" s="141" t="s">
        <v>46</v>
      </c>
      <c r="B20" s="141" t="s">
        <v>201</v>
      </c>
      <c r="C20" s="141" t="s">
        <v>202</v>
      </c>
      <c r="D20" s="141" t="s">
        <v>107</v>
      </c>
      <c r="E20" s="141" t="s">
        <v>108</v>
      </c>
      <c r="F20" s="141" t="s">
        <v>207</v>
      </c>
      <c r="G20" s="141" t="s">
        <v>208</v>
      </c>
      <c r="H20" s="142">
        <v>1349365.06</v>
      </c>
      <c r="I20" s="142">
        <v>1349365.06</v>
      </c>
      <c r="J20" s="142"/>
      <c r="K20" s="142"/>
      <c r="L20" s="142">
        <v>1349365.06</v>
      </c>
      <c r="M20" s="141"/>
      <c r="N20" s="142"/>
      <c r="O20" s="142"/>
      <c r="P20" s="142"/>
      <c r="Q20" s="142"/>
      <c r="R20" s="142"/>
      <c r="S20" s="142"/>
      <c r="T20" s="142"/>
      <c r="U20" s="142"/>
      <c r="V20" s="142"/>
      <c r="W20" s="142"/>
    </row>
    <row r="21" s="137" customFormat="1" ht="53.25" customHeight="1" outlineLevel="1" spans="1:23">
      <c r="A21" s="141" t="s">
        <v>46</v>
      </c>
      <c r="B21" s="141" t="s">
        <v>201</v>
      </c>
      <c r="C21" s="141" t="s">
        <v>202</v>
      </c>
      <c r="D21" s="141" t="s">
        <v>100</v>
      </c>
      <c r="E21" s="141" t="s">
        <v>99</v>
      </c>
      <c r="F21" s="141" t="s">
        <v>209</v>
      </c>
      <c r="G21" s="141" t="s">
        <v>210</v>
      </c>
      <c r="H21" s="142">
        <v>124312.86</v>
      </c>
      <c r="I21" s="142">
        <v>124312.86</v>
      </c>
      <c r="J21" s="142"/>
      <c r="K21" s="142"/>
      <c r="L21" s="142">
        <v>124312.86</v>
      </c>
      <c r="M21" s="141"/>
      <c r="N21" s="142"/>
      <c r="O21" s="142"/>
      <c r="P21" s="142"/>
      <c r="Q21" s="142"/>
      <c r="R21" s="142"/>
      <c r="S21" s="142"/>
      <c r="T21" s="142"/>
      <c r="U21" s="142"/>
      <c r="V21" s="142"/>
      <c r="W21" s="142"/>
    </row>
    <row r="22" ht="53.25" customHeight="1" outlineLevel="1" spans="1:23">
      <c r="A22" s="141" t="s">
        <v>46</v>
      </c>
      <c r="B22" s="141" t="s">
        <v>201</v>
      </c>
      <c r="C22" s="141" t="s">
        <v>202</v>
      </c>
      <c r="D22" s="141" t="s">
        <v>109</v>
      </c>
      <c r="E22" s="141" t="s">
        <v>110</v>
      </c>
      <c r="F22" s="141" t="s">
        <v>209</v>
      </c>
      <c r="G22" s="141" t="s">
        <v>210</v>
      </c>
      <c r="H22" s="142"/>
      <c r="I22" s="142"/>
      <c r="J22" s="142"/>
      <c r="K22" s="142"/>
      <c r="L22" s="142"/>
      <c r="M22" s="141"/>
      <c r="N22" s="142"/>
      <c r="O22" s="142"/>
      <c r="P22" s="142"/>
      <c r="Q22" s="142"/>
      <c r="R22" s="142"/>
      <c r="S22" s="142"/>
      <c r="T22" s="142"/>
      <c r="U22" s="142"/>
      <c r="V22" s="142"/>
      <c r="W22" s="142"/>
    </row>
    <row r="23" s="137" customFormat="1" ht="53.25" customHeight="1" outlineLevel="1" spans="1:23">
      <c r="A23" s="141" t="s">
        <v>46</v>
      </c>
      <c r="B23" s="141" t="s">
        <v>201</v>
      </c>
      <c r="C23" s="141" t="s">
        <v>202</v>
      </c>
      <c r="D23" s="141" t="s">
        <v>109</v>
      </c>
      <c r="E23" s="141" t="s">
        <v>110</v>
      </c>
      <c r="F23" s="141" t="s">
        <v>209</v>
      </c>
      <c r="G23" s="141" t="s">
        <v>210</v>
      </c>
      <c r="H23" s="142">
        <v>73552.86</v>
      </c>
      <c r="I23" s="142">
        <v>73552.86</v>
      </c>
      <c r="J23" s="142"/>
      <c r="K23" s="142"/>
      <c r="L23" s="142">
        <v>73552.86</v>
      </c>
      <c r="M23" s="141"/>
      <c r="N23" s="142"/>
      <c r="O23" s="142"/>
      <c r="P23" s="142"/>
      <c r="Q23" s="142"/>
      <c r="R23" s="142"/>
      <c r="S23" s="142"/>
      <c r="T23" s="142"/>
      <c r="U23" s="142"/>
      <c r="V23" s="142"/>
      <c r="W23" s="142"/>
    </row>
    <row r="24" ht="53.25" customHeight="1" outlineLevel="1" spans="1:23">
      <c r="A24" s="141" t="s">
        <v>46</v>
      </c>
      <c r="B24" s="141" t="s">
        <v>201</v>
      </c>
      <c r="C24" s="141" t="s">
        <v>202</v>
      </c>
      <c r="D24" s="141" t="s">
        <v>109</v>
      </c>
      <c r="E24" s="141" t="s">
        <v>110</v>
      </c>
      <c r="F24" s="141" t="s">
        <v>209</v>
      </c>
      <c r="G24" s="141" t="s">
        <v>210</v>
      </c>
      <c r="H24" s="142"/>
      <c r="I24" s="142"/>
      <c r="J24" s="142"/>
      <c r="K24" s="142"/>
      <c r="L24" s="142"/>
      <c r="M24" s="141"/>
      <c r="N24" s="142"/>
      <c r="O24" s="142"/>
      <c r="P24" s="142"/>
      <c r="Q24" s="142"/>
      <c r="R24" s="142"/>
      <c r="S24" s="142"/>
      <c r="T24" s="142"/>
      <c r="U24" s="142"/>
      <c r="V24" s="142"/>
      <c r="W24" s="142"/>
    </row>
    <row r="25" s="137" customFormat="1" ht="53.25" customHeight="1" outlineLevel="1" spans="1:23">
      <c r="A25" s="141" t="s">
        <v>46</v>
      </c>
      <c r="B25" s="141" t="s">
        <v>211</v>
      </c>
      <c r="C25" s="141" t="s">
        <v>116</v>
      </c>
      <c r="D25" s="141" t="s">
        <v>115</v>
      </c>
      <c r="E25" s="141" t="s">
        <v>116</v>
      </c>
      <c r="F25" s="141" t="s">
        <v>212</v>
      </c>
      <c r="G25" s="141" t="s">
        <v>116</v>
      </c>
      <c r="H25" s="142">
        <v>2206585.92</v>
      </c>
      <c r="I25" s="142">
        <v>2206585.92</v>
      </c>
      <c r="J25" s="142"/>
      <c r="K25" s="142"/>
      <c r="L25" s="142">
        <v>2206585.92</v>
      </c>
      <c r="M25" s="141"/>
      <c r="N25" s="142"/>
      <c r="O25" s="142"/>
      <c r="P25" s="142"/>
      <c r="Q25" s="142"/>
      <c r="R25" s="142"/>
      <c r="S25" s="142"/>
      <c r="T25" s="142"/>
      <c r="U25" s="142"/>
      <c r="V25" s="142"/>
      <c r="W25" s="142"/>
    </row>
    <row r="26" s="137" customFormat="1" ht="53.25" customHeight="1" outlineLevel="1" spans="1:23">
      <c r="A26" s="141" t="s">
        <v>46</v>
      </c>
      <c r="B26" s="141" t="s">
        <v>213</v>
      </c>
      <c r="C26" s="141" t="s">
        <v>214</v>
      </c>
      <c r="D26" s="141" t="s">
        <v>100</v>
      </c>
      <c r="E26" s="141" t="s">
        <v>99</v>
      </c>
      <c r="F26" s="141" t="s">
        <v>209</v>
      </c>
      <c r="G26" s="141" t="s">
        <v>210</v>
      </c>
      <c r="H26" s="142">
        <v>34579.68</v>
      </c>
      <c r="I26" s="142">
        <v>34579.68</v>
      </c>
      <c r="J26" s="142"/>
      <c r="K26" s="142"/>
      <c r="L26" s="142">
        <v>34579.68</v>
      </c>
      <c r="M26" s="141"/>
      <c r="N26" s="142"/>
      <c r="O26" s="142"/>
      <c r="P26" s="142"/>
      <c r="Q26" s="142"/>
      <c r="R26" s="142"/>
      <c r="S26" s="142"/>
      <c r="T26" s="142"/>
      <c r="U26" s="142"/>
      <c r="V26" s="142"/>
      <c r="W26" s="142"/>
    </row>
    <row r="27" ht="53.25" customHeight="1" outlineLevel="1" spans="1:23">
      <c r="A27" s="141" t="s">
        <v>46</v>
      </c>
      <c r="B27" s="141" t="s">
        <v>215</v>
      </c>
      <c r="C27" s="141" t="s">
        <v>216</v>
      </c>
      <c r="D27" s="141" t="s">
        <v>78</v>
      </c>
      <c r="E27" s="141" t="s">
        <v>79</v>
      </c>
      <c r="F27" s="141" t="s">
        <v>217</v>
      </c>
      <c r="G27" s="141" t="s">
        <v>218</v>
      </c>
      <c r="H27" s="142">
        <v>78150</v>
      </c>
      <c r="I27" s="142">
        <v>78150</v>
      </c>
      <c r="J27" s="142"/>
      <c r="K27" s="142"/>
      <c r="L27" s="142">
        <v>78150</v>
      </c>
      <c r="M27" s="141"/>
      <c r="N27" s="142"/>
      <c r="O27" s="142"/>
      <c r="P27" s="142"/>
      <c r="Q27" s="142"/>
      <c r="R27" s="142"/>
      <c r="S27" s="142"/>
      <c r="T27" s="142"/>
      <c r="U27" s="142"/>
      <c r="V27" s="142"/>
      <c r="W27" s="142"/>
    </row>
    <row r="28" ht="53.25" customHeight="1" outlineLevel="1" spans="1:23">
      <c r="A28" s="141" t="s">
        <v>46</v>
      </c>
      <c r="B28" s="141" t="s">
        <v>215</v>
      </c>
      <c r="C28" s="141" t="s">
        <v>216</v>
      </c>
      <c r="D28" s="141" t="s">
        <v>78</v>
      </c>
      <c r="E28" s="141" t="s">
        <v>79</v>
      </c>
      <c r="F28" s="141" t="s">
        <v>219</v>
      </c>
      <c r="G28" s="141" t="s">
        <v>220</v>
      </c>
      <c r="H28" s="142">
        <v>10000</v>
      </c>
      <c r="I28" s="142">
        <v>10000</v>
      </c>
      <c r="J28" s="142"/>
      <c r="K28" s="142"/>
      <c r="L28" s="142">
        <v>10000</v>
      </c>
      <c r="M28" s="141"/>
      <c r="N28" s="142"/>
      <c r="O28" s="142"/>
      <c r="P28" s="142"/>
      <c r="Q28" s="142"/>
      <c r="R28" s="142"/>
      <c r="S28" s="142"/>
      <c r="T28" s="142"/>
      <c r="U28" s="142"/>
      <c r="V28" s="142"/>
      <c r="W28" s="142"/>
    </row>
    <row r="29" ht="53.25" customHeight="1" outlineLevel="1" spans="1:23">
      <c r="A29" s="141" t="s">
        <v>46</v>
      </c>
      <c r="B29" s="141" t="s">
        <v>215</v>
      </c>
      <c r="C29" s="141" t="s">
        <v>216</v>
      </c>
      <c r="D29" s="141" t="s">
        <v>78</v>
      </c>
      <c r="E29" s="141" t="s">
        <v>79</v>
      </c>
      <c r="F29" s="141" t="s">
        <v>221</v>
      </c>
      <c r="G29" s="141" t="s">
        <v>222</v>
      </c>
      <c r="H29" s="142">
        <v>5000</v>
      </c>
      <c r="I29" s="142">
        <v>5000</v>
      </c>
      <c r="J29" s="142"/>
      <c r="K29" s="142"/>
      <c r="L29" s="142">
        <v>5000</v>
      </c>
      <c r="M29" s="141"/>
      <c r="N29" s="142"/>
      <c r="O29" s="142"/>
      <c r="P29" s="142"/>
      <c r="Q29" s="142"/>
      <c r="R29" s="142"/>
      <c r="S29" s="142"/>
      <c r="T29" s="142"/>
      <c r="U29" s="142"/>
      <c r="V29" s="142"/>
      <c r="W29" s="142"/>
    </row>
    <row r="30" ht="53.25" customHeight="1" outlineLevel="1" spans="1:23">
      <c r="A30" s="141" t="s">
        <v>46</v>
      </c>
      <c r="B30" s="141" t="s">
        <v>223</v>
      </c>
      <c r="C30" s="141" t="s">
        <v>224</v>
      </c>
      <c r="D30" s="141" t="s">
        <v>88</v>
      </c>
      <c r="E30" s="141" t="s">
        <v>89</v>
      </c>
      <c r="F30" s="141" t="s">
        <v>219</v>
      </c>
      <c r="G30" s="141" t="s">
        <v>220</v>
      </c>
      <c r="H30" s="142">
        <v>47400</v>
      </c>
      <c r="I30" s="142">
        <v>47400</v>
      </c>
      <c r="J30" s="142"/>
      <c r="K30" s="142"/>
      <c r="L30" s="142">
        <v>47400</v>
      </c>
      <c r="M30" s="141"/>
      <c r="N30" s="142"/>
      <c r="O30" s="142"/>
      <c r="P30" s="142"/>
      <c r="Q30" s="142"/>
      <c r="R30" s="142"/>
      <c r="S30" s="142"/>
      <c r="T30" s="142"/>
      <c r="U30" s="142"/>
      <c r="V30" s="142"/>
      <c r="W30" s="142"/>
    </row>
    <row r="31" ht="53.25" customHeight="1" outlineLevel="1" spans="1:23">
      <c r="A31" s="141" t="s">
        <v>46</v>
      </c>
      <c r="B31" s="141" t="s">
        <v>225</v>
      </c>
      <c r="C31" s="141" t="s">
        <v>226</v>
      </c>
      <c r="D31" s="141" t="s">
        <v>78</v>
      </c>
      <c r="E31" s="141" t="s">
        <v>79</v>
      </c>
      <c r="F31" s="141" t="s">
        <v>227</v>
      </c>
      <c r="G31" s="141" t="s">
        <v>226</v>
      </c>
      <c r="H31" s="142"/>
      <c r="I31" s="142"/>
      <c r="J31" s="142"/>
      <c r="K31" s="142"/>
      <c r="L31" s="142"/>
      <c r="M31" s="141"/>
      <c r="N31" s="142"/>
      <c r="O31" s="142"/>
      <c r="P31" s="142"/>
      <c r="Q31" s="142"/>
      <c r="R31" s="142"/>
      <c r="S31" s="142"/>
      <c r="T31" s="142"/>
      <c r="U31" s="142"/>
      <c r="V31" s="142"/>
      <c r="W31" s="142"/>
    </row>
    <row r="32" ht="53.25" customHeight="1" outlineLevel="1" spans="1:23">
      <c r="A32" s="141" t="s">
        <v>46</v>
      </c>
      <c r="B32" s="141" t="s">
        <v>225</v>
      </c>
      <c r="C32" s="141" t="s">
        <v>226</v>
      </c>
      <c r="D32" s="141" t="s">
        <v>78</v>
      </c>
      <c r="E32" s="141" t="s">
        <v>79</v>
      </c>
      <c r="F32" s="141" t="s">
        <v>227</v>
      </c>
      <c r="G32" s="141" t="s">
        <v>226</v>
      </c>
      <c r="H32" s="142">
        <v>319659.6</v>
      </c>
      <c r="I32" s="142">
        <v>319659.6</v>
      </c>
      <c r="J32" s="142"/>
      <c r="K32" s="142"/>
      <c r="L32" s="142">
        <v>319659.6</v>
      </c>
      <c r="M32" s="141"/>
      <c r="N32" s="142"/>
      <c r="O32" s="142"/>
      <c r="P32" s="142"/>
      <c r="Q32" s="142"/>
      <c r="R32" s="142"/>
      <c r="S32" s="142"/>
      <c r="T32" s="142"/>
      <c r="U32" s="142"/>
      <c r="V32" s="142"/>
      <c r="W32" s="142"/>
    </row>
    <row r="33" s="137" customFormat="1" ht="53.25" customHeight="1" outlineLevel="1" spans="1:23">
      <c r="A33" s="141" t="s">
        <v>46</v>
      </c>
      <c r="B33" s="141" t="s">
        <v>228</v>
      </c>
      <c r="C33" s="141" t="s">
        <v>229</v>
      </c>
      <c r="D33" s="141" t="s">
        <v>78</v>
      </c>
      <c r="E33" s="141" t="s">
        <v>79</v>
      </c>
      <c r="F33" s="141" t="s">
        <v>230</v>
      </c>
      <c r="G33" s="141" t="s">
        <v>231</v>
      </c>
      <c r="H33" s="142">
        <v>2400</v>
      </c>
      <c r="I33" s="142">
        <v>2400</v>
      </c>
      <c r="J33" s="142"/>
      <c r="K33" s="142"/>
      <c r="L33" s="142">
        <v>2400</v>
      </c>
      <c r="M33" s="141"/>
      <c r="N33" s="142"/>
      <c r="O33" s="142"/>
      <c r="P33" s="142"/>
      <c r="Q33" s="142"/>
      <c r="R33" s="142"/>
      <c r="S33" s="142"/>
      <c r="T33" s="142"/>
      <c r="U33" s="142"/>
      <c r="V33" s="142"/>
      <c r="W33" s="142"/>
    </row>
    <row r="34" ht="56" customHeight="1" outlineLevel="1" spans="1:23">
      <c r="A34" s="141" t="s">
        <v>46</v>
      </c>
      <c r="B34" s="141" t="s">
        <v>232</v>
      </c>
      <c r="C34" s="141" t="s">
        <v>233</v>
      </c>
      <c r="D34" s="141" t="s">
        <v>78</v>
      </c>
      <c r="E34" s="141" t="s">
        <v>79</v>
      </c>
      <c r="F34" s="141" t="s">
        <v>234</v>
      </c>
      <c r="G34" s="141" t="s">
        <v>235</v>
      </c>
      <c r="H34" s="142">
        <v>39840</v>
      </c>
      <c r="I34" s="142">
        <v>39840</v>
      </c>
      <c r="J34" s="142"/>
      <c r="K34" s="142"/>
      <c r="L34" s="142">
        <v>39840</v>
      </c>
      <c r="M34" s="141"/>
      <c r="N34" s="142"/>
      <c r="O34" s="142"/>
      <c r="P34" s="142"/>
      <c r="Q34" s="142"/>
      <c r="R34" s="142"/>
      <c r="S34" s="142"/>
      <c r="T34" s="142"/>
      <c r="U34" s="142"/>
      <c r="V34" s="142"/>
      <c r="W34" s="142"/>
    </row>
    <row r="35" ht="36" customHeight="1" spans="1:23">
      <c r="A35" s="143" t="s">
        <v>30</v>
      </c>
      <c r="B35" s="143"/>
      <c r="C35" s="143"/>
      <c r="D35" s="143"/>
      <c r="E35" s="143"/>
      <c r="F35" s="143"/>
      <c r="G35" s="143"/>
      <c r="H35" s="142">
        <v>24849124.13</v>
      </c>
      <c r="I35" s="142">
        <v>24849124.13</v>
      </c>
      <c r="J35" s="142"/>
      <c r="K35" s="142"/>
      <c r="L35" s="142">
        <v>24849124.13</v>
      </c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8"/>
  <sheetViews>
    <sheetView showZeros="0" topLeftCell="A10" workbookViewId="0">
      <selection activeCell="S15" sqref="S15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33" customHeight="1" spans="1:23">
      <c r="A1" s="130" t="s">
        <v>236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125" t="s">
        <v>237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33" customHeight="1" spans="1:23">
      <c r="A3" s="131" t="str">
        <f>"单位名称："&amp;"芒市第一小学"</f>
        <v>单位名称：芒市第一小学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27</v>
      </c>
      <c r="W3" s="130"/>
    </row>
    <row r="4" ht="26.25" customHeight="1" spans="1:23">
      <c r="A4" s="133" t="s">
        <v>238</v>
      </c>
      <c r="B4" s="133" t="s">
        <v>171</v>
      </c>
      <c r="C4" s="133" t="s">
        <v>172</v>
      </c>
      <c r="D4" s="133" t="s">
        <v>239</v>
      </c>
      <c r="E4" s="133" t="s">
        <v>173</v>
      </c>
      <c r="F4" s="133" t="s">
        <v>174</v>
      </c>
      <c r="G4" s="133" t="s">
        <v>240</v>
      </c>
      <c r="H4" s="133" t="s">
        <v>241</v>
      </c>
      <c r="I4" s="133" t="s">
        <v>30</v>
      </c>
      <c r="J4" s="133" t="s">
        <v>242</v>
      </c>
      <c r="K4" s="133"/>
      <c r="L4" s="133"/>
      <c r="M4" s="133"/>
      <c r="N4" s="133" t="s">
        <v>183</v>
      </c>
      <c r="O4" s="133"/>
      <c r="P4" s="133"/>
      <c r="Q4" s="133" t="s">
        <v>37</v>
      </c>
      <c r="R4" s="133" t="s">
        <v>51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34</v>
      </c>
      <c r="K5" s="133"/>
      <c r="L5" s="133" t="s">
        <v>35</v>
      </c>
      <c r="M5" s="133" t="s">
        <v>36</v>
      </c>
      <c r="N5" s="133" t="s">
        <v>34</v>
      </c>
      <c r="O5" s="133" t="s">
        <v>35</v>
      </c>
      <c r="P5" s="133" t="s">
        <v>36</v>
      </c>
      <c r="Q5" s="133"/>
      <c r="R5" s="133" t="s">
        <v>33</v>
      </c>
      <c r="S5" s="133" t="s">
        <v>40</v>
      </c>
      <c r="T5" s="133" t="s">
        <v>41</v>
      </c>
      <c r="U5" s="133" t="s">
        <v>42</v>
      </c>
      <c r="V5" s="133" t="s">
        <v>43</v>
      </c>
      <c r="W5" s="133" t="s">
        <v>44</v>
      </c>
    </row>
    <row r="6" ht="26.25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33</v>
      </c>
      <c r="K6" s="133" t="s">
        <v>243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38" customHeight="1" spans="1:23">
      <c r="A7" s="133" t="s">
        <v>59</v>
      </c>
      <c r="B7" s="133" t="s">
        <v>60</v>
      </c>
      <c r="C7" s="133" t="s">
        <v>61</v>
      </c>
      <c r="D7" s="133" t="s">
        <v>62</v>
      </c>
      <c r="E7" s="133" t="s">
        <v>63</v>
      </c>
      <c r="F7" s="133" t="s">
        <v>64</v>
      </c>
      <c r="G7" s="133" t="s">
        <v>65</v>
      </c>
      <c r="H7" s="133" t="s">
        <v>66</v>
      </c>
      <c r="I7" s="133" t="s">
        <v>67</v>
      </c>
      <c r="J7" s="133" t="s">
        <v>68</v>
      </c>
      <c r="K7" s="133" t="s">
        <v>69</v>
      </c>
      <c r="L7" s="133" t="s">
        <v>70</v>
      </c>
      <c r="M7" s="133" t="s">
        <v>71</v>
      </c>
      <c r="N7" s="133" t="s">
        <v>72</v>
      </c>
      <c r="O7" s="133" t="s">
        <v>73</v>
      </c>
      <c r="P7" s="133" t="s">
        <v>185</v>
      </c>
      <c r="Q7" s="133" t="s">
        <v>186</v>
      </c>
      <c r="R7" s="133" t="s">
        <v>187</v>
      </c>
      <c r="S7" s="133" t="s">
        <v>188</v>
      </c>
      <c r="T7" s="133" t="s">
        <v>189</v>
      </c>
      <c r="U7" s="133" t="s">
        <v>190</v>
      </c>
      <c r="V7" s="133" t="s">
        <v>191</v>
      </c>
      <c r="W7" s="133" t="s">
        <v>192</v>
      </c>
    </row>
    <row r="8" ht="60" customHeight="1" spans="1:23">
      <c r="A8" s="134"/>
      <c r="B8" s="134"/>
      <c r="C8" s="134" t="s">
        <v>244</v>
      </c>
      <c r="D8" s="134"/>
      <c r="E8" s="134"/>
      <c r="F8" s="134"/>
      <c r="G8" s="134"/>
      <c r="H8" s="134"/>
      <c r="I8" s="136">
        <v>2500000</v>
      </c>
      <c r="J8" s="136"/>
      <c r="K8" s="136"/>
      <c r="L8" s="136"/>
      <c r="M8" s="136"/>
      <c r="N8" s="136"/>
      <c r="O8" s="136"/>
      <c r="P8" s="136"/>
      <c r="Q8" s="136"/>
      <c r="R8" s="136">
        <v>2500000</v>
      </c>
      <c r="S8" s="136"/>
      <c r="T8" s="136"/>
      <c r="U8" s="136"/>
      <c r="V8" s="136"/>
      <c r="W8" s="136">
        <v>2500000</v>
      </c>
    </row>
    <row r="9" ht="60" customHeight="1" outlineLevel="1" spans="1:23">
      <c r="A9" s="134" t="s">
        <v>245</v>
      </c>
      <c r="B9" s="134" t="s">
        <v>246</v>
      </c>
      <c r="C9" s="134" t="s">
        <v>244</v>
      </c>
      <c r="D9" s="134" t="s">
        <v>46</v>
      </c>
      <c r="E9" s="134" t="s">
        <v>78</v>
      </c>
      <c r="F9" s="134" t="s">
        <v>79</v>
      </c>
      <c r="G9" s="134" t="s">
        <v>230</v>
      </c>
      <c r="H9" s="134" t="s">
        <v>231</v>
      </c>
      <c r="I9" s="136">
        <v>70000</v>
      </c>
      <c r="J9" s="136"/>
      <c r="K9" s="136"/>
      <c r="L9" s="136"/>
      <c r="M9" s="136"/>
      <c r="N9" s="136"/>
      <c r="O9" s="136"/>
      <c r="P9" s="136"/>
      <c r="Q9" s="136"/>
      <c r="R9" s="136">
        <v>70000</v>
      </c>
      <c r="S9" s="136"/>
      <c r="T9" s="136"/>
      <c r="U9" s="136"/>
      <c r="V9" s="136"/>
      <c r="W9" s="136">
        <v>70000</v>
      </c>
    </row>
    <row r="10" ht="60" customHeight="1" outlineLevel="1" spans="1:23">
      <c r="A10" s="134" t="s">
        <v>245</v>
      </c>
      <c r="B10" s="134" t="s">
        <v>246</v>
      </c>
      <c r="C10" s="134" t="s">
        <v>244</v>
      </c>
      <c r="D10" s="134" t="s">
        <v>46</v>
      </c>
      <c r="E10" s="134" t="s">
        <v>78</v>
      </c>
      <c r="F10" s="134" t="s">
        <v>79</v>
      </c>
      <c r="G10" s="134" t="s">
        <v>217</v>
      </c>
      <c r="H10" s="134" t="s">
        <v>218</v>
      </c>
      <c r="I10" s="136">
        <v>2400000</v>
      </c>
      <c r="J10" s="136"/>
      <c r="K10" s="136"/>
      <c r="L10" s="136"/>
      <c r="M10" s="136"/>
      <c r="N10" s="134"/>
      <c r="O10" s="134"/>
      <c r="P10" s="134"/>
      <c r="Q10" s="136"/>
      <c r="R10" s="136">
        <v>2400000</v>
      </c>
      <c r="S10" s="136"/>
      <c r="T10" s="136"/>
      <c r="U10" s="136"/>
      <c r="V10" s="136"/>
      <c r="W10" s="136">
        <v>2400000</v>
      </c>
    </row>
    <row r="11" ht="60" customHeight="1" outlineLevel="1" spans="1:23">
      <c r="A11" s="134" t="s">
        <v>245</v>
      </c>
      <c r="B11" s="134" t="s">
        <v>246</v>
      </c>
      <c r="C11" s="134" t="s">
        <v>244</v>
      </c>
      <c r="D11" s="134" t="s">
        <v>46</v>
      </c>
      <c r="E11" s="134" t="s">
        <v>78</v>
      </c>
      <c r="F11" s="134" t="s">
        <v>79</v>
      </c>
      <c r="G11" s="134" t="s">
        <v>247</v>
      </c>
      <c r="H11" s="134" t="s">
        <v>248</v>
      </c>
      <c r="I11" s="136">
        <v>30000</v>
      </c>
      <c r="J11" s="136"/>
      <c r="K11" s="136"/>
      <c r="L11" s="136"/>
      <c r="M11" s="136"/>
      <c r="N11" s="134"/>
      <c r="O11" s="134"/>
      <c r="P11" s="134"/>
      <c r="Q11" s="136"/>
      <c r="R11" s="136">
        <v>30000</v>
      </c>
      <c r="S11" s="136"/>
      <c r="T11" s="136"/>
      <c r="U11" s="136"/>
      <c r="V11" s="136"/>
      <c r="W11" s="136">
        <v>30000</v>
      </c>
    </row>
    <row r="12" ht="60" customHeight="1" spans="1:23">
      <c r="A12" s="134"/>
      <c r="B12" s="134"/>
      <c r="C12" s="134" t="s">
        <v>249</v>
      </c>
      <c r="D12" s="134"/>
      <c r="E12" s="134"/>
      <c r="F12" s="134"/>
      <c r="G12" s="134"/>
      <c r="H12" s="134"/>
      <c r="I12" s="136">
        <v>118800</v>
      </c>
      <c r="J12" s="136">
        <v>118800</v>
      </c>
      <c r="K12" s="136">
        <v>118800</v>
      </c>
      <c r="L12" s="136"/>
      <c r="M12" s="136"/>
      <c r="N12" s="134"/>
      <c r="O12" s="134"/>
      <c r="P12" s="134"/>
      <c r="Q12" s="136"/>
      <c r="R12" s="136"/>
      <c r="S12" s="136"/>
      <c r="T12" s="136"/>
      <c r="U12" s="136"/>
      <c r="V12" s="136"/>
      <c r="W12" s="136"/>
    </row>
    <row r="13" ht="60" customHeight="1" outlineLevel="1" spans="1:23">
      <c r="A13" s="134" t="s">
        <v>245</v>
      </c>
      <c r="B13" s="134" t="s">
        <v>250</v>
      </c>
      <c r="C13" s="134" t="s">
        <v>249</v>
      </c>
      <c r="D13" s="134" t="s">
        <v>46</v>
      </c>
      <c r="E13" s="134" t="s">
        <v>82</v>
      </c>
      <c r="F13" s="134" t="s">
        <v>83</v>
      </c>
      <c r="G13" s="134" t="s">
        <v>230</v>
      </c>
      <c r="H13" s="134" t="s">
        <v>231</v>
      </c>
      <c r="I13" s="136">
        <v>50000</v>
      </c>
      <c r="J13" s="136">
        <v>50000</v>
      </c>
      <c r="K13" s="136">
        <v>50000</v>
      </c>
      <c r="L13" s="136"/>
      <c r="M13" s="136"/>
      <c r="N13" s="134"/>
      <c r="O13" s="134"/>
      <c r="P13" s="134"/>
      <c r="Q13" s="136"/>
      <c r="R13" s="136"/>
      <c r="S13" s="136"/>
      <c r="T13" s="136"/>
      <c r="U13" s="136"/>
      <c r="V13" s="136"/>
      <c r="W13" s="136"/>
    </row>
    <row r="14" ht="60" customHeight="1" outlineLevel="1" spans="1:23">
      <c r="A14" s="134" t="s">
        <v>245</v>
      </c>
      <c r="B14" s="134" t="s">
        <v>250</v>
      </c>
      <c r="C14" s="134" t="s">
        <v>249</v>
      </c>
      <c r="D14" s="134" t="s">
        <v>46</v>
      </c>
      <c r="E14" s="134" t="s">
        <v>82</v>
      </c>
      <c r="F14" s="134" t="s">
        <v>83</v>
      </c>
      <c r="G14" s="134" t="s">
        <v>221</v>
      </c>
      <c r="H14" s="134" t="s">
        <v>222</v>
      </c>
      <c r="I14" s="136">
        <v>4000</v>
      </c>
      <c r="J14" s="136">
        <v>4000</v>
      </c>
      <c r="K14" s="136">
        <v>4000</v>
      </c>
      <c r="L14" s="136"/>
      <c r="M14" s="136"/>
      <c r="N14" s="134"/>
      <c r="O14" s="134"/>
      <c r="P14" s="134"/>
      <c r="Q14" s="136"/>
      <c r="R14" s="136"/>
      <c r="S14" s="136"/>
      <c r="T14" s="136"/>
      <c r="U14" s="136"/>
      <c r="V14" s="136"/>
      <c r="W14" s="136"/>
    </row>
    <row r="15" ht="60" customHeight="1" outlineLevel="1" spans="1:23">
      <c r="A15" s="134" t="s">
        <v>245</v>
      </c>
      <c r="B15" s="134" t="s">
        <v>250</v>
      </c>
      <c r="C15" s="134" t="s">
        <v>249</v>
      </c>
      <c r="D15" s="134" t="s">
        <v>46</v>
      </c>
      <c r="E15" s="134" t="s">
        <v>82</v>
      </c>
      <c r="F15" s="134" t="s">
        <v>83</v>
      </c>
      <c r="G15" s="134" t="s">
        <v>251</v>
      </c>
      <c r="H15" s="134" t="s">
        <v>252</v>
      </c>
      <c r="I15" s="136">
        <v>10000</v>
      </c>
      <c r="J15" s="136">
        <v>10000</v>
      </c>
      <c r="K15" s="136">
        <v>10000</v>
      </c>
      <c r="L15" s="136"/>
      <c r="M15" s="136"/>
      <c r="N15" s="134"/>
      <c r="O15" s="134"/>
      <c r="P15" s="134"/>
      <c r="Q15" s="136"/>
      <c r="R15" s="136"/>
      <c r="S15" s="136"/>
      <c r="T15" s="136"/>
      <c r="U15" s="136"/>
      <c r="V15" s="136"/>
      <c r="W15" s="136"/>
    </row>
    <row r="16" ht="60" customHeight="1" outlineLevel="1" spans="1:23">
      <c r="A16" s="134" t="s">
        <v>245</v>
      </c>
      <c r="B16" s="134" t="s">
        <v>250</v>
      </c>
      <c r="C16" s="134" t="s">
        <v>249</v>
      </c>
      <c r="D16" s="134" t="s">
        <v>46</v>
      </c>
      <c r="E16" s="134" t="s">
        <v>82</v>
      </c>
      <c r="F16" s="134" t="s">
        <v>83</v>
      </c>
      <c r="G16" s="134" t="s">
        <v>253</v>
      </c>
      <c r="H16" s="134" t="s">
        <v>254</v>
      </c>
      <c r="I16" s="136">
        <v>50000</v>
      </c>
      <c r="J16" s="136">
        <v>50000</v>
      </c>
      <c r="K16" s="136">
        <v>50000</v>
      </c>
      <c r="L16" s="136"/>
      <c r="M16" s="136"/>
      <c r="N16" s="134"/>
      <c r="O16" s="134"/>
      <c r="P16" s="134"/>
      <c r="Q16" s="136"/>
      <c r="R16" s="136"/>
      <c r="S16" s="136"/>
      <c r="T16" s="136"/>
      <c r="U16" s="136"/>
      <c r="V16" s="136"/>
      <c r="W16" s="136"/>
    </row>
    <row r="17" ht="60" customHeight="1" outlineLevel="1" spans="1:23">
      <c r="A17" s="134" t="s">
        <v>245</v>
      </c>
      <c r="B17" s="134" t="s">
        <v>250</v>
      </c>
      <c r="C17" s="134" t="s">
        <v>249</v>
      </c>
      <c r="D17" s="134" t="s">
        <v>46</v>
      </c>
      <c r="E17" s="134" t="s">
        <v>82</v>
      </c>
      <c r="F17" s="134" t="s">
        <v>83</v>
      </c>
      <c r="G17" s="134" t="s">
        <v>217</v>
      </c>
      <c r="H17" s="134" t="s">
        <v>218</v>
      </c>
      <c r="I17" s="136">
        <v>4800</v>
      </c>
      <c r="J17" s="136">
        <v>4800</v>
      </c>
      <c r="K17" s="136">
        <v>4800</v>
      </c>
      <c r="L17" s="136"/>
      <c r="M17" s="136"/>
      <c r="N17" s="134"/>
      <c r="O17" s="134"/>
      <c r="P17" s="134"/>
      <c r="Q17" s="136"/>
      <c r="R17" s="136"/>
      <c r="S17" s="136"/>
      <c r="T17" s="136"/>
      <c r="U17" s="136"/>
      <c r="V17" s="136"/>
      <c r="W17" s="136"/>
    </row>
    <row r="18" ht="60" customHeight="1" spans="1:23">
      <c r="A18" s="135" t="s">
        <v>30</v>
      </c>
      <c r="B18" s="135"/>
      <c r="C18" s="135"/>
      <c r="D18" s="135"/>
      <c r="E18" s="135"/>
      <c r="F18" s="135"/>
      <c r="G18" s="135"/>
      <c r="H18" s="135"/>
      <c r="I18" s="136">
        <v>2618800</v>
      </c>
      <c r="J18" s="136">
        <v>118800</v>
      </c>
      <c r="K18" s="136">
        <v>118800</v>
      </c>
      <c r="L18" s="136"/>
      <c r="M18" s="136"/>
      <c r="N18" s="136"/>
      <c r="O18" s="136"/>
      <c r="P18" s="136"/>
      <c r="Q18" s="136"/>
      <c r="R18" s="136">
        <v>2500000</v>
      </c>
      <c r="S18" s="136"/>
      <c r="T18" s="136"/>
      <c r="U18" s="136"/>
      <c r="V18" s="136"/>
      <c r="W18" s="136">
        <v>2500000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8:H1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topLeftCell="A2" workbookViewId="0">
      <selection activeCell="C7" sqref="$A7:$XFD12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39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9" t="s">
        <v>255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38" customHeight="1" spans="1:10">
      <c r="A3" s="124" t="str">
        <f>"单位名称："&amp;"芒市第一小学"</f>
        <v>单位名称：芒市第一小学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36" customHeight="1" spans="1:10">
      <c r="A4" s="126" t="s">
        <v>256</v>
      </c>
      <c r="B4" s="126" t="s">
        <v>257</v>
      </c>
      <c r="C4" s="126" t="s">
        <v>258</v>
      </c>
      <c r="D4" s="126" t="s">
        <v>259</v>
      </c>
      <c r="E4" s="126" t="s">
        <v>260</v>
      </c>
      <c r="F4" s="126" t="s">
        <v>261</v>
      </c>
      <c r="G4" s="126" t="s">
        <v>262</v>
      </c>
      <c r="H4" s="126" t="s">
        <v>263</v>
      </c>
      <c r="I4" s="126" t="s">
        <v>264</v>
      </c>
      <c r="J4" s="126" t="s">
        <v>265</v>
      </c>
    </row>
    <row r="5" ht="28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60" customHeight="1" outlineLevel="1" spans="1:10">
      <c r="A7" s="127" t="s">
        <v>244</v>
      </c>
      <c r="B7" s="128" t="s">
        <v>266</v>
      </c>
      <c r="C7" s="127" t="s">
        <v>267</v>
      </c>
      <c r="D7" s="127" t="s">
        <v>268</v>
      </c>
      <c r="E7" s="127" t="s">
        <v>269</v>
      </c>
      <c r="F7" s="127" t="s">
        <v>270</v>
      </c>
      <c r="G7" s="126" t="s">
        <v>271</v>
      </c>
      <c r="H7" s="126" t="s">
        <v>272</v>
      </c>
      <c r="I7" s="127" t="s">
        <v>273</v>
      </c>
      <c r="J7" s="127" t="s">
        <v>274</v>
      </c>
    </row>
    <row r="8" ht="60" customHeight="1" outlineLevel="1" spans="1:10">
      <c r="A8" s="127" t="s">
        <v>244</v>
      </c>
      <c r="B8" s="127" t="s">
        <v>266</v>
      </c>
      <c r="C8" s="127" t="s">
        <v>275</v>
      </c>
      <c r="D8" s="127" t="s">
        <v>276</v>
      </c>
      <c r="E8" s="127" t="s">
        <v>277</v>
      </c>
      <c r="F8" s="127" t="s">
        <v>270</v>
      </c>
      <c r="G8" s="126" t="s">
        <v>271</v>
      </c>
      <c r="H8" s="126" t="s">
        <v>272</v>
      </c>
      <c r="I8" s="127" t="s">
        <v>273</v>
      </c>
      <c r="J8" s="127" t="s">
        <v>278</v>
      </c>
    </row>
    <row r="9" ht="60" customHeight="1" outlineLevel="1" spans="1:10">
      <c r="A9" s="127" t="s">
        <v>244</v>
      </c>
      <c r="B9" s="127" t="s">
        <v>266</v>
      </c>
      <c r="C9" s="127" t="s">
        <v>279</v>
      </c>
      <c r="D9" s="127" t="s">
        <v>280</v>
      </c>
      <c r="E9" s="127" t="s">
        <v>280</v>
      </c>
      <c r="F9" s="127" t="s">
        <v>270</v>
      </c>
      <c r="G9" s="126" t="s">
        <v>271</v>
      </c>
      <c r="H9" s="126" t="s">
        <v>272</v>
      </c>
      <c r="I9" s="127" t="s">
        <v>273</v>
      </c>
      <c r="J9" s="127" t="s">
        <v>281</v>
      </c>
    </row>
    <row r="10" ht="60" customHeight="1" outlineLevel="1" spans="1:10">
      <c r="A10" s="127" t="s">
        <v>249</v>
      </c>
      <c r="B10" s="128" t="s">
        <v>282</v>
      </c>
      <c r="C10" s="127" t="s">
        <v>267</v>
      </c>
      <c r="D10" s="127" t="s">
        <v>268</v>
      </c>
      <c r="E10" s="127" t="s">
        <v>283</v>
      </c>
      <c r="F10" s="127" t="s">
        <v>270</v>
      </c>
      <c r="G10" s="126" t="s">
        <v>284</v>
      </c>
      <c r="H10" s="126" t="s">
        <v>285</v>
      </c>
      <c r="I10" s="127" t="s">
        <v>273</v>
      </c>
      <c r="J10" s="127" t="s">
        <v>249</v>
      </c>
    </row>
    <row r="11" ht="60" customHeight="1" outlineLevel="1" spans="1:10">
      <c r="A11" s="127" t="s">
        <v>249</v>
      </c>
      <c r="B11" s="127" t="s">
        <v>282</v>
      </c>
      <c r="C11" s="127" t="s">
        <v>275</v>
      </c>
      <c r="D11" s="127" t="s">
        <v>276</v>
      </c>
      <c r="E11" s="127" t="s">
        <v>286</v>
      </c>
      <c r="F11" s="127" t="s">
        <v>270</v>
      </c>
      <c r="G11" s="126" t="s">
        <v>271</v>
      </c>
      <c r="H11" s="126" t="s">
        <v>272</v>
      </c>
      <c r="I11" s="127" t="s">
        <v>273</v>
      </c>
      <c r="J11" s="127" t="s">
        <v>249</v>
      </c>
    </row>
    <row r="12" ht="60" customHeight="1" outlineLevel="1" spans="1:10">
      <c r="A12" s="127" t="s">
        <v>249</v>
      </c>
      <c r="B12" s="127" t="s">
        <v>282</v>
      </c>
      <c r="C12" s="127" t="s">
        <v>279</v>
      </c>
      <c r="D12" s="127" t="s">
        <v>280</v>
      </c>
      <c r="E12" s="127" t="s">
        <v>287</v>
      </c>
      <c r="F12" s="127" t="s">
        <v>270</v>
      </c>
      <c r="G12" s="126" t="s">
        <v>271</v>
      </c>
      <c r="H12" s="126" t="s">
        <v>272</v>
      </c>
      <c r="I12" s="127" t="s">
        <v>273</v>
      </c>
      <c r="J12" s="127" t="s">
        <v>249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晓晓 </cp:lastModifiedBy>
  <dcterms:created xsi:type="dcterms:W3CDTF">2025-03-20T00:54:00Z</dcterms:created>
  <dcterms:modified xsi:type="dcterms:W3CDTF">2025-03-27T09:05:09Z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63D6404160974B83B4D468FD322D45D3_13</vt:lpwstr>
  </property>
</Properties>
</file>