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95" firstSheet="8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<sst xmlns="http://schemas.openxmlformats.org/spreadsheetml/2006/main" count="1104" uniqueCount="423">
  <si>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</si>
  <si>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</si>
  <si>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</si>
  <si>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</si>
  <si>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</si>
  <si>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</si>
  <si>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</si>
  <si>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</si>
  <si>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</si>
  <si>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</si>
  <si>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</si>
  <si>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</si>
  <si>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</si>
  <si>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</si>
  <si>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</si>
  <si>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</si>
  <si>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</si>
  <si>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</si>
  <si>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</si>
  <si>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</si>
  <si>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</si>
  <si>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</si>
  <si>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</si>
  <si>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</si>
  <si>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</si>
  <si>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</si>
  <si>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</si>
  <si>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</si>
  <si>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</si>
  <si>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</si>
  <si>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</si>
  <si>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</si>
  <si>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</si>
  <si>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</si>
  <si>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</si>
  <si>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</si>
  <si>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</si>
  <si>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</si>
  <si>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</si>
  <si>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</si>
  <si>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</si>
  <si>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</si>
  <si>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</si>
  <si>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</si>
  <si>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</si>
  <si>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</si>
  <si>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芒市幼儿园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</si>
  <si>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</si>
  <si>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</si>
  <si>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</si>
  <si>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</si>
  <si>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</si>
  <si>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</si>
  <si>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</si>
  <si>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</si>
  <si>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</si>
  <si>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</si>
  <si>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</si>
  <si>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</si>
  <si>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</si>
  <si>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</si>
  <si>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</si>
  <si>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</si>
  <si>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</si>
  <si>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</si>
  <si>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</si>
  <si>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</si>
  <si>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</si>
  <si>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</si>
  <si>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</si>
  <si>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</si>
  <si>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</si>
  <si>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</si>
  <si>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</si>
  <si>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</si>
  <si>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</si>
  <si>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</si>
  <si>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</si>
  <si>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</si>
  <si>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</si>
  <si>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</si>
  <si>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</si>
  <si>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</si>
  <si>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</si>
  <si>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</si>
  <si>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</si>
  <si>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</si>
  <si>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</si>
  <si>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</si>
  <si>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</si>
  <si>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</si>
  <si>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</si>
  <si>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</si>
  <si>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</si>
  <si>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</si>
  <si>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</si>
  <si>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</si>
  <si>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</si>
  <si>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</si>
  <si>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</si>
  <si>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</si>
  <si>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</si>
  <si>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</si>
  <si>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</si>
  <si>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</si>
  <si>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</si>
  <si>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</si>
  <si>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</si>
  <si>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</si>
  <si>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</si>
  <si>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</si>
  <si>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</si>
  <si>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</si>
  <si>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</si>
  <si>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</si>
  <si>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</si>
  <si>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</si>
  <si>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</si>
  <si>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</si>
  <si>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</si>
  <si>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</si>
  <si>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</si>
  <si>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</si>
  <si>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</si>
  <si>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</si>
  <si>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</si>
  <si>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</si>
  <si>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</si>
  <si>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</si>
  <si>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</si>
  <si>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</si>
  <si>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</si>
  <si>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</si>
  <si>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</si>
  <si>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</si>
  <si>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</si>
  <si>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</si>
  <si>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</si>
  <si>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</si>
  <si>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</si>
  <si>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</si>
  <si>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</si>
  <si>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</si>
  <si>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</si>
  <si>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</si>
  <si>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</si>
  <si>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</si>
  <si>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</si>
  <si>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</si>
  <si>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</si>
  <si>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</si>
  <si>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</si>
  <si>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</si>
  <si>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</si>
  <si>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</si>
  <si>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</si>
  <si>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</si>
  <si>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</si>
  <si>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</si>
  <si>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</si>
  <si>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</si>
  <si>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</si>
  <si>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</si>
  <si>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</si>
  <si>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</si>
  <si>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</si>
  <si>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</si>
  <si>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</si>
  <si>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</si>
  <si>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</si>
  <si>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</si>
  <si>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</si>
  <si>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</si>
  <si>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</si>
  <si>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</si>
  <si>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</si>
  <si>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</si>
  <si>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</si>
  <si>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</si>
  <si>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</si>
  <si>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</si>
  <si>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</si>
  <si>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</si>
  <si>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</si>
  <si>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533103210000000017456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</si>
  <si>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</si>
  <si>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</si>
  <si>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</si>
  <si>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</si>
  <si>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</si>
  <si>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</si>
  <si>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</si>
  <si>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533103210000000017457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</si>
  <si>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</si>
  <si>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</si>
  <si>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</si>
  <si>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</si>
  <si>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</si>
  <si>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</si>
  <si>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</si>
  <si>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</si>
  <si>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</si>
  <si>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533103210000000017458</t>
  </si>
  <si>
    <t>30113</t>
  </si>
  <si>
    <t>533103210000000017461</t>
  </si>
  <si>
    <t>一般公用经费</t>
  </si>
  <si>
    <t>30201</t>
  </si>
  <si>
    <t>办公费</t>
  </si>
  <si>
    <t>30207</t>
  </si>
  <si>
    <t>邮电费</t>
  </si>
  <si>
    <t>30209</t>
  </si>
  <si>
    <t>物业管理费</t>
  </si>
  <si>
    <t>30213</t>
  </si>
  <si>
    <t>维修（护）费</t>
  </si>
  <si>
    <t>30218</t>
  </si>
  <si>
    <t>专用材料费</t>
  </si>
  <si>
    <t>30299</t>
  </si>
  <si>
    <t>其他商品和服务支出</t>
  </si>
  <si>
    <t>533103210000000017553</t>
  </si>
  <si>
    <t>退休公用经费</t>
  </si>
  <si>
    <t>533103210000000017459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</si>
  <si>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</si>
  <si>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</si>
  <si>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</si>
  <si>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</si>
  <si>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</si>
  <si>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</si>
  <si>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</si>
  <si>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</si>
  <si>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</si>
  <si>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</si>
  <si>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</si>
  <si>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</si>
  <si>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533103251100003745964</t>
  </si>
  <si>
    <t>30308</t>
  </si>
  <si>
    <t>助学金</t>
  </si>
  <si>
    <t>非税收入专项资金</t>
  </si>
  <si>
    <t>533103251100003752706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</si>
  <si>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</si>
  <si>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</si>
  <si>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</si>
  <si>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</si>
  <si>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</si>
  <si>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</si>
  <si>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</si>
  <si>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</si>
  <si>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</si>
  <si>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</si>
  <si>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</si>
  <si>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</si>
  <si>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</si>
  <si>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</si>
  <si>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</si>
  <si>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</si>
  <si>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</si>
  <si>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30226</t>
  </si>
  <si>
    <t>劳务费</t>
  </si>
  <si>
    <t>30309</t>
  </si>
  <si>
    <t>奖励金</t>
  </si>
  <si>
    <t>30399</t>
  </si>
  <si>
    <t>其他对个人和家庭的补助</t>
  </si>
  <si>
    <t>31002</t>
  </si>
  <si>
    <t>办公设备购置</t>
  </si>
  <si>
    <t>31022</t>
  </si>
  <si>
    <t>无形资产购置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</si>
  <si>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</si>
  <si>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</si>
  <si>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</si>
  <si>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</si>
  <si>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</si>
  <si>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</si>
  <si>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</si>
  <si>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</si>
  <si>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</si>
  <si>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</si>
  <si>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</si>
  <si>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1、单位自有资金用于支付专用材料费、维修（护费）、办公费、物业管理费。
2、合理、合规、合法的支付幼儿伙食费。</t>
  </si>
  <si>
    <t>产出指标</t>
  </si>
  <si>
    <t>数量指标</t>
  </si>
  <si>
    <t>单位自有资金用于支付专用材料费</t>
  </si>
  <si>
    <t>=</t>
  </si>
  <si>
    <t>50000</t>
  </si>
  <si>
    <t>元</t>
  </si>
  <si>
    <t>定量指标</t>
  </si>
  <si>
    <t>单位自有资金支付维修（护）费</t>
  </si>
  <si>
    <t>100000</t>
  </si>
  <si>
    <t>质量指标</t>
  </si>
  <si>
    <t>幼儿伙食费</t>
  </si>
  <si>
    <t>4000000</t>
  </si>
  <si>
    <t>幼儿伙食费预算</t>
  </si>
  <si>
    <t>时效指标</t>
  </si>
  <si>
    <t>资金使用年度</t>
  </si>
  <si>
    <t>月</t>
  </si>
  <si>
    <t>单位自有资金在年度内使用完成</t>
  </si>
  <si>
    <t>效益指标</t>
  </si>
  <si>
    <t>社会效益</t>
  </si>
  <si>
    <t>缓解单位资金困难</t>
  </si>
  <si>
    <t>&lt;=</t>
  </si>
  <si>
    <t>95</t>
  </si>
  <si>
    <t>%</t>
  </si>
  <si>
    <t>定性指标</t>
  </si>
  <si>
    <t>资金有效使用，缓解单位资金困难问题</t>
  </si>
  <si>
    <t>满意度指标</t>
  </si>
  <si>
    <t>服务对象满意度</t>
  </si>
  <si>
    <t>教职工满意度</t>
  </si>
  <si>
    <t>&gt;=</t>
  </si>
  <si>
    <t>90</t>
  </si>
  <si>
    <t>教职工购买班级区域材料费得到解决</t>
  </si>
  <si>
    <t>家长满意度</t>
  </si>
  <si>
    <t xml:space="preserve">"目标1：保障学前教育阶段学校正常运转。
目标2：保障学前教育阶段学校完成教育教学活动和其他日常工作任务。
目标3：专项资金需具体用于教学业务与管理、教学质量提升及第三方评价的政府购买服务、办公、会议、印刷、教师培训、实验实习、文体活动、水电、交通差旅、邮电、维修（护）费等。"						
</t>
  </si>
  <si>
    <t>学前教育幼儿人数</t>
  </si>
  <si>
    <t>1265</t>
  </si>
  <si>
    <t>人</t>
  </si>
  <si>
    <t xml:space="preserve">学前教育幼儿人数
</t>
  </si>
  <si>
    <t>上级下达学校的各项工作任务完成率</t>
  </si>
  <si>
    <t xml:space="preserve">上级下达学校的各项工作任务完成率
</t>
  </si>
  <si>
    <t>开始时间</t>
  </si>
  <si>
    <t>2025年1月1日</t>
  </si>
  <si>
    <t>年</t>
  </si>
  <si>
    <t xml:space="preserve">开始时间
</t>
  </si>
  <si>
    <t>结束时间</t>
  </si>
  <si>
    <t>2025年12月31日</t>
  </si>
  <si>
    <t xml:space="preserve">结束时间
</t>
  </si>
  <si>
    <t>政策知晓率</t>
  </si>
  <si>
    <t xml:space="preserve">政策知晓率
</t>
  </si>
  <si>
    <t>学前教育教师满意度</t>
  </si>
  <si>
    <t xml:space="preserve">学前教育教师满意度
</t>
  </si>
  <si>
    <t>接受学前教育学生家长满意度</t>
  </si>
  <si>
    <t xml:space="preserve">接受学前教育学生家长满意度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</si>
  <si>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</si>
  <si>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</si>
  <si>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</si>
  <si>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</si>
  <si>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</si>
  <si>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说明：芒市幼儿园无部门政府性基金预算支出，此表无数据。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</si>
  <si>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</si>
  <si>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</si>
  <si>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</si>
  <si>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</si>
  <si>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</si>
  <si>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</si>
  <si>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</si>
  <si>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</si>
  <si>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</si>
  <si>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</si>
  <si>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</si>
  <si>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</si>
  <si>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彩色打印机</t>
  </si>
  <si>
    <t>A4彩色打印机</t>
  </si>
  <si>
    <t>台</t>
  </si>
  <si>
    <t>黑白打印机</t>
  </si>
  <si>
    <t>A4黑白打印机</t>
  </si>
  <si>
    <t>LED电子屏</t>
  </si>
  <si>
    <t>LED显示屏</t>
  </si>
  <si>
    <t>块</t>
  </si>
  <si>
    <t>笔记本电脑</t>
  </si>
  <si>
    <t>便携式计算机</t>
  </si>
  <si>
    <t>复印机</t>
  </si>
  <si>
    <t>A3、A4复印纸</t>
  </si>
  <si>
    <t>复印纸</t>
  </si>
  <si>
    <t>件</t>
  </si>
  <si>
    <t>塑料凳子</t>
  </si>
  <si>
    <t>教学、实验椅凳</t>
  </si>
  <si>
    <t>条</t>
  </si>
  <si>
    <t>塑料课桌</t>
  </si>
  <si>
    <t>教学、实验用桌</t>
  </si>
  <si>
    <t>张</t>
  </si>
  <si>
    <t>多功能打印机</t>
  </si>
  <si>
    <t>其他打印机</t>
  </si>
  <si>
    <t>碎纸机</t>
  </si>
  <si>
    <t>台式电脑</t>
  </si>
  <si>
    <t>台式计算机</t>
  </si>
  <si>
    <t>绞肉机（厨房）</t>
  </si>
  <si>
    <t>屠宰、肉食品及蛋品加工机械</t>
  </si>
  <si>
    <t>档案组合柜</t>
  </si>
  <si>
    <t>文件柜</t>
  </si>
  <si>
    <t>组</t>
  </si>
  <si>
    <t>大消毒柜（厨房）</t>
  </si>
  <si>
    <t>消毒灭菌设备及器具</t>
  </si>
  <si>
    <t>消毒柜（大）</t>
  </si>
  <si>
    <t>消毒柜（小）</t>
  </si>
  <si>
    <t>打孔机</t>
  </si>
  <si>
    <t>装订机</t>
  </si>
  <si>
    <t>预算08表</t>
  </si>
  <si>
    <t>政府购买服务项目</t>
  </si>
  <si>
    <t>政府购买服务目录</t>
  </si>
  <si>
    <t>说明：芒市幼儿园无部门政府购买服务预算，此表无数据。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</si>
  <si>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</si>
  <si>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</si>
  <si>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</si>
  <si>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</si>
  <si>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</si>
  <si>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</si>
  <si>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</si>
  <si>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</si>
  <si>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</si>
  <si>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</si>
  <si>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</si>
  <si>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</si>
  <si>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</si>
  <si>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</si>
  <si>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</si>
  <si>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</si>
  <si>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说明：芒市幼儿园无市对下转移支付预算，此表无数据。</t>
  </si>
  <si>
    <t>预算09-2表</t>
  </si>
  <si>
    <t/>
  </si>
  <si>
    <t>说明：芒市幼儿园无市对下转移支付绩效，此表无数据。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</si>
  <si>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</si>
  <si>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</si>
  <si>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</si>
  <si>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</si>
  <si>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</si>
  <si>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</si>
  <si>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</si>
  <si>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</si>
  <si>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说明：芒市幼儿园无新增资产配置，此表无数据。</t>
  </si>
  <si>
    <t>预算11表</t>
  </si>
  <si>
    <t>上级补助</t>
  </si>
  <si>
    <t>说明：芒市幼儿园无上级转移支付补助项目支出预算，此表无数据。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</si>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</sst>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>
      <alignment vertical="top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D36"/>
  <sheetViews>
    <sheetView showZeros="0" workbookViewId="0">
      <selection activeCell="G20" sqref="G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35" t="str">
        <f>"单位名称："&amp;"芒市幼儿园"</f>
        <v>单位名称：芒市幼儿园</v>
      </c>
      <c r="B3" s="135"/>
      <c r="C3" s="136"/>
      <c r="D3" s="180" t="s">
        <v>1</v>
      </c>
    </row>
    <row r="4" ht="18.75" customHeight="1" spans="1:4">
      <c r="A4" s="136" t="s">
        <v>2</v>
      </c>
      <c r="B4" s="136"/>
      <c r="C4" s="136" t="s">
        <v>3</v>
      </c>
      <c r="D4" s="136"/>
    </row>
    <row r="5" ht="18.75" customHeight="1" spans="1:4">
      <c r="A5" s="136" t="s">
        <v>4</v>
      </c>
      <c r="B5" s="136" t="s">
        <v>5</v>
      </c>
      <c r="C5" s="136" t="s">
        <v>6</v>
      </c>
      <c r="D5" s="136" t="s">
        <v>5</v>
      </c>
    </row>
    <row r="6" ht="18.75" customHeight="1" spans="1:4">
      <c r="A6" s="135" t="s">
        <v>7</v>
      </c>
      <c r="B6" s="137">
        <v>18930800.43</v>
      </c>
      <c r="C6" s="135" t="str">
        <f>"一"&amp;"、"&amp;"教育支出"</f>
        <v>一、教育支出</v>
      </c>
      <c r="D6" s="137">
        <v>18700064.24</v>
      </c>
    </row>
    <row r="7" ht="18.75" customHeight="1" spans="1:4">
      <c r="A7" s="135" t="s">
        <v>8</v>
      </c>
      <c r="B7" s="137"/>
      <c r="C7" s="135" t="str">
        <f>"二"&amp;"、"&amp;"社会保障和就业支出"</f>
        <v>二、社会保障和就业支出</v>
      </c>
      <c r="D7" s="137">
        <v>2543868.97</v>
      </c>
    </row>
    <row r="8" ht="18.75" customHeight="1" spans="1:4">
      <c r="A8" s="135" t="s">
        <v>9</v>
      </c>
      <c r="B8" s="137"/>
      <c r="C8" s="135" t="str">
        <f>"三"&amp;"、"&amp;"卫生健康支出"</f>
        <v>三、卫生健康支出</v>
      </c>
      <c r="D8" s="137">
        <v>736818.42</v>
      </c>
    </row>
    <row r="9" ht="18.75" customHeight="1" spans="1:4">
      <c r="A9" s="135" t="s">
        <v>10</v>
      </c>
      <c r="B9" s="137"/>
      <c r="C9" s="135" t="str">
        <f>"四"&amp;"、"&amp;"住房保障支出"</f>
        <v>四、住房保障支出</v>
      </c>
      <c r="D9" s="137">
        <v>1150048.8</v>
      </c>
    </row>
    <row r="10" ht="18.75" customHeight="1" spans="1:4">
      <c r="A10" s="135" t="s">
        <v>11</v>
      </c>
      <c r="B10" s="137">
        <v>4200000</v>
      </c>
      <c r="C10" s="135"/>
      <c r="D10" s="137"/>
    </row>
    <row r="11" ht="18.75" customHeight="1" spans="1:4">
      <c r="A11" s="135" t="s">
        <v>12</v>
      </c>
      <c r="B11" s="137"/>
      <c r="C11" s="135"/>
      <c r="D11" s="137"/>
    </row>
    <row r="12" ht="18.75" customHeight="1" spans="1:4">
      <c r="A12" s="135" t="s">
        <v>13</v>
      </c>
      <c r="B12" s="137"/>
      <c r="C12" s="135"/>
      <c r="D12" s="137"/>
    </row>
    <row r="13" ht="18.75" customHeight="1" spans="1:4">
      <c r="A13" s="135" t="s">
        <v>14</v>
      </c>
      <c r="B13" s="137"/>
      <c r="C13" s="135"/>
      <c r="D13" s="137"/>
    </row>
    <row r="14" ht="18.75" customHeight="1" spans="1:4">
      <c r="A14" s="135" t="s">
        <v>15</v>
      </c>
      <c r="B14" s="137"/>
      <c r="C14" s="135"/>
      <c r="D14" s="137"/>
    </row>
    <row r="15" ht="18.75" customHeight="1" spans="1:4">
      <c r="A15" s="135" t="s">
        <v>16</v>
      </c>
      <c r="B15" s="137">
        <v>4200000</v>
      </c>
      <c r="C15" s="135"/>
      <c r="D15" s="137"/>
    </row>
    <row r="16" ht="18.75" customHeight="1" spans="1:4">
      <c r="A16" s="135"/>
      <c r="B16" s="137"/>
      <c r="C16" s="135"/>
      <c r="D16" s="137"/>
    </row>
    <row r="17" ht="18.75" customHeight="1" spans="1:4">
      <c r="A17" s="135"/>
      <c r="B17" s="137"/>
      <c r="C17" s="135"/>
      <c r="D17" s="137"/>
    </row>
    <row r="18" ht="18.75" customHeight="1" spans="1:4">
      <c r="A18" s="135"/>
      <c r="B18" s="137"/>
      <c r="C18" s="135"/>
      <c r="D18" s="137"/>
    </row>
    <row r="19" ht="18.75" customHeight="1" spans="1:4">
      <c r="A19" s="135"/>
      <c r="B19" s="137"/>
      <c r="C19" s="135"/>
      <c r="D19" s="137"/>
    </row>
    <row r="20" ht="18.75" customHeight="1" spans="1:4">
      <c r="A20" s="135"/>
      <c r="B20" s="137"/>
      <c r="C20" s="135"/>
      <c r="D20" s="137"/>
    </row>
    <row r="21" ht="18.75" customHeight="1" spans="1:4">
      <c r="A21" s="135"/>
      <c r="B21" s="137"/>
      <c r="C21" s="135"/>
      <c r="D21" s="137"/>
    </row>
    <row r="22" ht="18.75" customHeight="1" spans="1:4">
      <c r="A22" s="135"/>
      <c r="B22" s="137"/>
      <c r="C22" s="135"/>
      <c r="D22" s="137"/>
    </row>
    <row r="23" ht="18.75" customHeight="1" spans="1:4">
      <c r="A23" s="135"/>
      <c r="B23" s="137"/>
      <c r="C23" s="135"/>
      <c r="D23" s="137"/>
    </row>
    <row r="24" ht="18.75" customHeight="1" spans="1:4">
      <c r="A24" s="135"/>
      <c r="B24" s="137"/>
      <c r="C24" s="135"/>
      <c r="D24" s="137"/>
    </row>
    <row r="25" ht="18.75" customHeight="1" spans="1:4">
      <c r="A25" s="135"/>
      <c r="B25" s="137"/>
      <c r="C25" s="135"/>
      <c r="D25" s="137"/>
    </row>
    <row r="26" ht="18.75" customHeight="1" spans="1:4">
      <c r="A26" s="135"/>
      <c r="B26" s="137"/>
      <c r="C26" s="135"/>
      <c r="D26" s="137"/>
    </row>
    <row r="27" ht="18.75" customHeight="1" spans="1:4">
      <c r="A27" s="135"/>
      <c r="B27" s="137"/>
      <c r="C27" s="135"/>
      <c r="D27" s="137"/>
    </row>
    <row r="28" ht="18.75" customHeight="1" spans="1:4">
      <c r="A28" s="135"/>
      <c r="B28" s="137"/>
      <c r="C28" s="135"/>
      <c r="D28" s="137"/>
    </row>
    <row r="29" ht="18.75" customHeight="1" spans="1:4">
      <c r="A29" s="135"/>
      <c r="B29" s="137"/>
      <c r="C29" s="135"/>
      <c r="D29" s="137"/>
    </row>
    <row r="30" ht="18.75" customHeight="1" spans="1:4">
      <c r="A30" s="135"/>
      <c r="B30" s="137"/>
      <c r="C30" s="135"/>
      <c r="D30" s="137"/>
    </row>
    <row r="31" ht="18.75" customHeight="1" spans="1:4">
      <c r="A31" s="135"/>
      <c r="B31" s="137"/>
      <c r="C31" s="135"/>
      <c r="D31" s="137"/>
    </row>
    <row r="32" ht="18.75" customHeight="1" spans="1:4">
      <c r="A32" s="135" t="s">
        <v>17</v>
      </c>
      <c r="B32" s="137">
        <v>23130800.43</v>
      </c>
      <c r="C32" s="135" t="s">
        <v>18</v>
      </c>
      <c r="D32" s="137">
        <v>23130800.43</v>
      </c>
    </row>
    <row r="33" ht="18.75" customHeight="1" spans="1:4">
      <c r="A33" s="135" t="s">
        <v>19</v>
      </c>
      <c r="B33" s="137"/>
      <c r="C33" s="135" t="s">
        <v>20</v>
      </c>
      <c r="D33" s="137"/>
    </row>
    <row r="34" ht="18.75" customHeight="1" spans="1:4">
      <c r="A34" s="135" t="s">
        <v>21</v>
      </c>
      <c r="B34" s="137"/>
      <c r="C34" s="135" t="s">
        <v>21</v>
      </c>
      <c r="D34" s="137"/>
    </row>
    <row r="35" ht="18.75" customHeight="1" spans="1:4">
      <c r="A35" s="135" t="s">
        <v>22</v>
      </c>
      <c r="B35" s="137"/>
      <c r="C35" s="135" t="s">
        <v>23</v>
      </c>
      <c r="D35" s="137"/>
    </row>
    <row r="36" ht="18.75" customHeight="1" spans="1:4">
      <c r="A36" s="135" t="s">
        <v>24</v>
      </c>
      <c r="B36" s="137">
        <v>23130800.43</v>
      </c>
      <c r="C36" s="135" t="s">
        <v>25</v>
      </c>
      <c r="D36" s="137">
        <v>23130800.43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F10"/>
  <sheetViews>
    <sheetView showZeros="0" workbookViewId="0">
      <selection activeCell="D14" sqref="D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4"/>
      <c r="E1" s="94"/>
      <c r="F1" s="115" t="s">
        <v>329</v>
      </c>
    </row>
    <row r="2" ht="26.25" customHeight="1" spans="1:6">
      <c r="A2" s="118" t="str">
        <f>"2025"&amp;"年部门政府性基金预算支出预算表"</f>
        <v>2025年部门政府性基金预算支出预算表</v>
      </c>
      <c r="B2" s="118" t="s">
        <v>330</v>
      </c>
      <c r="C2" s="119"/>
      <c r="D2" s="120"/>
      <c r="E2" s="120"/>
      <c r="F2" s="120"/>
    </row>
    <row r="3" ht="13.5" customHeight="1" spans="1:6">
      <c r="A3" s="121" t="str">
        <f>"单位名称："&amp;"芒市幼儿园"</f>
        <v>单位名称：芒市幼儿园</v>
      </c>
      <c r="B3" s="121" t="s">
        <v>331</v>
      </c>
      <c r="C3" s="122"/>
      <c r="D3" s="94"/>
      <c r="E3" s="94"/>
      <c r="F3" s="115" t="s">
        <v>1</v>
      </c>
    </row>
    <row r="4" ht="19.5" customHeight="1" spans="1:6">
      <c r="A4" s="59" t="s">
        <v>161</v>
      </c>
      <c r="B4" s="123" t="s">
        <v>48</v>
      </c>
      <c r="C4" s="59" t="s">
        <v>49</v>
      </c>
      <c r="D4" s="34" t="s">
        <v>332</v>
      </c>
      <c r="E4" s="34"/>
      <c r="F4" s="34"/>
    </row>
    <row r="5" ht="18.55" customHeight="1" spans="1:6">
      <c r="A5" s="59"/>
      <c r="B5" s="123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2"/>
      <c r="B7" s="123"/>
      <c r="C7" s="32"/>
      <c r="D7" s="78"/>
      <c r="E7" s="125"/>
      <c r="F7" s="125"/>
    </row>
    <row r="8" ht="30" customHeight="1" spans="1:6">
      <c r="A8" s="22"/>
      <c r="B8" s="22"/>
      <c r="C8" s="22"/>
      <c r="D8" s="78"/>
      <c r="E8" s="125"/>
      <c r="F8" s="125"/>
    </row>
    <row r="9" ht="30" customHeight="1" spans="1:6">
      <c r="A9" s="20" t="s">
        <v>333</v>
      </c>
      <c r="B9" s="20" t="s">
        <v>333</v>
      </c>
      <c r="C9" s="20" t="s">
        <v>333</v>
      </c>
      <c r="D9" s="78"/>
      <c r="E9" s="125"/>
      <c r="F9" s="125"/>
    </row>
    <row r="10" customHeight="1" spans="1:6">
      <c r="A10" s="38" t="s">
        <v>334</v>
      </c>
      <c r="B10" s="39"/>
      <c r="C10" s="39"/>
      <c r="D10" s="39"/>
      <c r="E10" s="39"/>
      <c r="F10" s="3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Q26"/>
  <sheetViews>
    <sheetView showZeros="0" workbookViewId="0">
      <selection activeCell="F9" sqref="F9:F25"/>
    </sheetView>
  </sheetViews>
  <sheetFormatPr defaultColWidth="9.14285714285714" defaultRowHeight="14.25" customHeight="1"/>
  <cols>
    <col min="1" max="1" width="19.1428571428571" customWidth="1"/>
    <col min="2" max="2" width="14" customWidth="1"/>
    <col min="3" max="3" width="10.7142857142857" customWidth="1"/>
    <col min="4" max="4" width="5.85714285714286" customWidth="1"/>
    <col min="5" max="5" width="7.28571428571429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3" t="s">
        <v>335</v>
      </c>
    </row>
    <row r="2" ht="27.75" customHeight="1" spans="1:17">
      <c r="A2" s="44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7"/>
      <c r="L2" s="28"/>
      <c r="M2" s="28"/>
      <c r="N2" s="28"/>
      <c r="O2" s="107"/>
      <c r="P2" s="107"/>
      <c r="Q2" s="28"/>
    </row>
    <row r="3" ht="18.75" customHeight="1" spans="1:17">
      <c r="A3" s="45" t="str">
        <f>"单位名称："&amp;"芒市幼儿园"</f>
        <v>单位名称：芒市幼儿园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8"/>
      <c r="P3" s="108"/>
      <c r="Q3" s="115" t="s">
        <v>27</v>
      </c>
    </row>
    <row r="4" ht="15.75" customHeight="1" spans="1:17">
      <c r="A4" s="11" t="s">
        <v>336</v>
      </c>
      <c r="B4" s="95" t="s">
        <v>337</v>
      </c>
      <c r="C4" s="95" t="s">
        <v>338</v>
      </c>
      <c r="D4" s="95" t="s">
        <v>339</v>
      </c>
      <c r="E4" s="95" t="s">
        <v>340</v>
      </c>
      <c r="F4" s="95" t="s">
        <v>341</v>
      </c>
      <c r="G4" s="48" t="s">
        <v>168</v>
      </c>
      <c r="H4" s="48"/>
      <c r="I4" s="48"/>
      <c r="J4" s="48"/>
      <c r="K4" s="109"/>
      <c r="L4" s="48"/>
      <c r="M4" s="48"/>
      <c r="N4" s="48"/>
      <c r="O4" s="75"/>
      <c r="P4" s="109"/>
      <c r="Q4" s="49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342</v>
      </c>
      <c r="J5" s="96" t="s">
        <v>343</v>
      </c>
      <c r="K5" s="110" t="s">
        <v>344</v>
      </c>
      <c r="L5" s="111" t="s">
        <v>345</v>
      </c>
      <c r="M5" s="111"/>
      <c r="N5" s="111"/>
      <c r="O5" s="112"/>
      <c r="P5" s="113"/>
      <c r="Q5" s="97"/>
    </row>
    <row r="6" ht="78" customHeight="1" spans="1:17">
      <c r="A6" s="18"/>
      <c r="B6" s="97"/>
      <c r="C6" s="97"/>
      <c r="D6" s="97"/>
      <c r="E6" s="97"/>
      <c r="F6" s="97"/>
      <c r="G6" s="97"/>
      <c r="H6" s="97" t="s">
        <v>33</v>
      </c>
      <c r="I6" s="97"/>
      <c r="J6" s="97"/>
      <c r="K6" s="114"/>
      <c r="L6" s="97" t="s">
        <v>33</v>
      </c>
      <c r="M6" s="97" t="s">
        <v>40</v>
      </c>
      <c r="N6" s="97" t="s">
        <v>346</v>
      </c>
      <c r="O6" s="32" t="s">
        <v>42</v>
      </c>
      <c r="P6" s="114" t="s">
        <v>43</v>
      </c>
      <c r="Q6" s="97" t="s">
        <v>44</v>
      </c>
    </row>
    <row r="7" ht="15" customHeight="1" spans="1:17">
      <c r="A7" s="76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 t="s">
        <v>46</v>
      </c>
      <c r="B8" s="101"/>
      <c r="C8" s="101"/>
      <c r="D8" s="102"/>
      <c r="E8" s="103"/>
      <c r="F8" s="23">
        <v>193100</v>
      </c>
      <c r="G8" s="23">
        <v>193100</v>
      </c>
      <c r="H8" s="23">
        <v>193100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0" t="str">
        <f t="shared" ref="A9:A25" si="0">"     "&amp;"非税收入专项资金"</f>
        <v>     非税收入专项资金</v>
      </c>
      <c r="B9" s="101" t="s">
        <v>347</v>
      </c>
      <c r="C9" s="101" t="s">
        <v>348</v>
      </c>
      <c r="D9" s="102" t="s">
        <v>349</v>
      </c>
      <c r="E9" s="103">
        <v>2</v>
      </c>
      <c r="F9" s="23">
        <v>6000</v>
      </c>
      <c r="G9" s="23">
        <v>6000</v>
      </c>
      <c r="H9" s="23">
        <v>6000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0" t="str">
        <f t="shared" si="0"/>
        <v>     非税收入专项资金</v>
      </c>
      <c r="B10" s="101" t="s">
        <v>350</v>
      </c>
      <c r="C10" s="101" t="s">
        <v>351</v>
      </c>
      <c r="D10" s="102" t="s">
        <v>349</v>
      </c>
      <c r="E10" s="103">
        <v>2</v>
      </c>
      <c r="F10" s="23">
        <v>2500</v>
      </c>
      <c r="G10" s="23">
        <v>2500</v>
      </c>
      <c r="H10" s="23">
        <v>2500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0" t="str">
        <f t="shared" si="0"/>
        <v>     非税收入专项资金</v>
      </c>
      <c r="B11" s="101" t="s">
        <v>352</v>
      </c>
      <c r="C11" s="101" t="s">
        <v>353</v>
      </c>
      <c r="D11" s="102" t="s">
        <v>354</v>
      </c>
      <c r="E11" s="103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0" t="str">
        <f t="shared" si="0"/>
        <v>     非税收入专项资金</v>
      </c>
      <c r="B12" s="101" t="s">
        <v>355</v>
      </c>
      <c r="C12" s="101" t="s">
        <v>356</v>
      </c>
      <c r="D12" s="102" t="s">
        <v>349</v>
      </c>
      <c r="E12" s="103">
        <v>2</v>
      </c>
      <c r="F12" s="23">
        <v>14000</v>
      </c>
      <c r="G12" s="23">
        <v>14000</v>
      </c>
      <c r="H12" s="23">
        <v>14000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0" t="str">
        <f t="shared" si="0"/>
        <v>     非税收入专项资金</v>
      </c>
      <c r="B13" s="101" t="s">
        <v>357</v>
      </c>
      <c r="C13" s="101" t="s">
        <v>357</v>
      </c>
      <c r="D13" s="102" t="s">
        <v>349</v>
      </c>
      <c r="E13" s="103">
        <v>1</v>
      </c>
      <c r="F13" s="23">
        <v>20000</v>
      </c>
      <c r="G13" s="23">
        <v>20000</v>
      </c>
      <c r="H13" s="23">
        <v>20000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0" t="str">
        <f t="shared" si="0"/>
        <v>     非税收入专项资金</v>
      </c>
      <c r="B14" s="101" t="s">
        <v>358</v>
      </c>
      <c r="C14" s="101" t="s">
        <v>359</v>
      </c>
      <c r="D14" s="102" t="s">
        <v>360</v>
      </c>
      <c r="E14" s="103">
        <v>130</v>
      </c>
      <c r="F14" s="23">
        <v>22100</v>
      </c>
      <c r="G14" s="23">
        <v>22100</v>
      </c>
      <c r="H14" s="23">
        <v>22100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0" t="str">
        <f t="shared" si="0"/>
        <v>     非税收入专项资金</v>
      </c>
      <c r="B15" s="101" t="s">
        <v>361</v>
      </c>
      <c r="C15" s="101" t="s">
        <v>362</v>
      </c>
      <c r="D15" s="102" t="s">
        <v>363</v>
      </c>
      <c r="E15" s="103">
        <v>150</v>
      </c>
      <c r="F15" s="23">
        <v>6000</v>
      </c>
      <c r="G15" s="23">
        <v>6000</v>
      </c>
      <c r="H15" s="23">
        <v>6000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0" t="str">
        <f t="shared" si="0"/>
        <v>     非税收入专项资金</v>
      </c>
      <c r="B16" s="101" t="s">
        <v>364</v>
      </c>
      <c r="C16" s="101" t="s">
        <v>365</v>
      </c>
      <c r="D16" s="102" t="s">
        <v>366</v>
      </c>
      <c r="E16" s="103">
        <v>25</v>
      </c>
      <c r="F16" s="23">
        <v>7500</v>
      </c>
      <c r="G16" s="23">
        <v>7500</v>
      </c>
      <c r="H16" s="23">
        <v>7500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0" t="str">
        <f t="shared" si="0"/>
        <v>     非税收入专项资金</v>
      </c>
      <c r="B17" s="101" t="s">
        <v>367</v>
      </c>
      <c r="C17" s="101" t="s">
        <v>368</v>
      </c>
      <c r="D17" s="102" t="s">
        <v>349</v>
      </c>
      <c r="E17" s="103">
        <v>1</v>
      </c>
      <c r="F17" s="23">
        <v>20000</v>
      </c>
      <c r="G17" s="23">
        <v>20000</v>
      </c>
      <c r="H17" s="23">
        <v>20000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0" t="str">
        <f t="shared" si="0"/>
        <v>     非税收入专项资金</v>
      </c>
      <c r="B18" s="101" t="s">
        <v>369</v>
      </c>
      <c r="C18" s="101" t="s">
        <v>369</v>
      </c>
      <c r="D18" s="102" t="s">
        <v>349</v>
      </c>
      <c r="E18" s="103">
        <v>2</v>
      </c>
      <c r="F18" s="23">
        <v>3000</v>
      </c>
      <c r="G18" s="23">
        <v>3000</v>
      </c>
      <c r="H18" s="23">
        <v>3000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0" t="str">
        <f t="shared" si="0"/>
        <v>     非税收入专项资金</v>
      </c>
      <c r="B19" s="101" t="s">
        <v>370</v>
      </c>
      <c r="C19" s="101" t="s">
        <v>371</v>
      </c>
      <c r="D19" s="102" t="s">
        <v>349</v>
      </c>
      <c r="E19" s="103">
        <v>2</v>
      </c>
      <c r="F19" s="23">
        <v>12000</v>
      </c>
      <c r="G19" s="23">
        <v>12000</v>
      </c>
      <c r="H19" s="23">
        <v>12000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0" t="str">
        <f t="shared" si="0"/>
        <v>     非税收入专项资金</v>
      </c>
      <c r="B20" s="101" t="s">
        <v>372</v>
      </c>
      <c r="C20" s="101" t="s">
        <v>373</v>
      </c>
      <c r="D20" s="102" t="s">
        <v>349</v>
      </c>
      <c r="E20" s="103">
        <v>1</v>
      </c>
      <c r="F20" s="23">
        <v>4000</v>
      </c>
      <c r="G20" s="23">
        <v>4000</v>
      </c>
      <c r="H20" s="23">
        <v>4000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0" t="str">
        <f t="shared" si="0"/>
        <v>     非税收入专项资金</v>
      </c>
      <c r="B21" s="101" t="s">
        <v>374</v>
      </c>
      <c r="C21" s="101" t="s">
        <v>375</v>
      </c>
      <c r="D21" s="102" t="s">
        <v>376</v>
      </c>
      <c r="E21" s="103">
        <v>1</v>
      </c>
      <c r="F21" s="23">
        <v>45000</v>
      </c>
      <c r="G21" s="23">
        <v>45000</v>
      </c>
      <c r="H21" s="23">
        <v>45000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0" t="str">
        <f t="shared" si="0"/>
        <v>     非税收入专项资金</v>
      </c>
      <c r="B22" s="101" t="s">
        <v>377</v>
      </c>
      <c r="C22" s="101" t="s">
        <v>378</v>
      </c>
      <c r="D22" s="102" t="s">
        <v>349</v>
      </c>
      <c r="E22" s="103">
        <v>1</v>
      </c>
      <c r="F22" s="23">
        <v>8000</v>
      </c>
      <c r="G22" s="23">
        <v>8000</v>
      </c>
      <c r="H22" s="23">
        <v>8000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0" t="str">
        <f t="shared" si="0"/>
        <v>     非税收入专项资金</v>
      </c>
      <c r="B23" s="101" t="s">
        <v>379</v>
      </c>
      <c r="C23" s="101" t="s">
        <v>378</v>
      </c>
      <c r="D23" s="102" t="s">
        <v>349</v>
      </c>
      <c r="E23" s="103">
        <v>5</v>
      </c>
      <c r="F23" s="23">
        <v>10000</v>
      </c>
      <c r="G23" s="23">
        <v>10000</v>
      </c>
      <c r="H23" s="23">
        <v>10000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0" t="str">
        <f t="shared" si="0"/>
        <v>     非税收入专项资金</v>
      </c>
      <c r="B24" s="101" t="s">
        <v>380</v>
      </c>
      <c r="C24" s="101" t="s">
        <v>378</v>
      </c>
      <c r="D24" s="102" t="s">
        <v>349</v>
      </c>
      <c r="E24" s="103">
        <v>2</v>
      </c>
      <c r="F24" s="23">
        <v>2000</v>
      </c>
      <c r="G24" s="23">
        <v>2000</v>
      </c>
      <c r="H24" s="23">
        <v>2000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100" t="str">
        <f t="shared" si="0"/>
        <v>     非税收入专项资金</v>
      </c>
      <c r="B25" s="101" t="s">
        <v>381</v>
      </c>
      <c r="C25" s="101" t="s">
        <v>382</v>
      </c>
      <c r="D25" s="102" t="s">
        <v>349</v>
      </c>
      <c r="E25" s="103">
        <v>1</v>
      </c>
      <c r="F25" s="23">
        <v>1000</v>
      </c>
      <c r="G25" s="23">
        <v>1000</v>
      </c>
      <c r="H25" s="23">
        <v>1000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30" customHeight="1" spans="1:17">
      <c r="A26" s="104" t="s">
        <v>333</v>
      </c>
      <c r="B26" s="105"/>
      <c r="C26" s="105"/>
      <c r="D26" s="105"/>
      <c r="E26" s="103"/>
      <c r="F26" s="23">
        <v>193100</v>
      </c>
      <c r="G26" s="23">
        <v>193100</v>
      </c>
      <c r="H26" s="23">
        <v>193100</v>
      </c>
      <c r="I26" s="23"/>
      <c r="J26" s="23"/>
      <c r="K26" s="23"/>
      <c r="L26" s="23"/>
      <c r="M26" s="23"/>
      <c r="N26" s="23"/>
      <c r="O26" s="23"/>
      <c r="P26" s="23"/>
      <c r="Q26" s="23"/>
    </row>
  </sheetData>
  <mergeCells count="16">
    <mergeCell ref="A2:Q2"/>
    <mergeCell ref="A3:F3"/>
    <mergeCell ref="G4:Q4"/>
    <mergeCell ref="L5:Q5"/>
    <mergeCell ref="A26:E2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N11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3"/>
      <c r="N1" s="93" t="s">
        <v>383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"单位名称："&amp;"芒市幼儿园"</f>
        <v>单位名称：芒市幼儿园</v>
      </c>
      <c r="B3" s="31"/>
      <c r="C3" s="31"/>
      <c r="D3" s="31"/>
      <c r="E3" s="31"/>
      <c r="F3" s="31"/>
      <c r="G3" s="31"/>
      <c r="H3" s="88"/>
      <c r="I3" s="1"/>
      <c r="J3" s="1"/>
      <c r="K3" s="88"/>
      <c r="L3" s="1"/>
      <c r="M3" s="94"/>
      <c r="N3" s="43" t="s">
        <v>27</v>
      </c>
    </row>
    <row r="4" ht="15.75" customHeight="1" spans="1:14">
      <c r="A4" s="11" t="s">
        <v>336</v>
      </c>
      <c r="B4" s="11" t="s">
        <v>384</v>
      </c>
      <c r="C4" s="11" t="s">
        <v>385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342</v>
      </c>
      <c r="G5" s="11" t="s">
        <v>343</v>
      </c>
      <c r="H5" s="11" t="s">
        <v>344</v>
      </c>
      <c r="I5" s="12" t="s">
        <v>345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38" t="s">
        <v>386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P11"/>
  <sheetViews>
    <sheetView showZeros="0" tabSelected="1" workbookViewId="0">
      <selection activeCell="U24" sqref="U2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2" t="s">
        <v>387</v>
      </c>
    </row>
    <row r="2" ht="27.75" customHeight="1" spans="1:16">
      <c r="A2" s="68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1" t="str">
        <f>"单位名称："&amp;"芒市幼儿园"</f>
        <v>单位名称：芒市幼儿园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3" t="s">
        <v>388</v>
      </c>
      <c r="B5" s="12" t="s">
        <v>168</v>
      </c>
      <c r="C5" s="13"/>
      <c r="D5" s="74"/>
      <c r="E5" s="75" t="s">
        <v>389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5"/>
    </row>
    <row r="6" ht="64" customHeight="1" spans="1:16">
      <c r="A6" s="76"/>
      <c r="B6" s="16" t="s">
        <v>30</v>
      </c>
      <c r="C6" s="11" t="s">
        <v>34</v>
      </c>
      <c r="D6" s="77" t="s">
        <v>390</v>
      </c>
      <c r="E6" s="77" t="s">
        <v>391</v>
      </c>
      <c r="F6" s="77" t="s">
        <v>392</v>
      </c>
      <c r="G6" s="77" t="s">
        <v>393</v>
      </c>
      <c r="H6" s="77" t="s">
        <v>394</v>
      </c>
      <c r="I6" s="77" t="s">
        <v>395</v>
      </c>
      <c r="J6" s="77" t="s">
        <v>396</v>
      </c>
      <c r="K6" s="77" t="s">
        <v>397</v>
      </c>
      <c r="L6" s="77" t="s">
        <v>398</v>
      </c>
      <c r="M6" s="32" t="s">
        <v>399</v>
      </c>
      <c r="N6" s="32" t="s">
        <v>400</v>
      </c>
      <c r="O6" s="86" t="s">
        <v>401</v>
      </c>
      <c r="P6" s="32" t="s">
        <v>402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6">
        <v>16</v>
      </c>
    </row>
    <row r="8" ht="19.5" customHeight="1" spans="1:16">
      <c r="A8" s="35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7"/>
      <c r="N8" s="87"/>
      <c r="O8" s="87"/>
      <c r="P8" s="87"/>
    </row>
    <row r="9" ht="19.5" customHeight="1" spans="1:16">
      <c r="A9" s="35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52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7"/>
      <c r="N10" s="87"/>
      <c r="O10" s="87"/>
      <c r="P10" s="87"/>
    </row>
    <row r="11" customHeight="1" spans="1:16">
      <c r="A11" s="62" t="s">
        <v>403</v>
      </c>
      <c r="B11" s="62"/>
      <c r="C11" s="6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2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P8"/>
  <sheetViews>
    <sheetView showZeros="0" workbookViewId="0">
      <selection activeCell="J19" sqref="J1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404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"单位名称："&amp;"芒市幼儿园"</f>
        <v>单位名称：芒市幼儿园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266</v>
      </c>
      <c r="B4" s="33" t="s">
        <v>267</v>
      </c>
      <c r="C4" s="33" t="s">
        <v>268</v>
      </c>
      <c r="D4" s="33" t="s">
        <v>269</v>
      </c>
      <c r="E4" s="33" t="s">
        <v>270</v>
      </c>
      <c r="F4" s="59" t="s">
        <v>271</v>
      </c>
      <c r="G4" s="33" t="s">
        <v>272</v>
      </c>
      <c r="H4" s="59" t="s">
        <v>273</v>
      </c>
      <c r="I4" s="59" t="s">
        <v>274</v>
      </c>
      <c r="J4" s="33" t="s">
        <v>275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405</v>
      </c>
      <c r="C7" s="22" t="s">
        <v>405</v>
      </c>
      <c r="D7" s="22" t="s">
        <v>405</v>
      </c>
      <c r="E7" s="35" t="s">
        <v>405</v>
      </c>
      <c r="F7" s="22" t="s">
        <v>405</v>
      </c>
      <c r="G7" s="35" t="s">
        <v>405</v>
      </c>
      <c r="H7" s="22" t="s">
        <v>405</v>
      </c>
      <c r="I7" s="22" t="s">
        <v>405</v>
      </c>
      <c r="J7" s="35" t="s">
        <v>405</v>
      </c>
    </row>
    <row r="8" customHeight="1" spans="1:16">
      <c r="A8" s="62" t="s">
        <v>406</v>
      </c>
      <c r="B8" s="63"/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3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H9"/>
  <sheetViews>
    <sheetView showZeros="0" workbookViewId="0">
      <selection activeCell="D42" sqref="D4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407</v>
      </c>
    </row>
    <row r="2" ht="28.5" customHeight="1" spans="1:8">
      <c r="A2" s="44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5" t="str">
        <f>"单位名称："&amp;"芒市幼儿园"</f>
        <v>单位名称：芒市幼儿园</v>
      </c>
      <c r="B3" s="30"/>
      <c r="C3" s="46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408</v>
      </c>
      <c r="C4" s="11" t="s">
        <v>409</v>
      </c>
      <c r="D4" s="11" t="s">
        <v>410</v>
      </c>
      <c r="E4" s="11" t="s">
        <v>411</v>
      </c>
      <c r="F4" s="47" t="s">
        <v>412</v>
      </c>
      <c r="G4" s="48"/>
      <c r="H4" s="49"/>
    </row>
    <row r="5" ht="18" customHeight="1" spans="1:8">
      <c r="A5" s="18"/>
      <c r="B5" s="18"/>
      <c r="C5" s="18"/>
      <c r="D5" s="18"/>
      <c r="E5" s="18"/>
      <c r="F5" s="33" t="s">
        <v>340</v>
      </c>
      <c r="G5" s="33" t="s">
        <v>413</v>
      </c>
      <c r="H5" s="33" t="s">
        <v>414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38" t="s">
        <v>415</v>
      </c>
      <c r="B9" s="39"/>
      <c r="C9" s="39"/>
      <c r="D9" s="39"/>
      <c r="E9" s="39"/>
      <c r="F9" s="39"/>
      <c r="G9" s="39"/>
      <c r="H9" s="3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K11"/>
  <sheetViews>
    <sheetView showZeros="0" workbookViewId="0">
      <selection activeCell="G22" sqref="G2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416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"单位名称："&amp;"芒市幼儿园"</f>
        <v>单位名称：芒市幼儿园</v>
      </c>
      <c r="B3" s="30"/>
      <c r="C3" s="30"/>
      <c r="D3" s="30"/>
      <c r="E3" s="30"/>
      <c r="F3" s="30"/>
      <c r="G3" s="30"/>
      <c r="H3" s="31"/>
      <c r="I3" s="31"/>
      <c r="J3" s="31"/>
      <c r="K3" s="40" t="s">
        <v>27</v>
      </c>
    </row>
    <row r="4" ht="21.75" customHeight="1" spans="1:11">
      <c r="A4" s="32" t="s">
        <v>225</v>
      </c>
      <c r="B4" s="32" t="s">
        <v>163</v>
      </c>
      <c r="C4" s="32" t="s">
        <v>226</v>
      </c>
      <c r="D4" s="33" t="s">
        <v>164</v>
      </c>
      <c r="E4" s="33" t="s">
        <v>165</v>
      </c>
      <c r="F4" s="33" t="s">
        <v>227</v>
      </c>
      <c r="G4" s="33" t="s">
        <v>228</v>
      </c>
      <c r="H4" s="34" t="s">
        <v>30</v>
      </c>
      <c r="I4" s="34" t="s">
        <v>417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6" t="s">
        <v>333</v>
      </c>
      <c r="B10" s="37"/>
      <c r="C10" s="37"/>
      <c r="D10" s="37"/>
      <c r="E10" s="37"/>
      <c r="F10" s="37"/>
      <c r="G10" s="37"/>
      <c r="H10" s="23"/>
      <c r="I10" s="23"/>
      <c r="J10" s="23"/>
      <c r="K10" s="42"/>
    </row>
    <row r="11" customHeight="1" spans="1:11">
      <c r="A11" s="38" t="s">
        <v>418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</sheetPr>
  <dimension ref="A1:G10"/>
  <sheetViews>
    <sheetView showZeros="0" workbookViewId="0">
      <selection activeCell="D14" sqref="D1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"单位名称："&amp;"芒市幼儿园"</f>
        <v>单位名称：芒市幼儿园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226</v>
      </c>
      <c r="B4" s="10" t="s">
        <v>225</v>
      </c>
      <c r="C4" s="10" t="s">
        <v>163</v>
      </c>
      <c r="D4" s="11" t="s">
        <v>420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5000000</v>
      </c>
      <c r="F8" s="23"/>
      <c r="G8" s="23"/>
    </row>
    <row r="9" ht="52.5" customHeight="1" spans="1:7">
      <c r="A9" s="24"/>
      <c r="B9" s="22" t="s">
        <v>421</v>
      </c>
      <c r="C9" s="22" t="s">
        <v>236</v>
      </c>
      <c r="D9" s="22" t="s">
        <v>422</v>
      </c>
      <c r="E9" s="23">
        <v>5000000</v>
      </c>
      <c r="F9" s="23"/>
      <c r="G9" s="23"/>
    </row>
    <row r="10" ht="30" customHeight="1" spans="1:7">
      <c r="A10" s="25" t="s">
        <v>30</v>
      </c>
      <c r="B10" s="26" t="s">
        <v>405</v>
      </c>
      <c r="C10" s="26"/>
      <c r="D10" s="27"/>
      <c r="E10" s="23">
        <v>5000000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3" t="s">
        <v>26</v>
      </c>
      <c r="Q1" s="93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"单位名称："&amp;"芒市幼儿园"</f>
        <v>单位名称：芒市幼儿园</v>
      </c>
      <c r="B3" s="30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3" t="s">
        <v>27</v>
      </c>
      <c r="Q3" s="93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2" customHeight="1" spans="1:19">
      <c r="A6" s="76"/>
      <c r="B6" s="76"/>
      <c r="C6" s="76"/>
      <c r="D6" s="89"/>
      <c r="E6" s="89"/>
      <c r="F6" s="89"/>
      <c r="G6" s="76"/>
      <c r="H6" s="76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4" t="s">
        <v>45</v>
      </c>
      <c r="B8" s="174" t="s">
        <v>46</v>
      </c>
      <c r="C8" s="23">
        <v>23130800.43</v>
      </c>
      <c r="D8" s="23">
        <v>23130800.43</v>
      </c>
      <c r="E8" s="23">
        <v>18930800.43</v>
      </c>
      <c r="F8" s="23"/>
      <c r="G8" s="23"/>
      <c r="H8" s="23"/>
      <c r="I8" s="23">
        <v>4200000</v>
      </c>
      <c r="J8" s="23"/>
      <c r="K8" s="23"/>
      <c r="L8" s="23"/>
      <c r="M8" s="23"/>
      <c r="N8" s="23">
        <v>4200000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4">
        <v>23130800.43</v>
      </c>
      <c r="D9" s="164">
        <v>23130800.43</v>
      </c>
      <c r="E9" s="164">
        <v>18930800.43</v>
      </c>
      <c r="F9" s="164"/>
      <c r="G9" s="164"/>
      <c r="H9" s="164"/>
      <c r="I9" s="164">
        <v>4200000</v>
      </c>
      <c r="J9" s="164"/>
      <c r="K9" s="164"/>
      <c r="L9" s="164"/>
      <c r="M9" s="164"/>
      <c r="N9" s="164">
        <v>4200000</v>
      </c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</sheetPr>
  <dimension ref="A1:O25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3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"单位名称："&amp;"芒市幼儿园"</f>
        <v>单位名称：芒市幼儿园</v>
      </c>
      <c r="B3" s="30"/>
      <c r="C3" s="30"/>
      <c r="D3" s="30"/>
      <c r="E3" s="30"/>
      <c r="F3" s="30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68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70" t="s">
        <v>75</v>
      </c>
      <c r="C7" s="137">
        <v>18700064.24</v>
      </c>
      <c r="D7" s="137">
        <v>14500064.24</v>
      </c>
      <c r="E7" s="137">
        <v>9500064.24</v>
      </c>
      <c r="F7" s="137">
        <v>5000000</v>
      </c>
      <c r="G7" s="137"/>
      <c r="H7" s="137"/>
      <c r="I7" s="137"/>
      <c r="J7" s="137">
        <v>4200000</v>
      </c>
      <c r="K7" s="137"/>
      <c r="L7" s="137"/>
      <c r="M7" s="137"/>
      <c r="N7" s="137"/>
      <c r="O7" s="137">
        <v>4200000</v>
      </c>
    </row>
    <row r="8" ht="52.5" customHeight="1" spans="1:15">
      <c r="A8" s="171" t="s">
        <v>76</v>
      </c>
      <c r="B8" s="171" t="s">
        <v>77</v>
      </c>
      <c r="C8" s="137">
        <v>18700064.24</v>
      </c>
      <c r="D8" s="137">
        <v>14500064.24</v>
      </c>
      <c r="E8" s="137">
        <v>9500064.24</v>
      </c>
      <c r="F8" s="137">
        <v>5000000</v>
      </c>
      <c r="G8" s="137"/>
      <c r="H8" s="137"/>
      <c r="I8" s="137"/>
      <c r="J8" s="137">
        <v>4200000</v>
      </c>
      <c r="K8" s="137"/>
      <c r="L8" s="137"/>
      <c r="M8" s="137"/>
      <c r="N8" s="137"/>
      <c r="O8" s="137">
        <v>4200000</v>
      </c>
    </row>
    <row r="9" ht="52.5" customHeight="1" spans="1:15">
      <c r="A9" s="172" t="s">
        <v>78</v>
      </c>
      <c r="B9" s="172" t="s">
        <v>79</v>
      </c>
      <c r="C9" s="137">
        <v>18700064.24</v>
      </c>
      <c r="D9" s="137">
        <v>14500064.24</v>
      </c>
      <c r="E9" s="137">
        <v>9500064.24</v>
      </c>
      <c r="F9" s="137">
        <v>5000000</v>
      </c>
      <c r="G9" s="137"/>
      <c r="H9" s="137"/>
      <c r="I9" s="137"/>
      <c r="J9" s="137">
        <v>4200000</v>
      </c>
      <c r="K9" s="137"/>
      <c r="L9" s="137"/>
      <c r="M9" s="137"/>
      <c r="N9" s="137"/>
      <c r="O9" s="137">
        <v>4200000</v>
      </c>
    </row>
    <row r="10" ht="52.5" customHeight="1" spans="1:15">
      <c r="A10" s="170" t="s">
        <v>80</v>
      </c>
      <c r="B10" s="170" t="s">
        <v>81</v>
      </c>
      <c r="C10" s="137">
        <v>2543868.97</v>
      </c>
      <c r="D10" s="137">
        <v>2543868.97</v>
      </c>
      <c r="E10" s="137">
        <v>2543868.97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1" t="s">
        <v>82</v>
      </c>
      <c r="B11" s="171" t="s">
        <v>83</v>
      </c>
      <c r="C11" s="137">
        <v>2481931.23</v>
      </c>
      <c r="D11" s="137">
        <v>2481931.23</v>
      </c>
      <c r="E11" s="137">
        <v>2481931.23</v>
      </c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2" t="s">
        <v>84</v>
      </c>
      <c r="B12" s="172" t="s">
        <v>85</v>
      </c>
      <c r="C12" s="137">
        <v>24600</v>
      </c>
      <c r="D12" s="137">
        <v>24600</v>
      </c>
      <c r="E12" s="137">
        <v>24600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2" t="s">
        <v>86</v>
      </c>
      <c r="B13" s="172" t="s">
        <v>87</v>
      </c>
      <c r="C13" s="137">
        <v>1743062.4</v>
      </c>
      <c r="D13" s="137">
        <v>1743062.4</v>
      </c>
      <c r="E13" s="137">
        <v>1743062.4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2" t="s">
        <v>88</v>
      </c>
      <c r="B14" s="172" t="s">
        <v>89</v>
      </c>
      <c r="C14" s="137">
        <v>714268.83</v>
      </c>
      <c r="D14" s="137">
        <v>714268.83</v>
      </c>
      <c r="E14" s="137">
        <v>714268.83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1" t="s">
        <v>90</v>
      </c>
      <c r="B15" s="171" t="s">
        <v>91</v>
      </c>
      <c r="C15" s="137">
        <v>61937.74</v>
      </c>
      <c r="D15" s="137">
        <v>61937.74</v>
      </c>
      <c r="E15" s="137">
        <v>61937.74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2" t="s">
        <v>92</v>
      </c>
      <c r="B16" s="172" t="s">
        <v>91</v>
      </c>
      <c r="C16" s="137">
        <v>61937.74</v>
      </c>
      <c r="D16" s="137">
        <v>61937.74</v>
      </c>
      <c r="E16" s="137">
        <v>61937.74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0" t="s">
        <v>93</v>
      </c>
      <c r="B17" s="170" t="s">
        <v>94</v>
      </c>
      <c r="C17" s="137">
        <v>736818.42</v>
      </c>
      <c r="D17" s="137">
        <v>736818.42</v>
      </c>
      <c r="E17" s="137">
        <v>736818.42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1" t="s">
        <v>95</v>
      </c>
      <c r="B18" s="171" t="s">
        <v>96</v>
      </c>
      <c r="C18" s="137">
        <v>736818.42</v>
      </c>
      <c r="D18" s="137">
        <v>736818.42</v>
      </c>
      <c r="E18" s="137">
        <v>736818.42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2" t="s">
        <v>97</v>
      </c>
      <c r="B19" s="172" t="s">
        <v>98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2" t="s">
        <v>99</v>
      </c>
      <c r="B20" s="172" t="s">
        <v>100</v>
      </c>
      <c r="C20" s="137">
        <v>698483.46</v>
      </c>
      <c r="D20" s="137">
        <v>698483.46</v>
      </c>
      <c r="E20" s="137">
        <v>698483.46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101</v>
      </c>
      <c r="B21" s="172" t="s">
        <v>102</v>
      </c>
      <c r="C21" s="137">
        <v>38334.96</v>
      </c>
      <c r="D21" s="137">
        <v>38334.96</v>
      </c>
      <c r="E21" s="137">
        <v>38334.96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0" t="s">
        <v>103</v>
      </c>
      <c r="B22" s="170" t="s">
        <v>104</v>
      </c>
      <c r="C22" s="137">
        <v>1150048.8</v>
      </c>
      <c r="D22" s="137">
        <v>1150048.8</v>
      </c>
      <c r="E22" s="137">
        <v>1150048.8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1" t="s">
        <v>105</v>
      </c>
      <c r="B23" s="171" t="s">
        <v>106</v>
      </c>
      <c r="C23" s="137">
        <v>1150048.8</v>
      </c>
      <c r="D23" s="137">
        <v>1150048.8</v>
      </c>
      <c r="E23" s="137">
        <v>1150048.8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2" t="s">
        <v>107</v>
      </c>
      <c r="B24" s="172" t="s">
        <v>108</v>
      </c>
      <c r="C24" s="137">
        <v>1150048.8</v>
      </c>
      <c r="D24" s="137">
        <v>1150048.8</v>
      </c>
      <c r="E24" s="137">
        <v>1150048.8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30" customHeight="1" spans="1:15">
      <c r="A25" s="169" t="s">
        <v>30</v>
      </c>
      <c r="B25" s="169"/>
      <c r="C25" s="137">
        <v>23130800.43</v>
      </c>
      <c r="D25" s="137">
        <v>18930800.43</v>
      </c>
      <c r="E25" s="137">
        <v>13930800.43</v>
      </c>
      <c r="F25" s="137">
        <v>5000000</v>
      </c>
      <c r="G25" s="137"/>
      <c r="H25" s="137"/>
      <c r="I25" s="137"/>
      <c r="J25" s="137">
        <v>4200000</v>
      </c>
      <c r="K25" s="137"/>
      <c r="L25" s="137"/>
      <c r="M25" s="137"/>
      <c r="N25" s="137"/>
      <c r="O25" s="137">
        <v>4200000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3" t="s">
        <v>109</v>
      </c>
    </row>
    <row r="2" ht="30.75" customHeight="1" spans="1:4">
      <c r="A2" s="159" t="str">
        <f>"2025"&amp;"年部门财政拨款收支预算总表"</f>
        <v>2025年部门财政拨款收支预算总表</v>
      </c>
      <c r="B2" s="159"/>
      <c r="C2" s="159"/>
      <c r="D2" s="159"/>
    </row>
    <row r="3" ht="18.75" customHeight="1" spans="1:4">
      <c r="A3" s="30" t="str">
        <f>"单位名称："&amp;"芒市幼儿园"</f>
        <v>单位名称：芒市幼儿园</v>
      </c>
      <c r="B3" s="160"/>
      <c r="C3" s="160"/>
      <c r="D3" s="94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3" t="s">
        <v>112</v>
      </c>
      <c r="B5" s="11" t="s">
        <v>5</v>
      </c>
      <c r="C5" s="73" t="s">
        <v>113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0" t="s">
        <v>114</v>
      </c>
      <c r="B7" s="23">
        <v>18930800.43</v>
      </c>
      <c r="C7" s="90" t="s">
        <v>115</v>
      </c>
      <c r="D7" s="23">
        <v>18930800.43</v>
      </c>
    </row>
    <row r="8" ht="19.5" customHeight="1" spans="1:4">
      <c r="A8" s="90" t="s">
        <v>116</v>
      </c>
      <c r="B8" s="23">
        <v>18930800.43</v>
      </c>
      <c r="C8" s="161" t="s">
        <v>117</v>
      </c>
      <c r="D8" s="23"/>
    </row>
    <row r="9" ht="19.5" customHeight="1" spans="1:4">
      <c r="A9" s="162" t="s">
        <v>118</v>
      </c>
      <c r="B9" s="23"/>
      <c r="C9" s="161" t="s">
        <v>119</v>
      </c>
      <c r="D9" s="23"/>
    </row>
    <row r="10" ht="19.5" customHeight="1" spans="1:4">
      <c r="A10" s="162" t="s">
        <v>120</v>
      </c>
      <c r="B10" s="23"/>
      <c r="C10" s="161" t="s">
        <v>121</v>
      </c>
      <c r="D10" s="23"/>
    </row>
    <row r="11" ht="19.5" customHeight="1" spans="1:4">
      <c r="A11" s="162" t="s">
        <v>122</v>
      </c>
      <c r="B11" s="23"/>
      <c r="C11" s="161" t="s">
        <v>123</v>
      </c>
      <c r="D11" s="23"/>
    </row>
    <row r="12" ht="19.5" customHeight="1" spans="1:4">
      <c r="A12" s="162" t="s">
        <v>116</v>
      </c>
      <c r="B12" s="23"/>
      <c r="C12" s="161" t="s">
        <v>124</v>
      </c>
      <c r="D12" s="23">
        <v>14500064.24</v>
      </c>
    </row>
    <row r="13" ht="19.5" customHeight="1" spans="1:4">
      <c r="A13" s="162" t="s">
        <v>118</v>
      </c>
      <c r="B13" s="23"/>
      <c r="C13" s="161" t="s">
        <v>125</v>
      </c>
      <c r="D13" s="23"/>
    </row>
    <row r="14" ht="19.5" customHeight="1" spans="1:4">
      <c r="A14" s="162" t="s">
        <v>120</v>
      </c>
      <c r="B14" s="23"/>
      <c r="C14" s="161" t="s">
        <v>126</v>
      </c>
      <c r="D14" s="23"/>
    </row>
    <row r="15" ht="19.5" customHeight="1" spans="1:4">
      <c r="A15" s="163"/>
      <c r="B15" s="23"/>
      <c r="C15" s="161" t="s">
        <v>127</v>
      </c>
      <c r="D15" s="23">
        <v>2543868.97</v>
      </c>
    </row>
    <row r="16" ht="19.5" customHeight="1" spans="1:4">
      <c r="A16" s="163"/>
      <c r="B16" s="23"/>
      <c r="C16" s="161" t="s">
        <v>128</v>
      </c>
      <c r="D16" s="23">
        <v>736818.42</v>
      </c>
    </row>
    <row r="17" ht="19.5" customHeight="1" spans="1:4">
      <c r="A17" s="163"/>
      <c r="B17" s="23"/>
      <c r="C17" s="161" t="s">
        <v>129</v>
      </c>
      <c r="D17" s="23"/>
    </row>
    <row r="18" ht="19.5" customHeight="1" spans="1:4">
      <c r="A18" s="163"/>
      <c r="B18" s="23"/>
      <c r="C18" s="161" t="s">
        <v>130</v>
      </c>
      <c r="D18" s="23"/>
    </row>
    <row r="19" ht="19.5" customHeight="1" spans="1:4">
      <c r="A19" s="163"/>
      <c r="B19" s="23"/>
      <c r="C19" s="161" t="s">
        <v>131</v>
      </c>
      <c r="D19" s="23"/>
    </row>
    <row r="20" ht="19.5" customHeight="1" spans="1:4">
      <c r="A20" s="90"/>
      <c r="B20" s="23"/>
      <c r="C20" s="161" t="s">
        <v>132</v>
      </c>
      <c r="D20" s="23"/>
    </row>
    <row r="21" ht="19.5" customHeight="1" spans="1:4">
      <c r="A21" s="90"/>
      <c r="B21" s="23"/>
      <c r="C21" s="90" t="s">
        <v>133</v>
      </c>
      <c r="D21" s="23"/>
    </row>
    <row r="22" ht="19.5" customHeight="1" spans="1:4">
      <c r="A22" s="90"/>
      <c r="B22" s="23"/>
      <c r="C22" s="90" t="s">
        <v>134</v>
      </c>
      <c r="D22" s="23"/>
    </row>
    <row r="23" ht="19.5" customHeight="1" spans="1:4">
      <c r="A23" s="90"/>
      <c r="B23" s="23"/>
      <c r="C23" s="90" t="s">
        <v>135</v>
      </c>
      <c r="D23" s="23"/>
    </row>
    <row r="24" ht="19.5" customHeight="1" spans="1:4">
      <c r="A24" s="90"/>
      <c r="B24" s="23"/>
      <c r="C24" s="90" t="s">
        <v>136</v>
      </c>
      <c r="D24" s="23"/>
    </row>
    <row r="25" ht="19.5" customHeight="1" spans="1:4">
      <c r="A25" s="90"/>
      <c r="B25" s="23"/>
      <c r="C25" s="90" t="s">
        <v>137</v>
      </c>
      <c r="D25" s="23"/>
    </row>
    <row r="26" ht="19.5" customHeight="1" spans="1:4">
      <c r="A26" s="161"/>
      <c r="B26" s="23"/>
      <c r="C26" s="90" t="s">
        <v>138</v>
      </c>
      <c r="D26" s="23">
        <v>1150048.8</v>
      </c>
    </row>
    <row r="27" ht="19.5" customHeight="1" spans="1:4">
      <c r="A27" s="90"/>
      <c r="B27" s="23"/>
      <c r="C27" s="90" t="s">
        <v>139</v>
      </c>
      <c r="D27" s="23"/>
    </row>
    <row r="28" customHeight="1" spans="1:4">
      <c r="A28" s="90"/>
      <c r="B28" s="23"/>
      <c r="C28" s="162" t="s">
        <v>140</v>
      </c>
      <c r="D28" s="23"/>
    </row>
    <row r="29" ht="19.5" customHeight="1" spans="1:4">
      <c r="A29" s="90"/>
      <c r="B29" s="23"/>
      <c r="C29" s="90" t="s">
        <v>141</v>
      </c>
      <c r="D29" s="23"/>
    </row>
    <row r="30" ht="19.5" customHeight="1" spans="1:4">
      <c r="A30" s="161"/>
      <c r="B30" s="23"/>
      <c r="C30" s="90" t="s">
        <v>142</v>
      </c>
      <c r="D30" s="23"/>
    </row>
    <row r="31" ht="18" customHeight="1" spans="1:4">
      <c r="A31" s="161"/>
      <c r="B31" s="23"/>
      <c r="C31" s="90" t="s">
        <v>143</v>
      </c>
      <c r="D31" s="23"/>
    </row>
    <row r="32" ht="18" customHeight="1" spans="1:4">
      <c r="A32" s="161"/>
      <c r="B32" s="23"/>
      <c r="C32" s="162" t="s">
        <v>144</v>
      </c>
      <c r="D32" s="23"/>
    </row>
    <row r="33" ht="18" customHeight="1" spans="1:4">
      <c r="A33" s="161"/>
      <c r="B33" s="23"/>
      <c r="C33" s="162" t="s">
        <v>145</v>
      </c>
      <c r="D33" s="23"/>
    </row>
    <row r="34" ht="19.5" customHeight="1" spans="1:4">
      <c r="A34" s="161"/>
      <c r="B34" s="164"/>
      <c r="C34" s="90" t="s">
        <v>146</v>
      </c>
      <c r="D34" s="164"/>
    </row>
    <row r="35" ht="19.5" customHeight="1" spans="1:4">
      <c r="A35" s="161"/>
      <c r="B35" s="23"/>
      <c r="C35" s="90" t="s">
        <v>147</v>
      </c>
      <c r="D35" s="23"/>
    </row>
    <row r="36" ht="19.5" customHeight="1" spans="1:4">
      <c r="A36" s="165" t="s">
        <v>24</v>
      </c>
      <c r="B36" s="23">
        <v>18930800.43</v>
      </c>
      <c r="C36" s="165" t="s">
        <v>25</v>
      </c>
      <c r="D36" s="23">
        <v>18930800.43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G24"/>
  <sheetViews>
    <sheetView showZeros="0" workbookViewId="0">
      <selection activeCell="E17" sqref="E1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148</v>
      </c>
    </row>
    <row r="2" ht="33" customHeight="1" spans="1:7">
      <c r="A2" s="152" t="str">
        <f>"2025"&amp;"年一般公共预算支出预算表（按功能科目分类）"</f>
        <v>2025年一般公共预算支出预算表（按功能科目分类）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"单位名称："&amp;"芒市幼儿园"</f>
        <v>单位名称：芒市幼儿园</v>
      </c>
      <c r="B3" s="153"/>
      <c r="C3" s="126"/>
      <c r="D3" s="126"/>
      <c r="E3" s="126"/>
      <c r="F3" s="126"/>
      <c r="G3" s="130" t="s">
        <v>1</v>
      </c>
    </row>
    <row r="4" ht="18.75" customHeight="1" spans="1:7">
      <c r="A4" s="154" t="s">
        <v>149</v>
      </c>
      <c r="B4" s="154"/>
      <c r="C4" s="154" t="s">
        <v>30</v>
      </c>
      <c r="D4" s="154" t="s">
        <v>52</v>
      </c>
      <c r="E4" s="154"/>
      <c r="F4" s="154"/>
      <c r="G4" s="154" t="s">
        <v>53</v>
      </c>
    </row>
    <row r="5" ht="18.75" customHeight="1" spans="1:7">
      <c r="A5" s="154" t="s">
        <v>48</v>
      </c>
      <c r="B5" s="154" t="s">
        <v>49</v>
      </c>
      <c r="C5" s="154"/>
      <c r="D5" s="154" t="s">
        <v>33</v>
      </c>
      <c r="E5" s="154" t="s">
        <v>150</v>
      </c>
      <c r="F5" s="154" t="s">
        <v>151</v>
      </c>
      <c r="G5" s="154"/>
    </row>
    <row r="6" ht="18.75" customHeight="1" spans="1:7">
      <c r="A6" s="154" t="s">
        <v>59</v>
      </c>
      <c r="B6" s="154" t="s">
        <v>60</v>
      </c>
      <c r="C6" s="154" t="s">
        <v>61</v>
      </c>
      <c r="D6" s="154" t="s">
        <v>62</v>
      </c>
      <c r="E6" s="154" t="s">
        <v>63</v>
      </c>
      <c r="F6" s="154" t="s">
        <v>64</v>
      </c>
      <c r="G6" s="154" t="s">
        <v>65</v>
      </c>
    </row>
    <row r="7" ht="38" customHeight="1" spans="1:7">
      <c r="A7" s="155" t="s">
        <v>74</v>
      </c>
      <c r="B7" s="155" t="s">
        <v>75</v>
      </c>
      <c r="C7" s="156">
        <v>14500064.24</v>
      </c>
      <c r="D7" s="156">
        <v>9500064.24</v>
      </c>
      <c r="E7" s="156">
        <v>8575740</v>
      </c>
      <c r="F7" s="156">
        <v>924324.24</v>
      </c>
      <c r="G7" s="156">
        <v>5000000</v>
      </c>
    </row>
    <row r="8" ht="38" customHeight="1" outlineLevel="1" spans="1:7">
      <c r="A8" s="157" t="s">
        <v>76</v>
      </c>
      <c r="B8" s="157" t="s">
        <v>77</v>
      </c>
      <c r="C8" s="156">
        <v>14500064.24</v>
      </c>
      <c r="D8" s="156">
        <v>9500064.24</v>
      </c>
      <c r="E8" s="156">
        <v>8575740</v>
      </c>
      <c r="F8" s="156">
        <v>924324.24</v>
      </c>
      <c r="G8" s="156">
        <v>5000000</v>
      </c>
    </row>
    <row r="9" ht="38" customHeight="1" outlineLevel="2" spans="1:7">
      <c r="A9" s="158" t="s">
        <v>78</v>
      </c>
      <c r="B9" s="158" t="s">
        <v>79</v>
      </c>
      <c r="C9" s="156">
        <v>14500064.24</v>
      </c>
      <c r="D9" s="156">
        <v>9500064.24</v>
      </c>
      <c r="E9" s="156">
        <v>8575740</v>
      </c>
      <c r="F9" s="156">
        <v>924324.24</v>
      </c>
      <c r="G9" s="156">
        <v>5000000</v>
      </c>
    </row>
    <row r="10" ht="38" customHeight="1" spans="1:7">
      <c r="A10" s="155" t="s">
        <v>80</v>
      </c>
      <c r="B10" s="155" t="s">
        <v>81</v>
      </c>
      <c r="C10" s="156">
        <v>2543868.97</v>
      </c>
      <c r="D10" s="156">
        <v>2543868.97</v>
      </c>
      <c r="E10" s="156">
        <v>2519268.97</v>
      </c>
      <c r="F10" s="156">
        <v>24600</v>
      </c>
      <c r="G10" s="156"/>
    </row>
    <row r="11" ht="38" customHeight="1" outlineLevel="1" spans="1:7">
      <c r="A11" s="157" t="s">
        <v>82</v>
      </c>
      <c r="B11" s="157" t="s">
        <v>83</v>
      </c>
      <c r="C11" s="156">
        <v>2481931.23</v>
      </c>
      <c r="D11" s="156">
        <v>2481931.23</v>
      </c>
      <c r="E11" s="156">
        <v>2457331.23</v>
      </c>
      <c r="F11" s="156">
        <v>24600</v>
      </c>
      <c r="G11" s="156"/>
    </row>
    <row r="12" ht="38" customHeight="1" outlineLevel="2" spans="1:7">
      <c r="A12" s="158" t="s">
        <v>84</v>
      </c>
      <c r="B12" s="158" t="s">
        <v>85</v>
      </c>
      <c r="C12" s="156">
        <v>24600</v>
      </c>
      <c r="D12" s="156">
        <v>24600</v>
      </c>
      <c r="E12" s="156"/>
      <c r="F12" s="156">
        <v>24600</v>
      </c>
      <c r="G12" s="156"/>
    </row>
    <row r="13" ht="38" customHeight="1" outlineLevel="2" spans="1:7">
      <c r="A13" s="158" t="s">
        <v>86</v>
      </c>
      <c r="B13" s="158" t="s">
        <v>87</v>
      </c>
      <c r="C13" s="156">
        <v>1743062.4</v>
      </c>
      <c r="D13" s="156">
        <v>1743062.4</v>
      </c>
      <c r="E13" s="156">
        <v>1743062.4</v>
      </c>
      <c r="F13" s="156"/>
      <c r="G13" s="156"/>
    </row>
    <row r="14" ht="38" customHeight="1" outlineLevel="2" spans="1:7">
      <c r="A14" s="158" t="s">
        <v>88</v>
      </c>
      <c r="B14" s="158" t="s">
        <v>89</v>
      </c>
      <c r="C14" s="156">
        <v>714268.83</v>
      </c>
      <c r="D14" s="156">
        <v>714268.83</v>
      </c>
      <c r="E14" s="156">
        <v>714268.83</v>
      </c>
      <c r="F14" s="156"/>
      <c r="G14" s="156"/>
    </row>
    <row r="15" ht="38" customHeight="1" outlineLevel="1" spans="1:7">
      <c r="A15" s="157" t="s">
        <v>90</v>
      </c>
      <c r="B15" s="157" t="s">
        <v>91</v>
      </c>
      <c r="C15" s="156">
        <v>61937.74</v>
      </c>
      <c r="D15" s="156">
        <v>61937.74</v>
      </c>
      <c r="E15" s="156">
        <v>61937.74</v>
      </c>
      <c r="F15" s="156"/>
      <c r="G15" s="156"/>
    </row>
    <row r="16" ht="38" customHeight="1" outlineLevel="2" spans="1:7">
      <c r="A16" s="158" t="s">
        <v>92</v>
      </c>
      <c r="B16" s="158" t="s">
        <v>91</v>
      </c>
      <c r="C16" s="156">
        <v>61937.74</v>
      </c>
      <c r="D16" s="156">
        <v>61937.74</v>
      </c>
      <c r="E16" s="156">
        <v>61937.74</v>
      </c>
      <c r="F16" s="156"/>
      <c r="G16" s="156"/>
    </row>
    <row r="17" ht="38" customHeight="1" spans="1:7">
      <c r="A17" s="155" t="s">
        <v>93</v>
      </c>
      <c r="B17" s="155" t="s">
        <v>94</v>
      </c>
      <c r="C17" s="156">
        <v>736818.42</v>
      </c>
      <c r="D17" s="156">
        <v>736818.42</v>
      </c>
      <c r="E17" s="156">
        <v>736818.42</v>
      </c>
      <c r="F17" s="156"/>
      <c r="G17" s="156"/>
    </row>
    <row r="18" ht="38" customHeight="1" outlineLevel="1" spans="1:7">
      <c r="A18" s="157" t="s">
        <v>95</v>
      </c>
      <c r="B18" s="157" t="s">
        <v>96</v>
      </c>
      <c r="C18" s="156">
        <v>736818.42</v>
      </c>
      <c r="D18" s="156">
        <v>736818.42</v>
      </c>
      <c r="E18" s="156">
        <v>736818.42</v>
      </c>
      <c r="F18" s="156"/>
      <c r="G18" s="156"/>
    </row>
    <row r="19" ht="38" customHeight="1" outlineLevel="2" spans="1:7">
      <c r="A19" s="158" t="s">
        <v>99</v>
      </c>
      <c r="B19" s="158" t="s">
        <v>100</v>
      </c>
      <c r="C19" s="156">
        <v>698483.46</v>
      </c>
      <c r="D19" s="156">
        <v>698483.46</v>
      </c>
      <c r="E19" s="156">
        <v>698483.46</v>
      </c>
      <c r="F19" s="156"/>
      <c r="G19" s="156"/>
    </row>
    <row r="20" ht="38" customHeight="1" outlineLevel="2" spans="1:7">
      <c r="A20" s="158" t="s">
        <v>101</v>
      </c>
      <c r="B20" s="158" t="s">
        <v>102</v>
      </c>
      <c r="C20" s="156">
        <v>38334.96</v>
      </c>
      <c r="D20" s="156">
        <v>38334.96</v>
      </c>
      <c r="E20" s="156">
        <v>38334.96</v>
      </c>
      <c r="F20" s="156"/>
      <c r="G20" s="156"/>
    </row>
    <row r="21" ht="38" customHeight="1" spans="1:7">
      <c r="A21" s="155" t="s">
        <v>103</v>
      </c>
      <c r="B21" s="155" t="s">
        <v>104</v>
      </c>
      <c r="C21" s="156">
        <v>1150048.8</v>
      </c>
      <c r="D21" s="156">
        <v>1150048.8</v>
      </c>
      <c r="E21" s="156">
        <v>1150048.8</v>
      </c>
      <c r="F21" s="156"/>
      <c r="G21" s="156"/>
    </row>
    <row r="22" ht="38" customHeight="1" outlineLevel="1" spans="1:7">
      <c r="A22" s="157" t="s">
        <v>105</v>
      </c>
      <c r="B22" s="157" t="s">
        <v>106</v>
      </c>
      <c r="C22" s="156">
        <v>1150048.8</v>
      </c>
      <c r="D22" s="156">
        <v>1150048.8</v>
      </c>
      <c r="E22" s="156">
        <v>1150048.8</v>
      </c>
      <c r="F22" s="156"/>
      <c r="G22" s="156"/>
    </row>
    <row r="23" ht="38" customHeight="1" outlineLevel="2" spans="1:7">
      <c r="A23" s="158" t="s">
        <v>107</v>
      </c>
      <c r="B23" s="158" t="s">
        <v>108</v>
      </c>
      <c r="C23" s="156">
        <v>1150048.8</v>
      </c>
      <c r="D23" s="156">
        <v>1150048.8</v>
      </c>
      <c r="E23" s="156">
        <v>1150048.8</v>
      </c>
      <c r="F23" s="156"/>
      <c r="G23" s="156"/>
    </row>
    <row r="24" ht="18.75" customHeight="1" spans="1:7">
      <c r="A24" s="154" t="s">
        <v>30</v>
      </c>
      <c r="B24" s="154"/>
      <c r="C24" s="156">
        <v>18930800.43</v>
      </c>
      <c r="D24" s="156">
        <v>13930800.43</v>
      </c>
      <c r="E24" s="156">
        <v>12981876.19</v>
      </c>
      <c r="F24" s="156">
        <v>948924.24</v>
      </c>
      <c r="G24" s="156">
        <v>5000000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3"/>
      <c r="B1" s="143"/>
      <c r="C1" s="144"/>
      <c r="D1" s="1"/>
      <c r="E1" s="1"/>
      <c r="F1" s="145" t="s">
        <v>152</v>
      </c>
    </row>
    <row r="2" ht="33.75" customHeight="1" spans="1:6">
      <c r="A2" s="146" t="str">
        <f>"2025"&amp;"年一般公共预算“三公”经费支出预算表"</f>
        <v>2025年一般公共预算“三公”经费支出预算表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"单位名称："&amp;"芒市幼儿园"</f>
        <v>单位名称：芒市幼儿园</v>
      </c>
      <c r="B3" s="143"/>
      <c r="C3" s="144"/>
      <c r="D3" s="3"/>
      <c r="E3" s="1"/>
      <c r="F3" s="145" t="s">
        <v>27</v>
      </c>
    </row>
    <row r="4" ht="19.5" customHeight="1" spans="1:6">
      <c r="A4" s="11" t="s">
        <v>153</v>
      </c>
      <c r="B4" s="73" t="s">
        <v>154</v>
      </c>
      <c r="C4" s="12" t="s">
        <v>155</v>
      </c>
      <c r="D4" s="13"/>
      <c r="E4" s="14"/>
      <c r="F4" s="73" t="s">
        <v>156</v>
      </c>
    </row>
    <row r="5" ht="19.5" customHeight="1" spans="1:6">
      <c r="A5" s="18"/>
      <c r="B5" s="76"/>
      <c r="C5" s="34" t="s">
        <v>33</v>
      </c>
      <c r="D5" s="34" t="s">
        <v>157</v>
      </c>
      <c r="E5" s="34" t="s">
        <v>158</v>
      </c>
      <c r="F5" s="76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17000</v>
      </c>
      <c r="B7" s="150"/>
      <c r="C7" s="151"/>
      <c r="D7" s="150"/>
      <c r="E7" s="150"/>
      <c r="F7" s="150">
        <v>17000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35"/>
  <sheetViews>
    <sheetView showZeros="0" topLeftCell="A19" workbookViewId="0">
      <selection activeCell="H31" sqref="H31:H32"/>
    </sheetView>
  </sheetViews>
  <sheetFormatPr defaultColWidth="10.2857142857143" defaultRowHeight="15" customHeight="1"/>
  <cols>
    <col min="1" max="2" width="12.4190476190476" customWidth="1"/>
    <col min="3" max="3" width="12.4285714285714" customWidth="1"/>
    <col min="4" max="4" width="12.8571428571429" customWidth="1"/>
    <col min="5" max="5" width="10.5714285714286" customWidth="1"/>
    <col min="6" max="6" width="5.57142857142857" customWidth="1"/>
    <col min="7" max="7" width="14.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159</v>
      </c>
      <c r="U1" s="142"/>
      <c r="V1" s="142"/>
      <c r="W1" s="142"/>
    </row>
    <row r="2" ht="45.75" customHeight="1" spans="1:23">
      <c r="A2" s="139" t="s">
        <v>160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"单位名称："&amp;"芒市幼儿园"</f>
        <v>单位名称：芒市幼儿园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27</v>
      </c>
      <c r="U3" s="142"/>
      <c r="V3" s="142"/>
      <c r="W3" s="142"/>
    </row>
    <row r="4" ht="18.75" customHeight="1" spans="1:23">
      <c r="A4" s="140" t="s">
        <v>161</v>
      </c>
      <c r="B4" s="140" t="s">
        <v>162</v>
      </c>
      <c r="C4" s="140" t="s">
        <v>163</v>
      </c>
      <c r="D4" s="140" t="s">
        <v>164</v>
      </c>
      <c r="E4" s="140" t="s">
        <v>165</v>
      </c>
      <c r="F4" s="140" t="s">
        <v>166</v>
      </c>
      <c r="G4" s="140" t="s">
        <v>167</v>
      </c>
      <c r="H4" s="140" t="s">
        <v>168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" customHeight="1" spans="1:23">
      <c r="A5" s="140"/>
      <c r="B5" s="140"/>
      <c r="C5" s="140"/>
      <c r="D5" s="140"/>
      <c r="E5" s="140"/>
      <c r="F5" s="140"/>
      <c r="G5" s="140"/>
      <c r="H5" s="140" t="s">
        <v>169</v>
      </c>
      <c r="I5" s="140" t="s">
        <v>34</v>
      </c>
      <c r="J5" s="140" t="s">
        <v>170</v>
      </c>
      <c r="K5" s="140" t="s">
        <v>171</v>
      </c>
      <c r="L5" s="140" t="s">
        <v>172</v>
      </c>
      <c r="M5" s="140" t="s">
        <v>173</v>
      </c>
      <c r="N5" s="140" t="s">
        <v>174</v>
      </c>
      <c r="O5" s="140" t="s">
        <v>35</v>
      </c>
      <c r="P5" s="140" t="s">
        <v>36</v>
      </c>
      <c r="Q5" s="140" t="s">
        <v>37</v>
      </c>
      <c r="R5" s="140" t="s">
        <v>51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175</v>
      </c>
      <c r="J6" s="140" t="s">
        <v>170</v>
      </c>
      <c r="K6" s="140" t="s">
        <v>171</v>
      </c>
      <c r="L6" s="140" t="s">
        <v>172</v>
      </c>
      <c r="M6" s="140" t="s">
        <v>173</v>
      </c>
      <c r="N6" s="140" t="s">
        <v>34</v>
      </c>
      <c r="O6" s="140" t="s">
        <v>35</v>
      </c>
      <c r="P6" s="140" t="s">
        <v>36</v>
      </c>
      <c r="Q6" s="140"/>
      <c r="R6" s="140" t="s">
        <v>33</v>
      </c>
      <c r="S6" s="140" t="s">
        <v>40</v>
      </c>
      <c r="T6" s="140" t="s">
        <v>41</v>
      </c>
      <c r="U6" s="140" t="s">
        <v>42</v>
      </c>
      <c r="V6" s="140" t="s">
        <v>43</v>
      </c>
      <c r="W6" s="140" t="s">
        <v>44</v>
      </c>
    </row>
    <row r="7" ht="115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33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59</v>
      </c>
      <c r="B8" s="140" t="s">
        <v>60</v>
      </c>
      <c r="C8" s="140" t="s">
        <v>61</v>
      </c>
      <c r="D8" s="140" t="s">
        <v>62</v>
      </c>
      <c r="E8" s="140" t="s">
        <v>63</v>
      </c>
      <c r="F8" s="140" t="s">
        <v>64</v>
      </c>
      <c r="G8" s="140" t="s">
        <v>65</v>
      </c>
      <c r="H8" s="140" t="s">
        <v>66</v>
      </c>
      <c r="I8" s="140" t="s">
        <v>67</v>
      </c>
      <c r="J8" s="140" t="s">
        <v>68</v>
      </c>
      <c r="K8" s="140" t="s">
        <v>69</v>
      </c>
      <c r="L8" s="140" t="s">
        <v>70</v>
      </c>
      <c r="M8" s="140" t="s">
        <v>71</v>
      </c>
      <c r="N8" s="140" t="s">
        <v>72</v>
      </c>
      <c r="O8" s="140" t="s">
        <v>73</v>
      </c>
      <c r="P8" s="140" t="s">
        <v>176</v>
      </c>
      <c r="Q8" s="140" t="s">
        <v>177</v>
      </c>
      <c r="R8" s="140" t="s">
        <v>178</v>
      </c>
      <c r="S8" s="140" t="s">
        <v>179</v>
      </c>
      <c r="T8" s="140" t="s">
        <v>180</v>
      </c>
      <c r="U8" s="140" t="s">
        <v>181</v>
      </c>
      <c r="V8" s="140" t="s">
        <v>182</v>
      </c>
      <c r="W8" s="140" t="s">
        <v>183</v>
      </c>
    </row>
    <row r="9" ht="53.25" customHeight="1" spans="1:23">
      <c r="A9" s="135" t="s">
        <v>46</v>
      </c>
      <c r="B9" s="135"/>
      <c r="C9" s="135"/>
      <c r="D9" s="135"/>
      <c r="E9" s="135"/>
      <c r="F9" s="135"/>
      <c r="G9" s="135"/>
      <c r="H9" s="137">
        <v>13930800.43</v>
      </c>
      <c r="I9" s="137">
        <v>13930800.43</v>
      </c>
      <c r="J9" s="137"/>
      <c r="K9" s="137"/>
      <c r="L9" s="137">
        <v>13930800.43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46</v>
      </c>
      <c r="B10" s="135" t="s">
        <v>184</v>
      </c>
      <c r="C10" s="135" t="s">
        <v>185</v>
      </c>
      <c r="D10" s="135" t="s">
        <v>78</v>
      </c>
      <c r="E10" s="135" t="s">
        <v>79</v>
      </c>
      <c r="F10" s="135" t="s">
        <v>186</v>
      </c>
      <c r="G10" s="135" t="s">
        <v>187</v>
      </c>
      <c r="H10" s="137">
        <v>3714336</v>
      </c>
      <c r="I10" s="137">
        <v>3714336</v>
      </c>
      <c r="J10" s="137"/>
      <c r="K10" s="137"/>
      <c r="L10" s="137">
        <v>3714336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46</v>
      </c>
      <c r="B11" s="135" t="s">
        <v>184</v>
      </c>
      <c r="C11" s="135" t="s">
        <v>185</v>
      </c>
      <c r="D11" s="135" t="s">
        <v>78</v>
      </c>
      <c r="E11" s="135" t="s">
        <v>79</v>
      </c>
      <c r="F11" s="135" t="s">
        <v>188</v>
      </c>
      <c r="G11" s="135" t="s">
        <v>189</v>
      </c>
      <c r="H11" s="137">
        <v>433944</v>
      </c>
      <c r="I11" s="137">
        <v>433944</v>
      </c>
      <c r="J11" s="137"/>
      <c r="K11" s="137"/>
      <c r="L11" s="137">
        <v>433944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46</v>
      </c>
      <c r="B12" s="135" t="s">
        <v>184</v>
      </c>
      <c r="C12" s="135" t="s">
        <v>185</v>
      </c>
      <c r="D12" s="135" t="s">
        <v>78</v>
      </c>
      <c r="E12" s="135" t="s">
        <v>79</v>
      </c>
      <c r="F12" s="135" t="s">
        <v>190</v>
      </c>
      <c r="G12" s="135" t="s">
        <v>191</v>
      </c>
      <c r="H12" s="137">
        <v>309528</v>
      </c>
      <c r="I12" s="137">
        <v>309528</v>
      </c>
      <c r="J12" s="137"/>
      <c r="K12" s="137"/>
      <c r="L12" s="137">
        <v>309528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46</v>
      </c>
      <c r="B13" s="135" t="s">
        <v>184</v>
      </c>
      <c r="C13" s="135" t="s">
        <v>185</v>
      </c>
      <c r="D13" s="135" t="s">
        <v>78</v>
      </c>
      <c r="E13" s="135" t="s">
        <v>79</v>
      </c>
      <c r="F13" s="135" t="s">
        <v>190</v>
      </c>
      <c r="G13" s="135" t="s">
        <v>191</v>
      </c>
      <c r="H13" s="137">
        <v>1126932</v>
      </c>
      <c r="I13" s="137">
        <v>1126932</v>
      </c>
      <c r="J13" s="137"/>
      <c r="K13" s="137"/>
      <c r="L13" s="137">
        <v>1126932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46</v>
      </c>
      <c r="B14" s="135" t="s">
        <v>184</v>
      </c>
      <c r="C14" s="135" t="s">
        <v>185</v>
      </c>
      <c r="D14" s="135" t="s">
        <v>78</v>
      </c>
      <c r="E14" s="135" t="s">
        <v>79</v>
      </c>
      <c r="F14" s="135" t="s">
        <v>190</v>
      </c>
      <c r="G14" s="135" t="s">
        <v>191</v>
      </c>
      <c r="H14" s="137">
        <v>1124700</v>
      </c>
      <c r="I14" s="137">
        <v>1124700</v>
      </c>
      <c r="J14" s="137"/>
      <c r="K14" s="137"/>
      <c r="L14" s="137">
        <v>1124700</v>
      </c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46</v>
      </c>
      <c r="B15" s="135" t="s">
        <v>184</v>
      </c>
      <c r="C15" s="135" t="s">
        <v>185</v>
      </c>
      <c r="D15" s="135" t="s">
        <v>78</v>
      </c>
      <c r="E15" s="135" t="s">
        <v>79</v>
      </c>
      <c r="F15" s="135" t="s">
        <v>190</v>
      </c>
      <c r="G15" s="135" t="s">
        <v>191</v>
      </c>
      <c r="H15" s="137">
        <v>1866300</v>
      </c>
      <c r="I15" s="137">
        <v>1866300</v>
      </c>
      <c r="J15" s="137"/>
      <c r="K15" s="137"/>
      <c r="L15" s="137">
        <v>1866300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46</v>
      </c>
      <c r="B16" s="135" t="s">
        <v>192</v>
      </c>
      <c r="C16" s="135" t="s">
        <v>193</v>
      </c>
      <c r="D16" s="135" t="s">
        <v>86</v>
      </c>
      <c r="E16" s="135" t="s">
        <v>87</v>
      </c>
      <c r="F16" s="135" t="s">
        <v>194</v>
      </c>
      <c r="G16" s="135" t="s">
        <v>195</v>
      </c>
      <c r="H16" s="137">
        <v>1743062.4</v>
      </c>
      <c r="I16" s="137">
        <v>1743062.4</v>
      </c>
      <c r="J16" s="137"/>
      <c r="K16" s="137"/>
      <c r="L16" s="137">
        <v>1743062.4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46</v>
      </c>
      <c r="B17" s="135" t="s">
        <v>192</v>
      </c>
      <c r="C17" s="135" t="s">
        <v>193</v>
      </c>
      <c r="D17" s="135" t="s">
        <v>88</v>
      </c>
      <c r="E17" s="135" t="s">
        <v>89</v>
      </c>
      <c r="F17" s="135" t="s">
        <v>196</v>
      </c>
      <c r="G17" s="135" t="s">
        <v>197</v>
      </c>
      <c r="H17" s="137">
        <v>714268.83</v>
      </c>
      <c r="I17" s="137">
        <v>714268.83</v>
      </c>
      <c r="J17" s="137"/>
      <c r="K17" s="137"/>
      <c r="L17" s="137">
        <v>714268.83</v>
      </c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46</v>
      </c>
      <c r="B18" s="135" t="s">
        <v>192</v>
      </c>
      <c r="C18" s="135" t="s">
        <v>193</v>
      </c>
      <c r="D18" s="135" t="s">
        <v>88</v>
      </c>
      <c r="E18" s="135" t="s">
        <v>89</v>
      </c>
      <c r="F18" s="135" t="s">
        <v>196</v>
      </c>
      <c r="G18" s="135" t="s">
        <v>197</v>
      </c>
      <c r="H18" s="137"/>
      <c r="I18" s="137"/>
      <c r="J18" s="137"/>
      <c r="K18" s="137"/>
      <c r="L18" s="137"/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46</v>
      </c>
      <c r="B19" s="135" t="s">
        <v>192</v>
      </c>
      <c r="C19" s="135" t="s">
        <v>193</v>
      </c>
      <c r="D19" s="135" t="s">
        <v>97</v>
      </c>
      <c r="E19" s="135" t="s">
        <v>98</v>
      </c>
      <c r="F19" s="135" t="s">
        <v>198</v>
      </c>
      <c r="G19" s="135" t="s">
        <v>199</v>
      </c>
      <c r="H19" s="137"/>
      <c r="I19" s="137"/>
      <c r="J19" s="137"/>
      <c r="K19" s="137"/>
      <c r="L19" s="137"/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46</v>
      </c>
      <c r="B20" s="135" t="s">
        <v>192</v>
      </c>
      <c r="C20" s="135" t="s">
        <v>193</v>
      </c>
      <c r="D20" s="135" t="s">
        <v>99</v>
      </c>
      <c r="E20" s="135" t="s">
        <v>100</v>
      </c>
      <c r="F20" s="135" t="s">
        <v>198</v>
      </c>
      <c r="G20" s="135" t="s">
        <v>199</v>
      </c>
      <c r="H20" s="137">
        <v>698483.46</v>
      </c>
      <c r="I20" s="137">
        <v>698483.46</v>
      </c>
      <c r="J20" s="137"/>
      <c r="K20" s="137"/>
      <c r="L20" s="137">
        <v>698483.46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46</v>
      </c>
      <c r="B21" s="135" t="s">
        <v>192</v>
      </c>
      <c r="C21" s="135" t="s">
        <v>193</v>
      </c>
      <c r="D21" s="135" t="s">
        <v>92</v>
      </c>
      <c r="E21" s="135" t="s">
        <v>91</v>
      </c>
      <c r="F21" s="135" t="s">
        <v>200</v>
      </c>
      <c r="G21" s="135" t="s">
        <v>201</v>
      </c>
      <c r="H21" s="137">
        <v>61937.74</v>
      </c>
      <c r="I21" s="137">
        <v>61937.74</v>
      </c>
      <c r="J21" s="137"/>
      <c r="K21" s="137"/>
      <c r="L21" s="137">
        <v>61937.74</v>
      </c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46</v>
      </c>
      <c r="B22" s="135" t="s">
        <v>192</v>
      </c>
      <c r="C22" s="135" t="s">
        <v>193</v>
      </c>
      <c r="D22" s="135" t="s">
        <v>101</v>
      </c>
      <c r="E22" s="135" t="s">
        <v>102</v>
      </c>
      <c r="F22" s="135" t="s">
        <v>200</v>
      </c>
      <c r="G22" s="135" t="s">
        <v>201</v>
      </c>
      <c r="H22" s="137"/>
      <c r="I22" s="137"/>
      <c r="J22" s="137"/>
      <c r="K22" s="137"/>
      <c r="L22" s="137"/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46</v>
      </c>
      <c r="B23" s="135" t="s">
        <v>192</v>
      </c>
      <c r="C23" s="135" t="s">
        <v>193</v>
      </c>
      <c r="D23" s="135" t="s">
        <v>101</v>
      </c>
      <c r="E23" s="135" t="s">
        <v>102</v>
      </c>
      <c r="F23" s="135" t="s">
        <v>200</v>
      </c>
      <c r="G23" s="135" t="s">
        <v>201</v>
      </c>
      <c r="H23" s="137">
        <v>38334.96</v>
      </c>
      <c r="I23" s="137">
        <v>38334.96</v>
      </c>
      <c r="J23" s="137"/>
      <c r="K23" s="137"/>
      <c r="L23" s="137">
        <v>38334.96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46</v>
      </c>
      <c r="B24" s="135" t="s">
        <v>192</v>
      </c>
      <c r="C24" s="135" t="s">
        <v>193</v>
      </c>
      <c r="D24" s="135" t="s">
        <v>101</v>
      </c>
      <c r="E24" s="135" t="s">
        <v>102</v>
      </c>
      <c r="F24" s="135" t="s">
        <v>200</v>
      </c>
      <c r="G24" s="135" t="s">
        <v>201</v>
      </c>
      <c r="H24" s="137"/>
      <c r="I24" s="137"/>
      <c r="J24" s="137"/>
      <c r="K24" s="137"/>
      <c r="L24" s="137"/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46</v>
      </c>
      <c r="B25" s="135" t="s">
        <v>202</v>
      </c>
      <c r="C25" s="135" t="s">
        <v>108</v>
      </c>
      <c r="D25" s="135" t="s">
        <v>107</v>
      </c>
      <c r="E25" s="135" t="s">
        <v>108</v>
      </c>
      <c r="F25" s="135" t="s">
        <v>203</v>
      </c>
      <c r="G25" s="135" t="s">
        <v>108</v>
      </c>
      <c r="H25" s="137">
        <v>1150048.8</v>
      </c>
      <c r="I25" s="137">
        <v>1150048.8</v>
      </c>
      <c r="J25" s="137"/>
      <c r="K25" s="137"/>
      <c r="L25" s="137">
        <v>1150048.8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46</v>
      </c>
      <c r="B26" s="135" t="s">
        <v>204</v>
      </c>
      <c r="C26" s="135" t="s">
        <v>205</v>
      </c>
      <c r="D26" s="135" t="s">
        <v>78</v>
      </c>
      <c r="E26" s="135" t="s">
        <v>79</v>
      </c>
      <c r="F26" s="135" t="s">
        <v>206</v>
      </c>
      <c r="G26" s="135" t="s">
        <v>207</v>
      </c>
      <c r="H26" s="137">
        <v>159000</v>
      </c>
      <c r="I26" s="137">
        <v>159000</v>
      </c>
      <c r="J26" s="137"/>
      <c r="K26" s="137"/>
      <c r="L26" s="137">
        <v>159000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46</v>
      </c>
      <c r="B27" s="135" t="s">
        <v>204</v>
      </c>
      <c r="C27" s="135" t="s">
        <v>205</v>
      </c>
      <c r="D27" s="135" t="s">
        <v>78</v>
      </c>
      <c r="E27" s="135" t="s">
        <v>79</v>
      </c>
      <c r="F27" s="135" t="s">
        <v>208</v>
      </c>
      <c r="G27" s="135" t="s">
        <v>209</v>
      </c>
      <c r="H27" s="137">
        <v>50000</v>
      </c>
      <c r="I27" s="137">
        <v>50000</v>
      </c>
      <c r="J27" s="137"/>
      <c r="K27" s="137"/>
      <c r="L27" s="137">
        <v>50000</v>
      </c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46</v>
      </c>
      <c r="B28" s="135" t="s">
        <v>204</v>
      </c>
      <c r="C28" s="135" t="s">
        <v>205</v>
      </c>
      <c r="D28" s="135" t="s">
        <v>78</v>
      </c>
      <c r="E28" s="135" t="s">
        <v>79</v>
      </c>
      <c r="F28" s="135" t="s">
        <v>210</v>
      </c>
      <c r="G28" s="135" t="s">
        <v>211</v>
      </c>
      <c r="H28" s="137">
        <v>100000</v>
      </c>
      <c r="I28" s="137">
        <v>100000</v>
      </c>
      <c r="J28" s="137"/>
      <c r="K28" s="137"/>
      <c r="L28" s="137">
        <v>100000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46</v>
      </c>
      <c r="B29" s="135" t="s">
        <v>204</v>
      </c>
      <c r="C29" s="135" t="s">
        <v>205</v>
      </c>
      <c r="D29" s="135" t="s">
        <v>78</v>
      </c>
      <c r="E29" s="135" t="s">
        <v>79</v>
      </c>
      <c r="F29" s="135" t="s">
        <v>212</v>
      </c>
      <c r="G29" s="135" t="s">
        <v>213</v>
      </c>
      <c r="H29" s="137">
        <v>100000</v>
      </c>
      <c r="I29" s="137">
        <v>100000</v>
      </c>
      <c r="J29" s="137"/>
      <c r="K29" s="137"/>
      <c r="L29" s="137">
        <v>100000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46</v>
      </c>
      <c r="B30" s="135" t="s">
        <v>204</v>
      </c>
      <c r="C30" s="135" t="s">
        <v>205</v>
      </c>
      <c r="D30" s="135" t="s">
        <v>78</v>
      </c>
      <c r="E30" s="135" t="s">
        <v>79</v>
      </c>
      <c r="F30" s="135" t="s">
        <v>214</v>
      </c>
      <c r="G30" s="135" t="s">
        <v>215</v>
      </c>
      <c r="H30" s="137">
        <v>150000</v>
      </c>
      <c r="I30" s="137">
        <v>150000</v>
      </c>
      <c r="J30" s="137"/>
      <c r="K30" s="137"/>
      <c r="L30" s="137">
        <v>150000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46</v>
      </c>
      <c r="B31" s="135" t="s">
        <v>204</v>
      </c>
      <c r="C31" s="135" t="s">
        <v>205</v>
      </c>
      <c r="D31" s="135" t="s">
        <v>78</v>
      </c>
      <c r="E31" s="135" t="s">
        <v>79</v>
      </c>
      <c r="F31" s="135" t="s">
        <v>216</v>
      </c>
      <c r="G31" s="135" t="s">
        <v>217</v>
      </c>
      <c r="H31" s="137">
        <v>200000</v>
      </c>
      <c r="I31" s="137">
        <v>200000</v>
      </c>
      <c r="J31" s="137"/>
      <c r="K31" s="137"/>
      <c r="L31" s="137">
        <v>200000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46</v>
      </c>
      <c r="B32" s="135" t="s">
        <v>218</v>
      </c>
      <c r="C32" s="135" t="s">
        <v>219</v>
      </c>
      <c r="D32" s="135" t="s">
        <v>84</v>
      </c>
      <c r="E32" s="135" t="s">
        <v>85</v>
      </c>
      <c r="F32" s="135" t="s">
        <v>216</v>
      </c>
      <c r="G32" s="135" t="s">
        <v>217</v>
      </c>
      <c r="H32" s="137">
        <v>24600</v>
      </c>
      <c r="I32" s="137">
        <v>24600</v>
      </c>
      <c r="J32" s="137"/>
      <c r="K32" s="137"/>
      <c r="L32" s="137">
        <v>24600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46</v>
      </c>
      <c r="B33" s="135" t="s">
        <v>220</v>
      </c>
      <c r="C33" s="135" t="s">
        <v>221</v>
      </c>
      <c r="D33" s="135" t="s">
        <v>78</v>
      </c>
      <c r="E33" s="135" t="s">
        <v>79</v>
      </c>
      <c r="F33" s="135" t="s">
        <v>222</v>
      </c>
      <c r="G33" s="135" t="s">
        <v>221</v>
      </c>
      <c r="H33" s="137"/>
      <c r="I33" s="137"/>
      <c r="J33" s="137"/>
      <c r="K33" s="137"/>
      <c r="L33" s="137"/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46</v>
      </c>
      <c r="B34" s="135" t="s">
        <v>220</v>
      </c>
      <c r="C34" s="135" t="s">
        <v>221</v>
      </c>
      <c r="D34" s="135" t="s">
        <v>78</v>
      </c>
      <c r="E34" s="135" t="s">
        <v>79</v>
      </c>
      <c r="F34" s="135" t="s">
        <v>222</v>
      </c>
      <c r="G34" s="135" t="s">
        <v>221</v>
      </c>
      <c r="H34" s="137">
        <v>165324.24</v>
      </c>
      <c r="I34" s="137">
        <v>165324.24</v>
      </c>
      <c r="J34" s="137"/>
      <c r="K34" s="137"/>
      <c r="L34" s="137">
        <v>165324.24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30.75" customHeight="1" spans="1:23">
      <c r="A35" s="141" t="s">
        <v>30</v>
      </c>
      <c r="B35" s="141"/>
      <c r="C35" s="141"/>
      <c r="D35" s="141"/>
      <c r="E35" s="141"/>
      <c r="F35" s="141"/>
      <c r="G35" s="141"/>
      <c r="H35" s="137">
        <v>13930800.43</v>
      </c>
      <c r="I35" s="137">
        <v>13930800.43</v>
      </c>
      <c r="J35" s="137"/>
      <c r="K35" s="137"/>
      <c r="L35" s="137">
        <v>13930800.43</v>
      </c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W36"/>
  <sheetViews>
    <sheetView showZeros="0" topLeftCell="A28" workbookViewId="0">
      <selection activeCell="G4" sqref="G4:G6"/>
    </sheetView>
  </sheetViews>
  <sheetFormatPr defaultColWidth="10.2857142857143" defaultRowHeight="15" customHeight="1"/>
  <cols>
    <col min="1" max="1" width="10.7142857142857" customWidth="1"/>
    <col min="2" max="2" width="9.42857142857143" customWidth="1"/>
    <col min="3" max="3" width="12.4285714285714" customWidth="1"/>
    <col min="4" max="4" width="10.5714285714286" customWidth="1"/>
    <col min="5" max="5" width="8.57142857142857" customWidth="1"/>
    <col min="6" max="6" width="11.2857142857143" customWidth="1"/>
    <col min="7" max="7" width="8.14285714285714" customWidth="1"/>
    <col min="8" max="8" width="9.4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1" t="s">
        <v>223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">
        <v>224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"单位名称："&amp;"芒市幼儿园"</f>
        <v>单位名称：芒市幼儿园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27</v>
      </c>
      <c r="W3" s="131"/>
    </row>
    <row r="4" ht="26.25" customHeight="1" spans="1:23">
      <c r="A4" s="134" t="s">
        <v>225</v>
      </c>
      <c r="B4" s="134" t="s">
        <v>162</v>
      </c>
      <c r="C4" s="134" t="s">
        <v>163</v>
      </c>
      <c r="D4" s="134" t="s">
        <v>226</v>
      </c>
      <c r="E4" s="134" t="s">
        <v>164</v>
      </c>
      <c r="F4" s="134" t="s">
        <v>165</v>
      </c>
      <c r="G4" s="134" t="s">
        <v>227</v>
      </c>
      <c r="H4" s="134" t="s">
        <v>228</v>
      </c>
      <c r="I4" s="134" t="s">
        <v>30</v>
      </c>
      <c r="J4" s="134" t="s">
        <v>229</v>
      </c>
      <c r="K4" s="134"/>
      <c r="L4" s="134"/>
      <c r="M4" s="134"/>
      <c r="N4" s="134" t="s">
        <v>174</v>
      </c>
      <c r="O4" s="134"/>
      <c r="P4" s="134"/>
      <c r="Q4" s="134" t="s">
        <v>37</v>
      </c>
      <c r="R4" s="134" t="s">
        <v>51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34</v>
      </c>
      <c r="K5" s="134"/>
      <c r="L5" s="134" t="s">
        <v>35</v>
      </c>
      <c r="M5" s="134" t="s">
        <v>36</v>
      </c>
      <c r="N5" s="134" t="s">
        <v>34</v>
      </c>
      <c r="O5" s="134" t="s">
        <v>35</v>
      </c>
      <c r="P5" s="134" t="s">
        <v>36</v>
      </c>
      <c r="Q5" s="134"/>
      <c r="R5" s="134" t="s">
        <v>33</v>
      </c>
      <c r="S5" s="134" t="s">
        <v>40</v>
      </c>
      <c r="T5" s="134" t="s">
        <v>41</v>
      </c>
      <c r="U5" s="134" t="s">
        <v>42</v>
      </c>
      <c r="V5" s="134" t="s">
        <v>43</v>
      </c>
      <c r="W5" s="134" t="s">
        <v>44</v>
      </c>
    </row>
    <row r="6" ht="54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33</v>
      </c>
      <c r="K6" s="134" t="s">
        <v>230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59</v>
      </c>
      <c r="B7" s="134" t="s">
        <v>60</v>
      </c>
      <c r="C7" s="134" t="s">
        <v>61</v>
      </c>
      <c r="D7" s="134" t="s">
        <v>62</v>
      </c>
      <c r="E7" s="134" t="s">
        <v>63</v>
      </c>
      <c r="F7" s="134" t="s">
        <v>64</v>
      </c>
      <c r="G7" s="134" t="s">
        <v>65</v>
      </c>
      <c r="H7" s="134" t="s">
        <v>66</v>
      </c>
      <c r="I7" s="134" t="s">
        <v>67</v>
      </c>
      <c r="J7" s="134" t="s">
        <v>68</v>
      </c>
      <c r="K7" s="134" t="s">
        <v>69</v>
      </c>
      <c r="L7" s="134" t="s">
        <v>70</v>
      </c>
      <c r="M7" s="134" t="s">
        <v>71</v>
      </c>
      <c r="N7" s="134" t="s">
        <v>72</v>
      </c>
      <c r="O7" s="134" t="s">
        <v>73</v>
      </c>
      <c r="P7" s="134" t="s">
        <v>176</v>
      </c>
      <c r="Q7" s="134" t="s">
        <v>177</v>
      </c>
      <c r="R7" s="134" t="s">
        <v>178</v>
      </c>
      <c r="S7" s="134" t="s">
        <v>179</v>
      </c>
      <c r="T7" s="134" t="s">
        <v>180</v>
      </c>
      <c r="U7" s="134" t="s">
        <v>181</v>
      </c>
      <c r="V7" s="134" t="s">
        <v>182</v>
      </c>
      <c r="W7" s="134" t="s">
        <v>183</v>
      </c>
    </row>
    <row r="8" ht="52.5" customHeight="1" spans="1:23">
      <c r="A8" s="135"/>
      <c r="B8" s="135"/>
      <c r="C8" s="135" t="s">
        <v>231</v>
      </c>
      <c r="D8" s="135"/>
      <c r="E8" s="135"/>
      <c r="F8" s="135"/>
      <c r="G8" s="135"/>
      <c r="H8" s="135"/>
      <c r="I8" s="137">
        <v>4200000</v>
      </c>
      <c r="J8" s="137"/>
      <c r="K8" s="137"/>
      <c r="L8" s="137"/>
      <c r="M8" s="137"/>
      <c r="N8" s="137"/>
      <c r="O8" s="137"/>
      <c r="P8" s="137"/>
      <c r="Q8" s="137"/>
      <c r="R8" s="137">
        <v>4200000</v>
      </c>
      <c r="S8" s="137"/>
      <c r="T8" s="137"/>
      <c r="U8" s="137"/>
      <c r="V8" s="137"/>
      <c r="W8" s="137">
        <v>4200000</v>
      </c>
    </row>
    <row r="9" ht="52.5" customHeight="1" outlineLevel="1" spans="1:23">
      <c r="A9" s="135" t="s">
        <v>232</v>
      </c>
      <c r="B9" s="135" t="s">
        <v>233</v>
      </c>
      <c r="C9" s="135" t="s">
        <v>231</v>
      </c>
      <c r="D9" s="135" t="s">
        <v>46</v>
      </c>
      <c r="E9" s="135" t="s">
        <v>78</v>
      </c>
      <c r="F9" s="135" t="s">
        <v>79</v>
      </c>
      <c r="G9" s="135" t="s">
        <v>206</v>
      </c>
      <c r="H9" s="135" t="s">
        <v>207</v>
      </c>
      <c r="I9" s="137">
        <v>15000</v>
      </c>
      <c r="J9" s="137"/>
      <c r="K9" s="137"/>
      <c r="L9" s="137"/>
      <c r="M9" s="137"/>
      <c r="N9" s="137"/>
      <c r="O9" s="137"/>
      <c r="P9" s="137"/>
      <c r="Q9" s="137"/>
      <c r="R9" s="137">
        <v>15000</v>
      </c>
      <c r="S9" s="137"/>
      <c r="T9" s="137"/>
      <c r="U9" s="137"/>
      <c r="V9" s="137"/>
      <c r="W9" s="137">
        <v>15000</v>
      </c>
    </row>
    <row r="10" ht="52.5" customHeight="1" outlineLevel="1" spans="1:23">
      <c r="A10" s="135" t="s">
        <v>232</v>
      </c>
      <c r="B10" s="135" t="s">
        <v>233</v>
      </c>
      <c r="C10" s="135" t="s">
        <v>231</v>
      </c>
      <c r="D10" s="135" t="s">
        <v>46</v>
      </c>
      <c r="E10" s="135" t="s">
        <v>78</v>
      </c>
      <c r="F10" s="135" t="s">
        <v>79</v>
      </c>
      <c r="G10" s="135" t="s">
        <v>208</v>
      </c>
      <c r="H10" s="135" t="s">
        <v>209</v>
      </c>
      <c r="I10" s="137">
        <v>20000</v>
      </c>
      <c r="J10" s="137"/>
      <c r="K10" s="137"/>
      <c r="L10" s="137"/>
      <c r="M10" s="137"/>
      <c r="N10" s="135"/>
      <c r="O10" s="135"/>
      <c r="P10" s="135"/>
      <c r="Q10" s="137"/>
      <c r="R10" s="137">
        <v>20000</v>
      </c>
      <c r="S10" s="137"/>
      <c r="T10" s="137"/>
      <c r="U10" s="137"/>
      <c r="V10" s="137"/>
      <c r="W10" s="137">
        <v>20000</v>
      </c>
    </row>
    <row r="11" ht="52.5" customHeight="1" outlineLevel="1" spans="1:23">
      <c r="A11" s="135" t="s">
        <v>232</v>
      </c>
      <c r="B11" s="135" t="s">
        <v>233</v>
      </c>
      <c r="C11" s="135" t="s">
        <v>231</v>
      </c>
      <c r="D11" s="135" t="s">
        <v>46</v>
      </c>
      <c r="E11" s="135" t="s">
        <v>78</v>
      </c>
      <c r="F11" s="135" t="s">
        <v>79</v>
      </c>
      <c r="G11" s="135" t="s">
        <v>210</v>
      </c>
      <c r="H11" s="135" t="s">
        <v>211</v>
      </c>
      <c r="I11" s="137">
        <v>15000</v>
      </c>
      <c r="J11" s="137"/>
      <c r="K11" s="137"/>
      <c r="L11" s="137"/>
      <c r="M11" s="137"/>
      <c r="N11" s="135"/>
      <c r="O11" s="135"/>
      <c r="P11" s="135"/>
      <c r="Q11" s="137"/>
      <c r="R11" s="137">
        <v>15000</v>
      </c>
      <c r="S11" s="137"/>
      <c r="T11" s="137"/>
      <c r="U11" s="137"/>
      <c r="V11" s="137"/>
      <c r="W11" s="137">
        <v>15000</v>
      </c>
    </row>
    <row r="12" ht="52.5" customHeight="1" outlineLevel="1" spans="1:23">
      <c r="A12" s="135" t="s">
        <v>232</v>
      </c>
      <c r="B12" s="135" t="s">
        <v>233</v>
      </c>
      <c r="C12" s="135" t="s">
        <v>231</v>
      </c>
      <c r="D12" s="135" t="s">
        <v>46</v>
      </c>
      <c r="E12" s="135" t="s">
        <v>78</v>
      </c>
      <c r="F12" s="135" t="s">
        <v>79</v>
      </c>
      <c r="G12" s="135" t="s">
        <v>212</v>
      </c>
      <c r="H12" s="135" t="s">
        <v>213</v>
      </c>
      <c r="I12" s="137">
        <v>100000</v>
      </c>
      <c r="J12" s="137"/>
      <c r="K12" s="137"/>
      <c r="L12" s="137"/>
      <c r="M12" s="137"/>
      <c r="N12" s="135"/>
      <c r="O12" s="135"/>
      <c r="P12" s="135"/>
      <c r="Q12" s="137"/>
      <c r="R12" s="137">
        <v>100000</v>
      </c>
      <c r="S12" s="137"/>
      <c r="T12" s="137"/>
      <c r="U12" s="137"/>
      <c r="V12" s="137"/>
      <c r="W12" s="137">
        <v>100000</v>
      </c>
    </row>
    <row r="13" ht="52.5" customHeight="1" outlineLevel="1" spans="1:23">
      <c r="A13" s="135" t="s">
        <v>232</v>
      </c>
      <c r="B13" s="135" t="s">
        <v>233</v>
      </c>
      <c r="C13" s="135" t="s">
        <v>231</v>
      </c>
      <c r="D13" s="135" t="s">
        <v>46</v>
      </c>
      <c r="E13" s="135" t="s">
        <v>78</v>
      </c>
      <c r="F13" s="135" t="s">
        <v>79</v>
      </c>
      <c r="G13" s="135" t="s">
        <v>214</v>
      </c>
      <c r="H13" s="135" t="s">
        <v>215</v>
      </c>
      <c r="I13" s="137">
        <v>50000</v>
      </c>
      <c r="J13" s="137"/>
      <c r="K13" s="137"/>
      <c r="L13" s="137"/>
      <c r="M13" s="137"/>
      <c r="N13" s="135"/>
      <c r="O13" s="135"/>
      <c r="P13" s="135"/>
      <c r="Q13" s="137"/>
      <c r="R13" s="137">
        <v>50000</v>
      </c>
      <c r="S13" s="137"/>
      <c r="T13" s="137"/>
      <c r="U13" s="137"/>
      <c r="V13" s="137"/>
      <c r="W13" s="137">
        <v>50000</v>
      </c>
    </row>
    <row r="14" ht="52.5" customHeight="1" outlineLevel="1" spans="1:23">
      <c r="A14" s="135" t="s">
        <v>232</v>
      </c>
      <c r="B14" s="135" t="s">
        <v>233</v>
      </c>
      <c r="C14" s="135" t="s">
        <v>231</v>
      </c>
      <c r="D14" s="135" t="s">
        <v>46</v>
      </c>
      <c r="E14" s="135" t="s">
        <v>78</v>
      </c>
      <c r="F14" s="135" t="s">
        <v>79</v>
      </c>
      <c r="G14" s="135" t="s">
        <v>234</v>
      </c>
      <c r="H14" s="135" t="s">
        <v>235</v>
      </c>
      <c r="I14" s="137">
        <v>4000000</v>
      </c>
      <c r="J14" s="137"/>
      <c r="K14" s="137"/>
      <c r="L14" s="137"/>
      <c r="M14" s="137"/>
      <c r="N14" s="135"/>
      <c r="O14" s="135"/>
      <c r="P14" s="135"/>
      <c r="Q14" s="137"/>
      <c r="R14" s="137">
        <v>4000000</v>
      </c>
      <c r="S14" s="137"/>
      <c r="T14" s="137"/>
      <c r="U14" s="137"/>
      <c r="V14" s="137"/>
      <c r="W14" s="137">
        <v>4000000</v>
      </c>
    </row>
    <row r="15" ht="52.5" customHeight="1" spans="1:23">
      <c r="A15" s="135"/>
      <c r="B15" s="135"/>
      <c r="C15" s="135" t="s">
        <v>236</v>
      </c>
      <c r="D15" s="135"/>
      <c r="E15" s="135"/>
      <c r="F15" s="135"/>
      <c r="G15" s="135"/>
      <c r="H15" s="135"/>
      <c r="I15" s="137">
        <v>5000000</v>
      </c>
      <c r="J15" s="137">
        <v>5000000</v>
      </c>
      <c r="K15" s="137">
        <v>5000000</v>
      </c>
      <c r="L15" s="137"/>
      <c r="M15" s="137"/>
      <c r="N15" s="135"/>
      <c r="O15" s="135"/>
      <c r="P15" s="135"/>
      <c r="Q15" s="137"/>
      <c r="R15" s="137"/>
      <c r="S15" s="137"/>
      <c r="T15" s="137"/>
      <c r="U15" s="137"/>
      <c r="V15" s="137"/>
      <c r="W15" s="137"/>
    </row>
    <row r="16" ht="52.5" customHeight="1" outlineLevel="1" spans="1:23">
      <c r="A16" s="135" t="s">
        <v>232</v>
      </c>
      <c r="B16" s="135" t="s">
        <v>237</v>
      </c>
      <c r="C16" s="135" t="s">
        <v>236</v>
      </c>
      <c r="D16" s="135" t="s">
        <v>46</v>
      </c>
      <c r="E16" s="135" t="s">
        <v>78</v>
      </c>
      <c r="F16" s="135" t="s">
        <v>79</v>
      </c>
      <c r="G16" s="135" t="s">
        <v>206</v>
      </c>
      <c r="H16" s="135" t="s">
        <v>207</v>
      </c>
      <c r="I16" s="137">
        <v>210000</v>
      </c>
      <c r="J16" s="137">
        <v>210000</v>
      </c>
      <c r="K16" s="137">
        <v>210000</v>
      </c>
      <c r="L16" s="137"/>
      <c r="M16" s="137"/>
      <c r="N16" s="135"/>
      <c r="O16" s="135"/>
      <c r="P16" s="135"/>
      <c r="Q16" s="137"/>
      <c r="R16" s="137"/>
      <c r="S16" s="137"/>
      <c r="T16" s="137"/>
      <c r="U16" s="137"/>
      <c r="V16" s="137"/>
      <c r="W16" s="137"/>
    </row>
    <row r="17" ht="52.5" customHeight="1" outlineLevel="1" spans="1:23">
      <c r="A17" s="135" t="s">
        <v>232</v>
      </c>
      <c r="B17" s="135" t="s">
        <v>237</v>
      </c>
      <c r="C17" s="135" t="s">
        <v>236</v>
      </c>
      <c r="D17" s="135" t="s">
        <v>46</v>
      </c>
      <c r="E17" s="135" t="s">
        <v>78</v>
      </c>
      <c r="F17" s="135" t="s">
        <v>79</v>
      </c>
      <c r="G17" s="135" t="s">
        <v>238</v>
      </c>
      <c r="H17" s="135" t="s">
        <v>239</v>
      </c>
      <c r="I17" s="137">
        <v>3000</v>
      </c>
      <c r="J17" s="137">
        <v>3000</v>
      </c>
      <c r="K17" s="137">
        <v>3000</v>
      </c>
      <c r="L17" s="137"/>
      <c r="M17" s="137"/>
      <c r="N17" s="135"/>
      <c r="O17" s="135"/>
      <c r="P17" s="135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5" t="s">
        <v>232</v>
      </c>
      <c r="B18" s="135" t="s">
        <v>237</v>
      </c>
      <c r="C18" s="135" t="s">
        <v>236</v>
      </c>
      <c r="D18" s="135" t="s">
        <v>46</v>
      </c>
      <c r="E18" s="135" t="s">
        <v>78</v>
      </c>
      <c r="F18" s="135" t="s">
        <v>79</v>
      </c>
      <c r="G18" s="135" t="s">
        <v>240</v>
      </c>
      <c r="H18" s="135" t="s">
        <v>241</v>
      </c>
      <c r="I18" s="137">
        <v>1000</v>
      </c>
      <c r="J18" s="137">
        <v>1000</v>
      </c>
      <c r="K18" s="137">
        <v>1000</v>
      </c>
      <c r="L18" s="137"/>
      <c r="M18" s="137"/>
      <c r="N18" s="135"/>
      <c r="O18" s="135"/>
      <c r="P18" s="135"/>
      <c r="Q18" s="137"/>
      <c r="R18" s="137"/>
      <c r="S18" s="137"/>
      <c r="T18" s="137"/>
      <c r="U18" s="137"/>
      <c r="V18" s="137"/>
      <c r="W18" s="137"/>
    </row>
    <row r="19" ht="52.5" customHeight="1" outlineLevel="1" spans="1:23">
      <c r="A19" s="135" t="s">
        <v>232</v>
      </c>
      <c r="B19" s="135" t="s">
        <v>237</v>
      </c>
      <c r="C19" s="135" t="s">
        <v>236</v>
      </c>
      <c r="D19" s="135" t="s">
        <v>46</v>
      </c>
      <c r="E19" s="135" t="s">
        <v>78</v>
      </c>
      <c r="F19" s="135" t="s">
        <v>79</v>
      </c>
      <c r="G19" s="135" t="s">
        <v>242</v>
      </c>
      <c r="H19" s="135" t="s">
        <v>243</v>
      </c>
      <c r="I19" s="137">
        <v>150000</v>
      </c>
      <c r="J19" s="137">
        <v>150000</v>
      </c>
      <c r="K19" s="137">
        <v>150000</v>
      </c>
      <c r="L19" s="137"/>
      <c r="M19" s="137"/>
      <c r="N19" s="135"/>
      <c r="O19" s="135"/>
      <c r="P19" s="135"/>
      <c r="Q19" s="137"/>
      <c r="R19" s="137"/>
      <c r="S19" s="137"/>
      <c r="T19" s="137"/>
      <c r="U19" s="137"/>
      <c r="V19" s="137"/>
      <c r="W19" s="137"/>
    </row>
    <row r="20" ht="52.5" customHeight="1" outlineLevel="1" spans="1:23">
      <c r="A20" s="135" t="s">
        <v>232</v>
      </c>
      <c r="B20" s="135" t="s">
        <v>237</v>
      </c>
      <c r="C20" s="135" t="s">
        <v>236</v>
      </c>
      <c r="D20" s="135" t="s">
        <v>46</v>
      </c>
      <c r="E20" s="135" t="s">
        <v>78</v>
      </c>
      <c r="F20" s="135" t="s">
        <v>79</v>
      </c>
      <c r="G20" s="135" t="s">
        <v>244</v>
      </c>
      <c r="H20" s="135" t="s">
        <v>245</v>
      </c>
      <c r="I20" s="137">
        <v>150000</v>
      </c>
      <c r="J20" s="137">
        <v>150000</v>
      </c>
      <c r="K20" s="137">
        <v>150000</v>
      </c>
      <c r="L20" s="137"/>
      <c r="M20" s="137"/>
      <c r="N20" s="135"/>
      <c r="O20" s="135"/>
      <c r="P20" s="135"/>
      <c r="Q20" s="137"/>
      <c r="R20" s="137"/>
      <c r="S20" s="137"/>
      <c r="T20" s="137"/>
      <c r="U20" s="137"/>
      <c r="V20" s="137"/>
      <c r="W20" s="137"/>
    </row>
    <row r="21" ht="52.5" customHeight="1" outlineLevel="1" spans="1:23">
      <c r="A21" s="135" t="s">
        <v>232</v>
      </c>
      <c r="B21" s="135" t="s">
        <v>237</v>
      </c>
      <c r="C21" s="135" t="s">
        <v>236</v>
      </c>
      <c r="D21" s="135" t="s">
        <v>46</v>
      </c>
      <c r="E21" s="135" t="s">
        <v>78</v>
      </c>
      <c r="F21" s="135" t="s">
        <v>79</v>
      </c>
      <c r="G21" s="135" t="s">
        <v>208</v>
      </c>
      <c r="H21" s="135" t="s">
        <v>209</v>
      </c>
      <c r="I21" s="137">
        <v>70000</v>
      </c>
      <c r="J21" s="137">
        <v>70000</v>
      </c>
      <c r="K21" s="137">
        <v>70000</v>
      </c>
      <c r="L21" s="137"/>
      <c r="M21" s="137"/>
      <c r="N21" s="135"/>
      <c r="O21" s="135"/>
      <c r="P21" s="135"/>
      <c r="Q21" s="137"/>
      <c r="R21" s="137"/>
      <c r="S21" s="137"/>
      <c r="T21" s="137"/>
      <c r="U21" s="137"/>
      <c r="V21" s="137"/>
      <c r="W21" s="137"/>
    </row>
    <row r="22" ht="52.5" customHeight="1" outlineLevel="1" spans="1:23">
      <c r="A22" s="135" t="s">
        <v>232</v>
      </c>
      <c r="B22" s="135" t="s">
        <v>237</v>
      </c>
      <c r="C22" s="135" t="s">
        <v>236</v>
      </c>
      <c r="D22" s="135" t="s">
        <v>46</v>
      </c>
      <c r="E22" s="135" t="s">
        <v>78</v>
      </c>
      <c r="F22" s="135" t="s">
        <v>79</v>
      </c>
      <c r="G22" s="135" t="s">
        <v>210</v>
      </c>
      <c r="H22" s="135" t="s">
        <v>211</v>
      </c>
      <c r="I22" s="137">
        <v>30000</v>
      </c>
      <c r="J22" s="137">
        <v>30000</v>
      </c>
      <c r="K22" s="137">
        <v>30000</v>
      </c>
      <c r="L22" s="137"/>
      <c r="M22" s="137"/>
      <c r="N22" s="135"/>
      <c r="O22" s="135"/>
      <c r="P22" s="135"/>
      <c r="Q22" s="137"/>
      <c r="R22" s="137"/>
      <c r="S22" s="137"/>
      <c r="T22" s="137"/>
      <c r="U22" s="137"/>
      <c r="V22" s="137"/>
      <c r="W22" s="137"/>
    </row>
    <row r="23" ht="52.5" customHeight="1" outlineLevel="1" spans="1:23">
      <c r="A23" s="135" t="s">
        <v>232</v>
      </c>
      <c r="B23" s="135" t="s">
        <v>237</v>
      </c>
      <c r="C23" s="135" t="s">
        <v>236</v>
      </c>
      <c r="D23" s="135" t="s">
        <v>46</v>
      </c>
      <c r="E23" s="135" t="s">
        <v>78</v>
      </c>
      <c r="F23" s="135" t="s">
        <v>79</v>
      </c>
      <c r="G23" s="135" t="s">
        <v>246</v>
      </c>
      <c r="H23" s="135" t="s">
        <v>247</v>
      </c>
      <c r="I23" s="137">
        <v>20000</v>
      </c>
      <c r="J23" s="137">
        <v>20000</v>
      </c>
      <c r="K23" s="137">
        <v>20000</v>
      </c>
      <c r="L23" s="137"/>
      <c r="M23" s="137"/>
      <c r="N23" s="135"/>
      <c r="O23" s="135"/>
      <c r="P23" s="135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5" t="s">
        <v>232</v>
      </c>
      <c r="B24" s="135" t="s">
        <v>237</v>
      </c>
      <c r="C24" s="135" t="s">
        <v>236</v>
      </c>
      <c r="D24" s="135" t="s">
        <v>46</v>
      </c>
      <c r="E24" s="135" t="s">
        <v>78</v>
      </c>
      <c r="F24" s="135" t="s">
        <v>79</v>
      </c>
      <c r="G24" s="135" t="s">
        <v>212</v>
      </c>
      <c r="H24" s="135" t="s">
        <v>213</v>
      </c>
      <c r="I24" s="137">
        <v>280000</v>
      </c>
      <c r="J24" s="137">
        <v>280000</v>
      </c>
      <c r="K24" s="137">
        <v>280000</v>
      </c>
      <c r="L24" s="137"/>
      <c r="M24" s="137"/>
      <c r="N24" s="135"/>
      <c r="O24" s="135"/>
      <c r="P24" s="135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5" t="s">
        <v>232</v>
      </c>
      <c r="B25" s="135" t="s">
        <v>237</v>
      </c>
      <c r="C25" s="135" t="s">
        <v>236</v>
      </c>
      <c r="D25" s="135" t="s">
        <v>46</v>
      </c>
      <c r="E25" s="135" t="s">
        <v>78</v>
      </c>
      <c r="F25" s="135" t="s">
        <v>79</v>
      </c>
      <c r="G25" s="135" t="s">
        <v>248</v>
      </c>
      <c r="H25" s="135" t="s">
        <v>249</v>
      </c>
      <c r="I25" s="137">
        <v>10000</v>
      </c>
      <c r="J25" s="137">
        <v>10000</v>
      </c>
      <c r="K25" s="137">
        <v>10000</v>
      </c>
      <c r="L25" s="137"/>
      <c r="M25" s="137"/>
      <c r="N25" s="135"/>
      <c r="O25" s="135"/>
      <c r="P25" s="135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5" t="s">
        <v>232</v>
      </c>
      <c r="B26" s="135" t="s">
        <v>237</v>
      </c>
      <c r="C26" s="135" t="s">
        <v>236</v>
      </c>
      <c r="D26" s="135" t="s">
        <v>46</v>
      </c>
      <c r="E26" s="135" t="s">
        <v>78</v>
      </c>
      <c r="F26" s="135" t="s">
        <v>79</v>
      </c>
      <c r="G26" s="135" t="s">
        <v>250</v>
      </c>
      <c r="H26" s="135" t="s">
        <v>251</v>
      </c>
      <c r="I26" s="137">
        <v>5000</v>
      </c>
      <c r="J26" s="137">
        <v>5000</v>
      </c>
      <c r="K26" s="137">
        <v>5000</v>
      </c>
      <c r="L26" s="137"/>
      <c r="M26" s="137"/>
      <c r="N26" s="135"/>
      <c r="O26" s="135"/>
      <c r="P26" s="135"/>
      <c r="Q26" s="137"/>
      <c r="R26" s="137"/>
      <c r="S26" s="137"/>
      <c r="T26" s="137"/>
      <c r="U26" s="137"/>
      <c r="V26" s="137"/>
      <c r="W26" s="137"/>
    </row>
    <row r="27" ht="52.5" customHeight="1" outlineLevel="1" spans="1:23">
      <c r="A27" s="135" t="s">
        <v>232</v>
      </c>
      <c r="B27" s="135" t="s">
        <v>237</v>
      </c>
      <c r="C27" s="135" t="s">
        <v>236</v>
      </c>
      <c r="D27" s="135" t="s">
        <v>46</v>
      </c>
      <c r="E27" s="135" t="s">
        <v>78</v>
      </c>
      <c r="F27" s="135" t="s">
        <v>79</v>
      </c>
      <c r="G27" s="135" t="s">
        <v>252</v>
      </c>
      <c r="H27" s="135" t="s">
        <v>253</v>
      </c>
      <c r="I27" s="137">
        <v>180000</v>
      </c>
      <c r="J27" s="137">
        <v>180000</v>
      </c>
      <c r="K27" s="137">
        <v>180000</v>
      </c>
      <c r="L27" s="137"/>
      <c r="M27" s="137"/>
      <c r="N27" s="135"/>
      <c r="O27" s="135"/>
      <c r="P27" s="135"/>
      <c r="Q27" s="137"/>
      <c r="R27" s="137"/>
      <c r="S27" s="137"/>
      <c r="T27" s="137"/>
      <c r="U27" s="137"/>
      <c r="V27" s="137"/>
      <c r="W27" s="137"/>
    </row>
    <row r="28" ht="52.5" customHeight="1" outlineLevel="1" spans="1:23">
      <c r="A28" s="135" t="s">
        <v>232</v>
      </c>
      <c r="B28" s="135" t="s">
        <v>237</v>
      </c>
      <c r="C28" s="135" t="s">
        <v>236</v>
      </c>
      <c r="D28" s="135" t="s">
        <v>46</v>
      </c>
      <c r="E28" s="135" t="s">
        <v>78</v>
      </c>
      <c r="F28" s="135" t="s">
        <v>79</v>
      </c>
      <c r="G28" s="135" t="s">
        <v>254</v>
      </c>
      <c r="H28" s="135" t="s">
        <v>156</v>
      </c>
      <c r="I28" s="137">
        <v>17000</v>
      </c>
      <c r="J28" s="137">
        <v>17000</v>
      </c>
      <c r="K28" s="137">
        <v>17000</v>
      </c>
      <c r="L28" s="137"/>
      <c r="M28" s="137"/>
      <c r="N28" s="135"/>
      <c r="O28" s="135"/>
      <c r="P28" s="135"/>
      <c r="Q28" s="137"/>
      <c r="R28" s="137"/>
      <c r="S28" s="137"/>
      <c r="T28" s="137"/>
      <c r="U28" s="137"/>
      <c r="V28" s="137"/>
      <c r="W28" s="137"/>
    </row>
    <row r="29" ht="52.5" customHeight="1" outlineLevel="1" spans="1:23">
      <c r="A29" s="135" t="s">
        <v>232</v>
      </c>
      <c r="B29" s="135" t="s">
        <v>237</v>
      </c>
      <c r="C29" s="135" t="s">
        <v>236</v>
      </c>
      <c r="D29" s="135" t="s">
        <v>46</v>
      </c>
      <c r="E29" s="135" t="s">
        <v>78</v>
      </c>
      <c r="F29" s="135" t="s">
        <v>79</v>
      </c>
      <c r="G29" s="135" t="s">
        <v>214</v>
      </c>
      <c r="H29" s="135" t="s">
        <v>215</v>
      </c>
      <c r="I29" s="137">
        <v>429000</v>
      </c>
      <c r="J29" s="137">
        <v>429000</v>
      </c>
      <c r="K29" s="137">
        <v>429000</v>
      </c>
      <c r="L29" s="137"/>
      <c r="M29" s="137"/>
      <c r="N29" s="135"/>
      <c r="O29" s="135"/>
      <c r="P29" s="135"/>
      <c r="Q29" s="137"/>
      <c r="R29" s="137"/>
      <c r="S29" s="137"/>
      <c r="T29" s="137"/>
      <c r="U29" s="137"/>
      <c r="V29" s="137"/>
      <c r="W29" s="137"/>
    </row>
    <row r="30" ht="52.5" customHeight="1" outlineLevel="1" spans="1:23">
      <c r="A30" s="135" t="s">
        <v>232</v>
      </c>
      <c r="B30" s="135" t="s">
        <v>237</v>
      </c>
      <c r="C30" s="135" t="s">
        <v>236</v>
      </c>
      <c r="D30" s="135" t="s">
        <v>46</v>
      </c>
      <c r="E30" s="135" t="s">
        <v>78</v>
      </c>
      <c r="F30" s="135" t="s">
        <v>79</v>
      </c>
      <c r="G30" s="135" t="s">
        <v>255</v>
      </c>
      <c r="H30" s="135" t="s">
        <v>256</v>
      </c>
      <c r="I30" s="137">
        <v>3000000</v>
      </c>
      <c r="J30" s="137">
        <v>3000000</v>
      </c>
      <c r="K30" s="137">
        <v>3000000</v>
      </c>
      <c r="L30" s="137"/>
      <c r="M30" s="137"/>
      <c r="N30" s="135"/>
      <c r="O30" s="135"/>
      <c r="P30" s="135"/>
      <c r="Q30" s="137"/>
      <c r="R30" s="137"/>
      <c r="S30" s="137"/>
      <c r="T30" s="137"/>
      <c r="U30" s="137"/>
      <c r="V30" s="137"/>
      <c r="W30" s="137"/>
    </row>
    <row r="31" ht="52.5" customHeight="1" outlineLevel="1" spans="1:23">
      <c r="A31" s="135" t="s">
        <v>232</v>
      </c>
      <c r="B31" s="135" t="s">
        <v>237</v>
      </c>
      <c r="C31" s="135" t="s">
        <v>236</v>
      </c>
      <c r="D31" s="135" t="s">
        <v>46</v>
      </c>
      <c r="E31" s="135" t="s">
        <v>78</v>
      </c>
      <c r="F31" s="135" t="s">
        <v>79</v>
      </c>
      <c r="G31" s="135" t="s">
        <v>216</v>
      </c>
      <c r="H31" s="135" t="s">
        <v>217</v>
      </c>
      <c r="I31" s="137">
        <v>140000</v>
      </c>
      <c r="J31" s="137">
        <v>140000</v>
      </c>
      <c r="K31" s="137">
        <v>140000</v>
      </c>
      <c r="L31" s="137"/>
      <c r="M31" s="137"/>
      <c r="N31" s="135"/>
      <c r="O31" s="135"/>
      <c r="P31" s="135"/>
      <c r="Q31" s="137"/>
      <c r="R31" s="137"/>
      <c r="S31" s="137"/>
      <c r="T31" s="137"/>
      <c r="U31" s="137"/>
      <c r="V31" s="137"/>
      <c r="W31" s="137"/>
    </row>
    <row r="32" ht="52.5" customHeight="1" outlineLevel="1" spans="1:23">
      <c r="A32" s="135" t="s">
        <v>232</v>
      </c>
      <c r="B32" s="135" t="s">
        <v>237</v>
      </c>
      <c r="C32" s="135" t="s">
        <v>236</v>
      </c>
      <c r="D32" s="135" t="s">
        <v>46</v>
      </c>
      <c r="E32" s="135" t="s">
        <v>78</v>
      </c>
      <c r="F32" s="135" t="s">
        <v>79</v>
      </c>
      <c r="G32" s="135" t="s">
        <v>257</v>
      </c>
      <c r="H32" s="135" t="s">
        <v>258</v>
      </c>
      <c r="I32" s="137">
        <v>20000</v>
      </c>
      <c r="J32" s="137">
        <v>20000</v>
      </c>
      <c r="K32" s="137">
        <v>20000</v>
      </c>
      <c r="L32" s="137"/>
      <c r="M32" s="137"/>
      <c r="N32" s="135"/>
      <c r="O32" s="135"/>
      <c r="P32" s="135"/>
      <c r="Q32" s="137"/>
      <c r="R32" s="137"/>
      <c r="S32" s="137"/>
      <c r="T32" s="137"/>
      <c r="U32" s="137"/>
      <c r="V32" s="137"/>
      <c r="W32" s="137"/>
    </row>
    <row r="33" ht="52.5" customHeight="1" outlineLevel="1" spans="1:23">
      <c r="A33" s="135" t="s">
        <v>232</v>
      </c>
      <c r="B33" s="135" t="s">
        <v>237</v>
      </c>
      <c r="C33" s="135" t="s">
        <v>236</v>
      </c>
      <c r="D33" s="135" t="s">
        <v>46</v>
      </c>
      <c r="E33" s="135" t="s">
        <v>78</v>
      </c>
      <c r="F33" s="135" t="s">
        <v>79</v>
      </c>
      <c r="G33" s="135" t="s">
        <v>259</v>
      </c>
      <c r="H33" s="135" t="s">
        <v>260</v>
      </c>
      <c r="I33" s="137">
        <v>15000</v>
      </c>
      <c r="J33" s="137">
        <v>15000</v>
      </c>
      <c r="K33" s="137">
        <v>15000</v>
      </c>
      <c r="L33" s="137"/>
      <c r="M33" s="137"/>
      <c r="N33" s="135"/>
      <c r="O33" s="135"/>
      <c r="P33" s="135"/>
      <c r="Q33" s="137"/>
      <c r="R33" s="137"/>
      <c r="S33" s="137"/>
      <c r="T33" s="137"/>
      <c r="U33" s="137"/>
      <c r="V33" s="137"/>
      <c r="W33" s="137"/>
    </row>
    <row r="34" ht="52.5" customHeight="1" outlineLevel="1" spans="1:23">
      <c r="A34" s="135" t="s">
        <v>232</v>
      </c>
      <c r="B34" s="135" t="s">
        <v>237</v>
      </c>
      <c r="C34" s="135" t="s">
        <v>236</v>
      </c>
      <c r="D34" s="135" t="s">
        <v>46</v>
      </c>
      <c r="E34" s="135" t="s">
        <v>78</v>
      </c>
      <c r="F34" s="135" t="s">
        <v>79</v>
      </c>
      <c r="G34" s="135" t="s">
        <v>261</v>
      </c>
      <c r="H34" s="135" t="s">
        <v>262</v>
      </c>
      <c r="I34" s="137">
        <v>200000</v>
      </c>
      <c r="J34" s="137">
        <v>200000</v>
      </c>
      <c r="K34" s="137">
        <v>200000</v>
      </c>
      <c r="L34" s="137"/>
      <c r="M34" s="137"/>
      <c r="N34" s="135"/>
      <c r="O34" s="135"/>
      <c r="P34" s="135"/>
      <c r="Q34" s="137"/>
      <c r="R34" s="137"/>
      <c r="S34" s="137"/>
      <c r="T34" s="137"/>
      <c r="U34" s="137"/>
      <c r="V34" s="137"/>
      <c r="W34" s="137"/>
    </row>
    <row r="35" ht="52.5" customHeight="1" outlineLevel="1" spans="1:23">
      <c r="A35" s="135" t="s">
        <v>232</v>
      </c>
      <c r="B35" s="135" t="s">
        <v>237</v>
      </c>
      <c r="C35" s="135" t="s">
        <v>236</v>
      </c>
      <c r="D35" s="135" t="s">
        <v>46</v>
      </c>
      <c r="E35" s="135" t="s">
        <v>78</v>
      </c>
      <c r="F35" s="135" t="s">
        <v>79</v>
      </c>
      <c r="G35" s="135" t="s">
        <v>263</v>
      </c>
      <c r="H35" s="135" t="s">
        <v>264</v>
      </c>
      <c r="I35" s="137">
        <v>70000</v>
      </c>
      <c r="J35" s="137">
        <v>70000</v>
      </c>
      <c r="K35" s="137">
        <v>70000</v>
      </c>
      <c r="L35" s="137"/>
      <c r="M35" s="137"/>
      <c r="N35" s="135"/>
      <c r="O35" s="135"/>
      <c r="P35" s="135"/>
      <c r="Q35" s="137"/>
      <c r="R35" s="137"/>
      <c r="S35" s="137"/>
      <c r="T35" s="137"/>
      <c r="U35" s="137"/>
      <c r="V35" s="137"/>
      <c r="W35" s="137"/>
    </row>
    <row r="36" ht="30" customHeight="1" spans="1:23">
      <c r="A36" s="136" t="s">
        <v>30</v>
      </c>
      <c r="B36" s="136"/>
      <c r="C36" s="136"/>
      <c r="D36" s="136"/>
      <c r="E36" s="136"/>
      <c r="F36" s="136"/>
      <c r="G36" s="136"/>
      <c r="H36" s="136"/>
      <c r="I36" s="137">
        <v>9200000</v>
      </c>
      <c r="J36" s="137">
        <v>5000000</v>
      </c>
      <c r="K36" s="137">
        <v>5000000</v>
      </c>
      <c r="L36" s="137"/>
      <c r="M36" s="137"/>
      <c r="N36" s="137"/>
      <c r="O36" s="137"/>
      <c r="P36" s="137"/>
      <c r="Q36" s="137"/>
      <c r="R36" s="137">
        <v>4200000</v>
      </c>
      <c r="S36" s="137"/>
      <c r="T36" s="137"/>
      <c r="U36" s="137"/>
      <c r="V36" s="137"/>
      <c r="W36" s="137">
        <v>4200000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6:H3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J20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265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"单位名称："&amp;"芒市幼儿园"</f>
        <v>单位名称：芒市幼儿园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266</v>
      </c>
      <c r="B4" s="128" t="s">
        <v>267</v>
      </c>
      <c r="C4" s="128" t="s">
        <v>268</v>
      </c>
      <c r="D4" s="128" t="s">
        <v>269</v>
      </c>
      <c r="E4" s="128" t="s">
        <v>270</v>
      </c>
      <c r="F4" s="128" t="s">
        <v>271</v>
      </c>
      <c r="G4" s="128" t="s">
        <v>272</v>
      </c>
      <c r="H4" s="128" t="s">
        <v>273</v>
      </c>
      <c r="I4" s="128" t="s">
        <v>274</v>
      </c>
      <c r="J4" s="128" t="s">
        <v>275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231</v>
      </c>
      <c r="B7" s="129" t="s">
        <v>276</v>
      </c>
      <c r="C7" s="129" t="s">
        <v>277</v>
      </c>
      <c r="D7" s="129" t="s">
        <v>278</v>
      </c>
      <c r="E7" s="129" t="s">
        <v>279</v>
      </c>
      <c r="F7" s="129" t="s">
        <v>280</v>
      </c>
      <c r="G7" s="128" t="s">
        <v>281</v>
      </c>
      <c r="H7" s="128" t="s">
        <v>282</v>
      </c>
      <c r="I7" s="129" t="s">
        <v>283</v>
      </c>
      <c r="J7" s="129" t="s">
        <v>279</v>
      </c>
    </row>
    <row r="8" ht="52.5" customHeight="1" outlineLevel="1" spans="1:10">
      <c r="A8" s="129" t="s">
        <v>231</v>
      </c>
      <c r="B8" s="129" t="s">
        <v>276</v>
      </c>
      <c r="C8" s="129" t="s">
        <v>277</v>
      </c>
      <c r="D8" s="129" t="s">
        <v>278</v>
      </c>
      <c r="E8" s="129" t="s">
        <v>284</v>
      </c>
      <c r="F8" s="129" t="s">
        <v>280</v>
      </c>
      <c r="G8" s="128" t="s">
        <v>285</v>
      </c>
      <c r="H8" s="128" t="s">
        <v>282</v>
      </c>
      <c r="I8" s="129" t="s">
        <v>283</v>
      </c>
      <c r="J8" s="129" t="s">
        <v>284</v>
      </c>
    </row>
    <row r="9" ht="52.5" customHeight="1" outlineLevel="1" spans="1:10">
      <c r="A9" s="129" t="s">
        <v>231</v>
      </c>
      <c r="B9" s="129" t="s">
        <v>276</v>
      </c>
      <c r="C9" s="129" t="s">
        <v>277</v>
      </c>
      <c r="D9" s="129" t="s">
        <v>286</v>
      </c>
      <c r="E9" s="129" t="s">
        <v>287</v>
      </c>
      <c r="F9" s="129" t="s">
        <v>280</v>
      </c>
      <c r="G9" s="128" t="s">
        <v>288</v>
      </c>
      <c r="H9" s="128" t="s">
        <v>282</v>
      </c>
      <c r="I9" s="129" t="s">
        <v>283</v>
      </c>
      <c r="J9" s="129" t="s">
        <v>289</v>
      </c>
    </row>
    <row r="10" ht="52.5" customHeight="1" outlineLevel="1" spans="1:10">
      <c r="A10" s="129" t="s">
        <v>231</v>
      </c>
      <c r="B10" s="129" t="s">
        <v>276</v>
      </c>
      <c r="C10" s="129" t="s">
        <v>277</v>
      </c>
      <c r="D10" s="129" t="s">
        <v>290</v>
      </c>
      <c r="E10" s="129" t="s">
        <v>291</v>
      </c>
      <c r="F10" s="129" t="s">
        <v>280</v>
      </c>
      <c r="G10" s="128" t="s">
        <v>70</v>
      </c>
      <c r="H10" s="128" t="s">
        <v>292</v>
      </c>
      <c r="I10" s="129" t="s">
        <v>283</v>
      </c>
      <c r="J10" s="129" t="s">
        <v>293</v>
      </c>
    </row>
    <row r="11" ht="52.5" customHeight="1" outlineLevel="1" spans="1:10">
      <c r="A11" s="129" t="s">
        <v>231</v>
      </c>
      <c r="B11" s="129" t="s">
        <v>276</v>
      </c>
      <c r="C11" s="129" t="s">
        <v>294</v>
      </c>
      <c r="D11" s="129" t="s">
        <v>295</v>
      </c>
      <c r="E11" s="129" t="s">
        <v>296</v>
      </c>
      <c r="F11" s="129" t="s">
        <v>297</v>
      </c>
      <c r="G11" s="128" t="s">
        <v>298</v>
      </c>
      <c r="H11" s="128" t="s">
        <v>299</v>
      </c>
      <c r="I11" s="129" t="s">
        <v>300</v>
      </c>
      <c r="J11" s="129" t="s">
        <v>301</v>
      </c>
    </row>
    <row r="12" ht="52.5" customHeight="1" outlineLevel="1" spans="1:10">
      <c r="A12" s="129" t="s">
        <v>231</v>
      </c>
      <c r="B12" s="129" t="s">
        <v>276</v>
      </c>
      <c r="C12" s="129" t="s">
        <v>302</v>
      </c>
      <c r="D12" s="129" t="s">
        <v>303</v>
      </c>
      <c r="E12" s="129" t="s">
        <v>304</v>
      </c>
      <c r="F12" s="129" t="s">
        <v>305</v>
      </c>
      <c r="G12" s="128" t="s">
        <v>306</v>
      </c>
      <c r="H12" s="128" t="s">
        <v>299</v>
      </c>
      <c r="I12" s="129" t="s">
        <v>300</v>
      </c>
      <c r="J12" s="129" t="s">
        <v>307</v>
      </c>
    </row>
    <row r="13" ht="52.5" customHeight="1" outlineLevel="1" spans="1:10">
      <c r="A13" s="129" t="s">
        <v>231</v>
      </c>
      <c r="B13" s="129" t="s">
        <v>276</v>
      </c>
      <c r="C13" s="129" t="s">
        <v>302</v>
      </c>
      <c r="D13" s="129" t="s">
        <v>303</v>
      </c>
      <c r="E13" s="129" t="s">
        <v>308</v>
      </c>
      <c r="F13" s="129" t="s">
        <v>305</v>
      </c>
      <c r="G13" s="128" t="s">
        <v>298</v>
      </c>
      <c r="H13" s="128" t="s">
        <v>299</v>
      </c>
      <c r="I13" s="129" t="s">
        <v>300</v>
      </c>
      <c r="J13" s="129" t="s">
        <v>308</v>
      </c>
    </row>
    <row r="14" ht="52.5" customHeight="1" outlineLevel="1" spans="1:10">
      <c r="A14" s="129" t="s">
        <v>236</v>
      </c>
      <c r="B14" s="129" t="s">
        <v>309</v>
      </c>
      <c r="C14" s="129" t="s">
        <v>277</v>
      </c>
      <c r="D14" s="129" t="s">
        <v>278</v>
      </c>
      <c r="E14" s="129" t="s">
        <v>310</v>
      </c>
      <c r="F14" s="129" t="s">
        <v>280</v>
      </c>
      <c r="G14" s="128" t="s">
        <v>311</v>
      </c>
      <c r="H14" s="128" t="s">
        <v>312</v>
      </c>
      <c r="I14" s="129" t="s">
        <v>283</v>
      </c>
      <c r="J14" s="129" t="s">
        <v>313</v>
      </c>
    </row>
    <row r="15" ht="52.5" customHeight="1" outlineLevel="1" spans="1:10">
      <c r="A15" s="129" t="s">
        <v>236</v>
      </c>
      <c r="B15" s="129" t="s">
        <v>309</v>
      </c>
      <c r="C15" s="129" t="s">
        <v>277</v>
      </c>
      <c r="D15" s="129" t="s">
        <v>286</v>
      </c>
      <c r="E15" s="129" t="s">
        <v>314</v>
      </c>
      <c r="F15" s="129" t="s">
        <v>305</v>
      </c>
      <c r="G15" s="128" t="s">
        <v>298</v>
      </c>
      <c r="H15" s="128" t="s">
        <v>299</v>
      </c>
      <c r="I15" s="129" t="s">
        <v>283</v>
      </c>
      <c r="J15" s="129" t="s">
        <v>315</v>
      </c>
    </row>
    <row r="16" ht="52.5" customHeight="1" outlineLevel="1" spans="1:10">
      <c r="A16" s="129" t="s">
        <v>236</v>
      </c>
      <c r="B16" s="129" t="s">
        <v>309</v>
      </c>
      <c r="C16" s="129" t="s">
        <v>277</v>
      </c>
      <c r="D16" s="129" t="s">
        <v>290</v>
      </c>
      <c r="E16" s="129" t="s">
        <v>316</v>
      </c>
      <c r="F16" s="129" t="s">
        <v>280</v>
      </c>
      <c r="G16" s="128" t="s">
        <v>317</v>
      </c>
      <c r="H16" s="128" t="s">
        <v>318</v>
      </c>
      <c r="I16" s="129" t="s">
        <v>283</v>
      </c>
      <c r="J16" s="129" t="s">
        <v>319</v>
      </c>
    </row>
    <row r="17" ht="52.5" customHeight="1" outlineLevel="1" spans="1:10">
      <c r="A17" s="129" t="s">
        <v>236</v>
      </c>
      <c r="B17" s="129" t="s">
        <v>309</v>
      </c>
      <c r="C17" s="129" t="s">
        <v>277</v>
      </c>
      <c r="D17" s="129" t="s">
        <v>290</v>
      </c>
      <c r="E17" s="129" t="s">
        <v>320</v>
      </c>
      <c r="F17" s="129" t="s">
        <v>280</v>
      </c>
      <c r="G17" s="128" t="s">
        <v>321</v>
      </c>
      <c r="H17" s="128" t="s">
        <v>318</v>
      </c>
      <c r="I17" s="129" t="s">
        <v>283</v>
      </c>
      <c r="J17" s="129" t="s">
        <v>322</v>
      </c>
    </row>
    <row r="18" ht="52.5" customHeight="1" outlineLevel="1" spans="1:10">
      <c r="A18" s="129" t="s">
        <v>236</v>
      </c>
      <c r="B18" s="129" t="s">
        <v>309</v>
      </c>
      <c r="C18" s="129" t="s">
        <v>294</v>
      </c>
      <c r="D18" s="129" t="s">
        <v>295</v>
      </c>
      <c r="E18" s="129" t="s">
        <v>323</v>
      </c>
      <c r="F18" s="129" t="s">
        <v>305</v>
      </c>
      <c r="G18" s="128" t="s">
        <v>298</v>
      </c>
      <c r="H18" s="128" t="s">
        <v>299</v>
      </c>
      <c r="I18" s="129" t="s">
        <v>300</v>
      </c>
      <c r="J18" s="129" t="s">
        <v>324</v>
      </c>
    </row>
    <row r="19" ht="52.5" customHeight="1" outlineLevel="1" spans="1:10">
      <c r="A19" s="129" t="s">
        <v>236</v>
      </c>
      <c r="B19" s="129" t="s">
        <v>309</v>
      </c>
      <c r="C19" s="129" t="s">
        <v>302</v>
      </c>
      <c r="D19" s="129" t="s">
        <v>303</v>
      </c>
      <c r="E19" s="129" t="s">
        <v>325</v>
      </c>
      <c r="F19" s="129" t="s">
        <v>305</v>
      </c>
      <c r="G19" s="128" t="s">
        <v>298</v>
      </c>
      <c r="H19" s="128" t="s">
        <v>299</v>
      </c>
      <c r="I19" s="129" t="s">
        <v>300</v>
      </c>
      <c r="J19" s="129" t="s">
        <v>326</v>
      </c>
    </row>
    <row r="20" ht="52.5" customHeight="1" outlineLevel="1" spans="1:10">
      <c r="A20" s="129" t="s">
        <v>236</v>
      </c>
      <c r="B20" s="129" t="s">
        <v>309</v>
      </c>
      <c r="C20" s="129" t="s">
        <v>302</v>
      </c>
      <c r="D20" s="129" t="s">
        <v>303</v>
      </c>
      <c r="E20" s="129" t="s">
        <v>327</v>
      </c>
      <c r="F20" s="129" t="s">
        <v>305</v>
      </c>
      <c r="G20" s="128" t="s">
        <v>298</v>
      </c>
      <c r="H20" s="128" t="s">
        <v>299</v>
      </c>
      <c r="I20" s="129" t="s">
        <v>300</v>
      </c>
      <c r="J20" s="129" t="s">
        <v>328</v>
      </c>
    </row>
  </sheetData>
  <mergeCells count="6">
    <mergeCell ref="A2:J2"/>
    <mergeCell ref="A3:E3"/>
    <mergeCell ref="A7:A13"/>
    <mergeCell ref="A14:A20"/>
    <mergeCell ref="B7:B13"/>
    <mergeCell ref="B14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2025-03-26T00:19:00Z</dcterms:created>
  <dcterms:modified xsi:type="dcterms:W3CDTF">2025-03-27T09:44:28Z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1A9394F7F9CE4339B2FCE91B74D21F81</vt:lpwstr>
  </property>
  <property fmtid="{D5CDD505-2E9C-101B-9397-08002B2CF9AE}" pid="3" name="KSOProductBuildVer">
    <vt:lpwstr>2052-12.1.0.15358</vt:lpwstr>
  </property>
</Properties>
</file>