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2" hidden="1">'部门支出预算表01-3'!$A$8:$O$31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<sst xmlns="http://schemas.openxmlformats.org/spreadsheetml/2006/main" count="987" uniqueCount="384">
  <si>
    <t>预算01-1表</t>
  </si>
  <si>
    <t>2025年部门财务收支预算总表</t>
  </si>
  <si>
    <t>单位名称：芒市人民政府防震减灾局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</si>
  <si>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</si>
  <si>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</si>
  <si>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</si>
  <si>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</si>
  <si>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</si>
  <si>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</si>
  <si>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</si>
  <si>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</si>
  <si>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</si>
  <si>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</si>
  <si>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</si>
  <si>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</si>
  <si>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</si>
  <si>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</si>
  <si>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</si>
  <si>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</si>
  <si>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</si>
  <si>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</si>
  <si>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</si>
  <si>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</si>
  <si>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</si>
  <si>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</si>
  <si>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</si>
  <si>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</si>
  <si>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</si>
  <si>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</si>
  <si>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2025年部门收入预算表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</si>
  <si>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</si>
  <si>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</si>
  <si>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</si>
  <si>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</si>
  <si>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</si>
  <si>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</si>
  <si>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</si>
  <si>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</si>
  <si>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</si>
  <si>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</si>
  <si>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</si>
  <si>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</si>
  <si>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</si>
  <si>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</si>
  <si>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</si>
  <si>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</si>
  <si>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</si>
  <si>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</si>
  <si>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716001</t>
  </si>
  <si>
    <t>芒市人民政府防震减灾局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</si>
  <si>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</si>
  <si>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</si>
  <si>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</si>
  <si>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</si>
  <si>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</si>
  <si>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</si>
  <si>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</si>
  <si>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</si>
  <si>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</si>
  <si>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</si>
  <si>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</si>
  <si>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</si>
  <si>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</si>
  <si>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</si>
  <si>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</si>
  <si>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</si>
  <si>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</si>
  <si>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</si>
  <si>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</si>
  <si>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</si>
  <si>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</si>
  <si>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</si>
  <si>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</si>
  <si>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</si>
  <si>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</si>
  <si>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</si>
  <si>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</si>
  <si>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</si>
  <si>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</si>
  <si>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</si>
  <si>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</si>
  <si>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</si>
  <si>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</si>
  <si>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</si>
  <si>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</si>
  <si>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</si>
  <si>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</si>
  <si>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</si>
  <si>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</si>
  <si>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</si>
  <si>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</si>
  <si>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</si>
  <si>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</si>
  <si>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</si>
  <si>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</si>
  <si>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</si>
  <si>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</si>
  <si>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</si>
  <si>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</si>
  <si>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</si>
  <si>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</si>
  <si>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</si>
  <si>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</si>
  <si>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</si>
  <si>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</si>
  <si>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</si>
  <si>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</si>
  <si>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</si>
  <si>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</si>
  <si>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</si>
  <si>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</si>
  <si>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</si>
  <si>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</si>
  <si>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</si>
  <si>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</si>
  <si>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</si>
  <si>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</si>
  <si>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</si>
  <si>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</si>
  <si>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2240502</t>
  </si>
  <si>
    <t>一般行政管理事务</t>
  </si>
  <si>
    <t>2240550</t>
  </si>
  <si>
    <t>地震事业机构</t>
  </si>
  <si>
    <t>预算02-1表</t>
  </si>
  <si>
    <t>2025年部门财政拨款收支预算总表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</si>
  <si>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</si>
  <si>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</si>
  <si>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</si>
  <si>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</si>
  <si>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</si>
  <si>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</si>
  <si>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</si>
  <si>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</si>
  <si>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</si>
  <si>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</si>
  <si>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</si>
  <si>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</si>
  <si>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</si>
  <si>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</si>
  <si>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</si>
  <si>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</si>
  <si>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</si>
  <si>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</si>
  <si>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</si>
  <si>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</si>
  <si>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</si>
  <si>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</si>
  <si>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</si>
  <si>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</si>
  <si>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</si>
  <si>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</si>
  <si>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</si>
  <si>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</si>
  <si>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</si>
  <si>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</si>
  <si>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</si>
  <si>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</si>
  <si>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</si>
  <si>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</si>
  <si>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</si>
  <si>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</si>
  <si>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</si>
  <si>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</si>
  <si>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</si>
  <si>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</si>
  <si>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</si>
  <si>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</si>
  <si>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</si>
  <si>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</si>
  <si>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r>
      <rPr>
        <b/>
        <sz val="18"/>
        <rFont val="Microsoft Sans Serif"/>
        <charset val="134"/>
      </rPr>
      <t>2025</t>
    </r>
    <r>
      <rPr>
        <b/>
        <sz val="18"/>
        <rFont val="宋体"/>
        <charset val="134"/>
      </rPr>
      <t>年一般公共预算</t>
    </r>
    <r>
      <rPr>
        <b/>
        <sz val="18"/>
        <rFont val="Microsoft Sans Serif"/>
        <charset val="134"/>
      </rPr>
      <t>“</t>
    </r>
    <r>
      <rPr>
        <b/>
        <sz val="18"/>
        <rFont val="宋体"/>
        <charset val="134"/>
      </rPr>
      <t>三公</t>
    </r>
    <r>
      <rPr>
        <b/>
        <sz val="18"/>
        <rFont val="Microsoft Sans Serif"/>
        <charset val="134"/>
      </rPr>
      <t>”</t>
    </r>
    <r>
      <rPr>
        <b/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</si>
  <si>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</si>
  <si>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</si>
  <si>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</si>
  <si>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</si>
  <si>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</si>
  <si>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</si>
  <si>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</si>
  <si>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</si>
  <si>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</si>
  <si>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</si>
  <si>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</si>
  <si>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</si>
  <si>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</si>
  <si>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</si>
  <si>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</si>
  <si>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</si>
  <si>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</si>
  <si>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</si>
  <si>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</si>
  <si>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</si>
  <si>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</si>
  <si>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</si>
  <si>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</si>
  <si>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</si>
  <si>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</si>
  <si>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</si>
  <si>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</si>
  <si>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</si>
  <si>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</si>
  <si>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</si>
  <si>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</si>
  <si>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533103210000000017221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</si>
  <si>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</si>
  <si>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</si>
  <si>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</si>
  <si>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</si>
  <si>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</si>
  <si>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</si>
  <si>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</si>
  <si>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533103210000000017222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</si>
  <si>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</si>
  <si>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</si>
  <si>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</si>
  <si>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</si>
  <si>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</si>
  <si>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</si>
  <si>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</si>
  <si>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</si>
  <si>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</si>
  <si>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533103210000000017223</t>
  </si>
  <si>
    <t>30113</t>
  </si>
  <si>
    <t>533103210000000017227</t>
  </si>
  <si>
    <t>一般公用经费</t>
  </si>
  <si>
    <t>30201</t>
  </si>
  <si>
    <t>办公费</t>
  </si>
  <si>
    <t>30205</t>
  </si>
  <si>
    <t>水费</t>
  </si>
  <si>
    <t>30206</t>
  </si>
  <si>
    <t>电费</t>
  </si>
  <si>
    <t>533103231100001236499</t>
  </si>
  <si>
    <t>公用经费安排的公务用车运维费</t>
  </si>
  <si>
    <t>30231</t>
  </si>
  <si>
    <t>公务用车运行维护费</t>
  </si>
  <si>
    <t>533103221100000380670</t>
  </si>
  <si>
    <t>公用经费安排的公务接待费</t>
  </si>
  <si>
    <t>30217</t>
  </si>
  <si>
    <t>30211</t>
  </si>
  <si>
    <t>差旅费</t>
  </si>
  <si>
    <t>30229</t>
  </si>
  <si>
    <t>福利费</t>
  </si>
  <si>
    <t>30299</t>
  </si>
  <si>
    <t>其他商品和服务支出</t>
  </si>
  <si>
    <t>30209</t>
  </si>
  <si>
    <t>物业管理费</t>
  </si>
  <si>
    <t>533103210000000017226</t>
  </si>
  <si>
    <t>退休公用经费</t>
  </si>
  <si>
    <t>533103210000000017225</t>
  </si>
  <si>
    <t>工会经费</t>
  </si>
  <si>
    <t>30228</t>
  </si>
  <si>
    <t>533103241100002322358</t>
  </si>
  <si>
    <t>机关事业单位职工及军人抚恤补助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</si>
  <si>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</si>
  <si>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</si>
  <si>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</si>
  <si>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</si>
  <si>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</si>
  <si>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</si>
  <si>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</si>
  <si>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</si>
  <si>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</si>
  <si>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</si>
  <si>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单位资金安排防震减灾工作经费</t>
  </si>
  <si>
    <t>专项业务类</t>
  </si>
  <si>
    <t>533103241100002367555</t>
  </si>
  <si>
    <t>30207</t>
  </si>
  <si>
    <t>邮电费</t>
  </si>
  <si>
    <t>30216</t>
  </si>
  <si>
    <t>培训费</t>
  </si>
  <si>
    <t>30226</t>
  </si>
  <si>
    <t>劳务费</t>
  </si>
  <si>
    <t>防震减灾业务经费</t>
  </si>
  <si>
    <t>533103231100001552535</t>
  </si>
  <si>
    <t>30227</t>
  </si>
  <si>
    <t>委托业务费</t>
  </si>
  <si>
    <t>31002</t>
  </si>
  <si>
    <t>办公设备购置</t>
  </si>
  <si>
    <t>31003</t>
  </si>
  <si>
    <t>专用设备购置</t>
  </si>
  <si>
    <t>31013</t>
  </si>
  <si>
    <t>公务用车购置</t>
  </si>
  <si>
    <t>预算05-2表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</si>
  <si>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</si>
  <si>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</si>
  <si>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</si>
  <si>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</si>
  <si>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</si>
  <si>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</si>
  <si>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</si>
  <si>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</si>
  <si>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</si>
  <si>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</si>
  <si>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</si>
  <si>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维持单位正常运转</t>
  </si>
  <si>
    <t>产出指标</t>
  </si>
  <si>
    <t>数量指标</t>
  </si>
  <si>
    <t>资金支付率</t>
  </si>
  <si>
    <t>=</t>
  </si>
  <si>
    <t>100</t>
  </si>
  <si>
    <t>%</t>
  </si>
  <si>
    <t>定量指标</t>
  </si>
  <si>
    <t>效益指标</t>
  </si>
  <si>
    <t>社会效益</t>
  </si>
  <si>
    <t>定性指标</t>
  </si>
  <si>
    <t>满意度指标</t>
  </si>
  <si>
    <t>服务对象满意度</t>
  </si>
  <si>
    <t>&gt;=</t>
  </si>
  <si>
    <t>80</t>
  </si>
  <si>
    <t>维持单位正常运转，提高群众防震减灾知识水平。</t>
  </si>
  <si>
    <t>培训次数</t>
  </si>
  <si>
    <t>次</t>
  </si>
  <si>
    <t>预算06表</t>
  </si>
  <si>
    <t>2025年部门政府性基金预算支出预算表</t>
  </si>
  <si>
    <t>单位名称：德宏傣族景颇族自治州残疾人联合会</t>
  </si>
  <si>
    <t>本年政府性基金预算支出</t>
  </si>
  <si>
    <t>合  计</t>
  </si>
  <si>
    <t>备注：芒市人民政府防震减灾局无部门政府性基金预算支出预算，此表无数据。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</si>
  <si>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</si>
  <si>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</si>
  <si>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</si>
  <si>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</si>
  <si>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</si>
  <si>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</si>
  <si>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</si>
  <si>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</si>
  <si>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</si>
  <si>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</si>
  <si>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</si>
  <si>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</si>
  <si>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</si>
  <si>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公车保险</t>
  </si>
  <si>
    <t>机动车保险服务</t>
  </si>
  <si>
    <t>年</t>
  </si>
  <si>
    <t>复印纸</t>
  </si>
  <si>
    <t>保密专用文件柜</t>
  </si>
  <si>
    <t>设备</t>
  </si>
  <si>
    <t>个</t>
  </si>
  <si>
    <t>公车采购</t>
  </si>
  <si>
    <t>辆</t>
  </si>
  <si>
    <t>预算08表</t>
  </si>
  <si>
    <t>2025年部门政府购买服务预算表</t>
  </si>
  <si>
    <t>政府购买服务项目</t>
  </si>
  <si>
    <t>政府购买服务目录</t>
  </si>
  <si>
    <t>备注：芒市人民政府防震减灾局无部门政府购买服务预算，此表无数据。</t>
  </si>
  <si>
    <t>预算09-1表</t>
  </si>
  <si>
    <t>2025年市对下转移支付预算表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</si>
  <si>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</si>
  <si>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</si>
  <si>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</si>
  <si>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</si>
  <si>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</si>
  <si>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</si>
  <si>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</si>
  <si>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</si>
  <si>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</si>
  <si>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</si>
  <si>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</si>
  <si>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</si>
  <si>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</si>
  <si>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</si>
  <si>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</si>
  <si>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备注：芒市人民政府防震减灾局无市对下转移支付预算，此表无数据。</t>
  </si>
  <si>
    <t>预算09-2表</t>
  </si>
  <si>
    <t>2025年市对下转移支付绩效目标表</t>
  </si>
  <si>
    <t/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</si>
  <si>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</si>
  <si>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</si>
  <si>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</si>
  <si>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</si>
  <si>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</si>
  <si>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</si>
  <si>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</si>
  <si>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</si>
  <si>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</si>
  <si>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备注：芒市人民政府防震减灾局无新增资产配置，此表无数据。</t>
  </si>
  <si>
    <t>预算11表</t>
  </si>
  <si>
    <t>2025年上级补助项目支出预算表</t>
  </si>
  <si>
    <t>上级补助</t>
  </si>
  <si>
    <t>公益性岗位社会保险补贴资金</t>
  </si>
  <si>
    <t>事业发展类</t>
  </si>
  <si>
    <t>预算12表</t>
  </si>
  <si>
    <t>2025年部门项目支出中期规划预算表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</si>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</sst>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0" applyNumberFormat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0" xfId="50" applyFont="1" applyBorder="1" applyAlignment="1">
      <alignment horizontal="right" vertical="center" wrapText="1"/>
    </xf>
    <xf numFmtId="49" fontId="4" fillId="0" borderId="14" xfId="50" applyFont="1" applyBorder="1" applyAlignment="1">
      <alignment horizontal="center" vertical="center" wrapText="1"/>
    </xf>
    <xf numFmtId="49" fontId="4" fillId="0" borderId="15" xfId="50" applyFont="1" applyBorder="1" applyAlignment="1">
      <alignment horizontal="center" vertical="center" wrapText="1"/>
    </xf>
    <xf numFmtId="49" fontId="4" fillId="0" borderId="16" xfId="50" applyFont="1" applyBorder="1">
      <alignment horizontal="left" vertical="center" wrapText="1"/>
    </xf>
    <xf numFmtId="176" fontId="4" fillId="0" borderId="16" xfId="51" applyFont="1" applyBorder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2:D21"/>
  <sheetViews>
    <sheetView showZeros="0" tabSelected="1" topLeftCell="A8" workbookViewId="0">
      <selection activeCell="C27" sqref="C27"/>
    </sheetView>
  </sheetViews>
  <sheetFormatPr defaultColWidth="10.2857142857143" defaultRowHeight="15" customHeight="1" outlineLevelCol="3"/>
  <cols>
    <col min="1" max="4" width="33.2857142857143" customWidth="1"/>
  </cols>
  <sheetData>
    <row r="2" ht="18.75" customHeight="1" spans="1:4">
      <c r="A2" s="174"/>
      <c r="B2" s="174"/>
      <c r="C2" s="174"/>
      <c r="D2" s="175" t="s">
        <v>0</v>
      </c>
    </row>
    <row r="3" ht="42" customHeight="1" spans="1:4">
      <c r="A3" s="176" t="s">
        <v>1</v>
      </c>
      <c r="B3" s="176"/>
      <c r="C3" s="176"/>
      <c r="D3" s="176"/>
    </row>
    <row r="4" ht="18.75" customHeight="1" spans="1:4">
      <c r="A4" s="177" t="s">
        <v>2</v>
      </c>
      <c r="B4" s="177"/>
      <c r="C4" s="178"/>
      <c r="D4" s="179" t="s">
        <v>3</v>
      </c>
    </row>
    <row r="5" ht="18.75" customHeight="1" spans="1:4">
      <c r="A5" s="180" t="s">
        <v>4</v>
      </c>
      <c r="B5" s="180"/>
      <c r="C5" s="180" t="s">
        <v>5</v>
      </c>
      <c r="D5" s="180"/>
    </row>
    <row r="6" ht="18.75" customHeight="1" spans="1:4">
      <c r="A6" s="181" t="s">
        <v>6</v>
      </c>
      <c r="B6" s="181" t="s">
        <v>7</v>
      </c>
      <c r="C6" s="181" t="s">
        <v>8</v>
      </c>
      <c r="D6" s="181" t="s">
        <v>7</v>
      </c>
    </row>
    <row r="7" ht="18.75" customHeight="1" spans="1:4">
      <c r="A7" s="182" t="s">
        <v>9</v>
      </c>
      <c r="B7" s="183">
        <v>870986.7</v>
      </c>
      <c r="C7" s="182" t="str">
        <f>"一"&amp;"、"&amp;"社会保障和就业支出"</f>
        <v>一、社会保障和就业支出</v>
      </c>
      <c r="D7" s="183">
        <v>78119.54</v>
      </c>
    </row>
    <row r="8" ht="18.75" customHeight="1" spans="1:4">
      <c r="A8" s="132" t="s">
        <v>10</v>
      </c>
      <c r="B8" s="134"/>
      <c r="C8" s="132" t="str">
        <f>"二"&amp;"、"&amp;"卫生健康支出"</f>
        <v>二、卫生健康支出</v>
      </c>
      <c r="D8" s="134">
        <v>28205.57</v>
      </c>
    </row>
    <row r="9" ht="18.75" customHeight="1" spans="1:4">
      <c r="A9" s="132" t="s">
        <v>11</v>
      </c>
      <c r="B9" s="134"/>
      <c r="C9" s="132" t="str">
        <f>"三"&amp;"、"&amp;"住房保障支出"</f>
        <v>三、住房保障支出</v>
      </c>
      <c r="D9" s="134">
        <v>45922.33</v>
      </c>
    </row>
    <row r="10" ht="18.75" customHeight="1" spans="1:4">
      <c r="A10" s="132" t="s">
        <v>12</v>
      </c>
      <c r="B10" s="134"/>
      <c r="C10" s="132" t="str">
        <f>"四"&amp;"、"&amp;"灾害防治及应急管理支出"</f>
        <v>四、灾害防治及应急管理支出</v>
      </c>
      <c r="D10" s="134">
        <v>1118739.26</v>
      </c>
    </row>
    <row r="11" ht="18.75" customHeight="1" spans="1:4">
      <c r="A11" s="132" t="s">
        <v>13</v>
      </c>
      <c r="B11" s="134">
        <v>400000</v>
      </c>
      <c r="C11" s="132"/>
      <c r="D11" s="134"/>
    </row>
    <row r="12" ht="18.75" customHeight="1" spans="1:4">
      <c r="A12" s="132" t="s">
        <v>14</v>
      </c>
      <c r="B12" s="134"/>
      <c r="C12" s="132"/>
      <c r="D12" s="134"/>
    </row>
    <row r="13" ht="18.75" customHeight="1" spans="1:4">
      <c r="A13" s="132" t="s">
        <v>15</v>
      </c>
      <c r="B13" s="134"/>
      <c r="C13" s="132"/>
      <c r="D13" s="134"/>
    </row>
    <row r="14" ht="18.75" customHeight="1" spans="1:4">
      <c r="A14" s="132" t="s">
        <v>16</v>
      </c>
      <c r="B14" s="134"/>
      <c r="C14" s="132"/>
      <c r="D14" s="134"/>
    </row>
    <row r="15" ht="18.75" customHeight="1" spans="1:4">
      <c r="A15" s="132" t="s">
        <v>17</v>
      </c>
      <c r="B15" s="134"/>
      <c r="C15" s="132"/>
      <c r="D15" s="134"/>
    </row>
    <row r="16" ht="18.75" customHeight="1" spans="1:4">
      <c r="A16" s="132" t="s">
        <v>18</v>
      </c>
      <c r="B16" s="134">
        <v>400000</v>
      </c>
      <c r="C16" s="132"/>
      <c r="D16" s="134"/>
    </row>
    <row r="17" ht="18.75" customHeight="1" spans="1:4">
      <c r="A17" s="132" t="s">
        <v>19</v>
      </c>
      <c r="B17" s="134">
        <v>1270986.7</v>
      </c>
      <c r="C17" s="132" t="s">
        <v>20</v>
      </c>
      <c r="D17" s="134">
        <v>1270986.7</v>
      </c>
    </row>
    <row r="18" ht="18.75" customHeight="1" spans="1:4">
      <c r="A18" s="132" t="s">
        <v>21</v>
      </c>
      <c r="B18" s="134"/>
      <c r="C18" s="132" t="s">
        <v>22</v>
      </c>
      <c r="D18" s="134"/>
    </row>
    <row r="19" ht="18.75" customHeight="1" spans="1:4">
      <c r="A19" s="132" t="s">
        <v>23</v>
      </c>
      <c r="B19" s="134"/>
      <c r="C19" s="132" t="s">
        <v>23</v>
      </c>
      <c r="D19" s="134"/>
    </row>
    <row r="20" ht="18.75" customHeight="1" spans="1:4">
      <c r="A20" s="132" t="s">
        <v>24</v>
      </c>
      <c r="B20" s="134"/>
      <c r="C20" s="132" t="s">
        <v>25</v>
      </c>
      <c r="D20" s="134"/>
    </row>
    <row r="21" ht="18.75" customHeight="1" spans="1:4">
      <c r="A21" s="132" t="s">
        <v>26</v>
      </c>
      <c r="B21" s="134">
        <v>1270986.7</v>
      </c>
      <c r="C21" s="132" t="s">
        <v>27</v>
      </c>
      <c r="D21" s="134">
        <v>1270986.7</v>
      </c>
    </row>
  </sheetData>
  <mergeCells count="4">
    <mergeCell ref="A3:D3"/>
    <mergeCell ref="A4:B4"/>
    <mergeCell ref="A5:B5"/>
    <mergeCell ref="C5:D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2:F11"/>
  <sheetViews>
    <sheetView showZeros="0" workbookViewId="0">
      <selection activeCell="B21" sqref="B21"/>
    </sheetView>
  </sheetViews>
  <sheetFormatPr defaultColWidth="9.14285714285714" defaultRowHeight="14.25" customHeight="1" outlineLevelCol="5"/>
  <cols>
    <col min="1" max="6" width="24.3428571428571" customWidth="1"/>
  </cols>
  <sheetData>
    <row r="2" ht="12" customHeight="1" spans="1:6">
      <c r="A2" s="113">
        <v>1</v>
      </c>
      <c r="B2" s="114">
        <v>0</v>
      </c>
      <c r="C2" s="113">
        <v>1</v>
      </c>
      <c r="D2" s="90"/>
      <c r="E2" s="90"/>
      <c r="F2" s="112" t="s">
        <v>310</v>
      </c>
    </row>
    <row r="3" ht="26.25" customHeight="1" spans="1:6">
      <c r="A3" s="115" t="s">
        <v>311</v>
      </c>
      <c r="B3" s="115"/>
      <c r="C3" s="116"/>
      <c r="D3" s="117"/>
      <c r="E3" s="117"/>
      <c r="F3" s="117"/>
    </row>
    <row r="4" ht="13.5" customHeight="1" spans="1:6">
      <c r="A4" s="118" t="s">
        <v>2</v>
      </c>
      <c r="B4" s="118" t="s">
        <v>312</v>
      </c>
      <c r="C4" s="119"/>
      <c r="D4" s="90"/>
      <c r="E4" s="90"/>
      <c r="F4" s="112" t="s">
        <v>3</v>
      </c>
    </row>
    <row r="5" ht="19.5" customHeight="1" spans="1:6">
      <c r="A5" s="58" t="s">
        <v>178</v>
      </c>
      <c r="B5" s="120" t="s">
        <v>52</v>
      </c>
      <c r="C5" s="58" t="s">
        <v>53</v>
      </c>
      <c r="D5" s="34" t="s">
        <v>313</v>
      </c>
      <c r="E5" s="34"/>
      <c r="F5" s="34"/>
    </row>
    <row r="6" ht="18.55" customHeight="1" spans="1:6">
      <c r="A6" s="58"/>
      <c r="B6" s="120"/>
      <c r="C6" s="58"/>
      <c r="D6" s="34" t="s">
        <v>33</v>
      </c>
      <c r="E6" s="34" t="s">
        <v>56</v>
      </c>
      <c r="F6" s="34" t="s">
        <v>57</v>
      </c>
    </row>
    <row r="7" ht="20.25" customHeight="1" spans="1:6">
      <c r="A7" s="58">
        <v>1</v>
      </c>
      <c r="B7" s="121" t="s">
        <v>64</v>
      </c>
      <c r="C7" s="121" t="s">
        <v>65</v>
      </c>
      <c r="D7" s="121" t="s">
        <v>66</v>
      </c>
      <c r="E7" s="121" t="s">
        <v>67</v>
      </c>
      <c r="F7" s="121" t="s">
        <v>68</v>
      </c>
    </row>
    <row r="8" ht="30" customHeight="1" spans="1:6">
      <c r="A8" s="32"/>
      <c r="B8" s="120"/>
      <c r="C8" s="32"/>
      <c r="D8" s="74"/>
      <c r="E8" s="122"/>
      <c r="F8" s="122"/>
    </row>
    <row r="9" ht="30" customHeight="1" spans="1:6">
      <c r="A9" s="22"/>
      <c r="B9" s="22"/>
      <c r="C9" s="22"/>
      <c r="D9" s="74"/>
      <c r="E9" s="122"/>
      <c r="F9" s="122"/>
    </row>
    <row r="10" ht="30" customHeight="1" spans="1:6">
      <c r="A10" s="20" t="s">
        <v>314</v>
      </c>
      <c r="B10" s="20" t="s">
        <v>314</v>
      </c>
      <c r="C10" s="20" t="s">
        <v>314</v>
      </c>
      <c r="D10" s="74"/>
      <c r="E10" s="122"/>
      <c r="F10" s="122"/>
    </row>
    <row r="11" customHeight="1" spans="1:1">
      <c r="A11" s="53" t="s">
        <v>315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Q14"/>
  <sheetViews>
    <sheetView showZeros="0" topLeftCell="A2" workbookViewId="0">
      <selection activeCell="K11" sqref="K11"/>
    </sheetView>
  </sheetViews>
  <sheetFormatPr defaultColWidth="9.14285714285714" defaultRowHeight="14.25" customHeight="1"/>
  <cols>
    <col min="1" max="1" width="29.1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1" t="s">
        <v>316</v>
      </c>
    </row>
    <row r="2" ht="13.5" customHeight="1" spans="1:17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03"/>
      <c r="P2" s="103"/>
      <c r="Q2" s="41"/>
    </row>
    <row r="3" ht="27.75" customHeight="1" spans="1:17">
      <c r="A3" s="42" t="s">
        <v>317</v>
      </c>
      <c r="B3" s="28"/>
      <c r="C3" s="28"/>
      <c r="D3" s="28"/>
      <c r="E3" s="28"/>
      <c r="F3" s="28"/>
      <c r="G3" s="28"/>
      <c r="H3" s="28"/>
      <c r="I3" s="28"/>
      <c r="J3" s="28"/>
      <c r="K3" s="104"/>
      <c r="L3" s="28"/>
      <c r="M3" s="28"/>
      <c r="N3" s="28"/>
      <c r="O3" s="104"/>
      <c r="P3" s="104"/>
      <c r="Q3" s="28"/>
    </row>
    <row r="4" ht="18.75" customHeight="1" spans="1:17">
      <c r="A4" s="43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1"/>
      <c r="L4" s="1"/>
      <c r="M4" s="1"/>
      <c r="N4" s="1"/>
      <c r="O4" s="105"/>
      <c r="P4" s="105"/>
      <c r="Q4" s="112" t="s">
        <v>30</v>
      </c>
    </row>
    <row r="5" ht="15.75" customHeight="1" spans="1:17">
      <c r="A5" s="11" t="s">
        <v>318</v>
      </c>
      <c r="B5" s="91" t="s">
        <v>319</v>
      </c>
      <c r="C5" s="91" t="s">
        <v>320</v>
      </c>
      <c r="D5" s="91" t="s">
        <v>321</v>
      </c>
      <c r="E5" s="91" t="s">
        <v>322</v>
      </c>
      <c r="F5" s="91" t="s">
        <v>323</v>
      </c>
      <c r="G5" s="46" t="s">
        <v>185</v>
      </c>
      <c r="H5" s="46"/>
      <c r="I5" s="46"/>
      <c r="J5" s="46"/>
      <c r="K5" s="106"/>
      <c r="L5" s="46"/>
      <c r="M5" s="46"/>
      <c r="N5" s="46"/>
      <c r="O5" s="71"/>
      <c r="P5" s="106"/>
      <c r="Q5" s="47"/>
    </row>
    <row r="6" ht="17.25" customHeight="1" spans="1:17">
      <c r="A6" s="16"/>
      <c r="B6" s="92"/>
      <c r="C6" s="92"/>
      <c r="D6" s="92"/>
      <c r="E6" s="92"/>
      <c r="F6" s="92"/>
      <c r="G6" s="92" t="s">
        <v>33</v>
      </c>
      <c r="H6" s="92" t="s">
        <v>37</v>
      </c>
      <c r="I6" s="92" t="s">
        <v>324</v>
      </c>
      <c r="J6" s="92" t="s">
        <v>325</v>
      </c>
      <c r="K6" s="107" t="s">
        <v>326</v>
      </c>
      <c r="L6" s="108" t="s">
        <v>327</v>
      </c>
      <c r="M6" s="108"/>
      <c r="N6" s="108"/>
      <c r="O6" s="109"/>
      <c r="P6" s="110"/>
      <c r="Q6" s="93"/>
    </row>
    <row r="7" ht="54" customHeight="1" spans="1:17">
      <c r="A7" s="18"/>
      <c r="B7" s="93"/>
      <c r="C7" s="93"/>
      <c r="D7" s="93"/>
      <c r="E7" s="93"/>
      <c r="F7" s="93"/>
      <c r="G7" s="93"/>
      <c r="H7" s="93" t="s">
        <v>36</v>
      </c>
      <c r="I7" s="93"/>
      <c r="J7" s="93"/>
      <c r="K7" s="111"/>
      <c r="L7" s="93" t="s">
        <v>36</v>
      </c>
      <c r="M7" s="93" t="s">
        <v>43</v>
      </c>
      <c r="N7" s="93" t="s">
        <v>328</v>
      </c>
      <c r="O7" s="32" t="s">
        <v>45</v>
      </c>
      <c r="P7" s="111" t="s">
        <v>46</v>
      </c>
      <c r="Q7" s="93" t="s">
        <v>47</v>
      </c>
    </row>
    <row r="8" ht="15" customHeight="1" spans="1:17">
      <c r="A8" s="72">
        <v>1</v>
      </c>
      <c r="B8" s="94">
        <v>2</v>
      </c>
      <c r="C8" s="94">
        <v>3</v>
      </c>
      <c r="D8" s="94">
        <v>4</v>
      </c>
      <c r="E8" s="94">
        <v>5</v>
      </c>
      <c r="F8" s="94">
        <v>6</v>
      </c>
      <c r="G8" s="95">
        <v>7</v>
      </c>
      <c r="H8" s="95">
        <v>8</v>
      </c>
      <c r="I8" s="95">
        <v>9</v>
      </c>
      <c r="J8" s="95">
        <v>10</v>
      </c>
      <c r="K8" s="95">
        <v>11</v>
      </c>
      <c r="L8" s="95">
        <v>12</v>
      </c>
      <c r="M8" s="95">
        <v>13</v>
      </c>
      <c r="N8" s="95">
        <v>14</v>
      </c>
      <c r="O8" s="95">
        <v>15</v>
      </c>
      <c r="P8" s="95">
        <v>16</v>
      </c>
      <c r="Q8" s="95">
        <v>17</v>
      </c>
    </row>
    <row r="9" ht="52.5" customHeight="1" spans="1:17">
      <c r="A9" s="96" t="s">
        <v>49</v>
      </c>
      <c r="B9" s="97"/>
      <c r="C9" s="97"/>
      <c r="D9" s="98"/>
      <c r="E9" s="99"/>
      <c r="F9" s="23">
        <v>4700</v>
      </c>
      <c r="G9" s="23">
        <v>189700</v>
      </c>
      <c r="H9" s="23">
        <v>189700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6" t="str">
        <f>"     "&amp;"公用经费安排的公务用车运维费"</f>
        <v>     公用经费安排的公务用车运维费</v>
      </c>
      <c r="B10" s="97" t="s">
        <v>329</v>
      </c>
      <c r="C10" s="97" t="s">
        <v>330</v>
      </c>
      <c r="D10" s="98" t="s">
        <v>331</v>
      </c>
      <c r="E10" s="99">
        <v>1</v>
      </c>
      <c r="F10" s="23"/>
      <c r="G10" s="23">
        <v>6000</v>
      </c>
      <c r="H10" s="23">
        <v>6000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6" t="str">
        <f t="shared" ref="A11:A13" si="0">"     "&amp;"防震减灾业务经费"</f>
        <v>     防震减灾业务经费</v>
      </c>
      <c r="B11" s="97" t="s">
        <v>332</v>
      </c>
      <c r="C11" s="97" t="s">
        <v>332</v>
      </c>
      <c r="D11" s="98" t="s">
        <v>331</v>
      </c>
      <c r="E11" s="99">
        <v>1</v>
      </c>
      <c r="F11" s="23">
        <v>2000</v>
      </c>
      <c r="G11" s="23">
        <v>2000</v>
      </c>
      <c r="H11" s="23">
        <v>2000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6" t="str">
        <f t="shared" si="0"/>
        <v>     防震减灾业务经费</v>
      </c>
      <c r="B12" s="97" t="s">
        <v>333</v>
      </c>
      <c r="C12" s="97" t="s">
        <v>334</v>
      </c>
      <c r="D12" s="100" t="s">
        <v>335</v>
      </c>
      <c r="E12" s="99">
        <v>1</v>
      </c>
      <c r="F12" s="23">
        <v>2700</v>
      </c>
      <c r="G12" s="23">
        <v>2700</v>
      </c>
      <c r="H12" s="23">
        <v>2700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6" t="str">
        <f t="shared" si="0"/>
        <v>     防震减灾业务经费</v>
      </c>
      <c r="B13" s="97" t="s">
        <v>336</v>
      </c>
      <c r="C13" s="97" t="s">
        <v>334</v>
      </c>
      <c r="D13" s="98" t="s">
        <v>337</v>
      </c>
      <c r="E13" s="99">
        <v>1</v>
      </c>
      <c r="F13" s="23"/>
      <c r="G13" s="23">
        <v>179000</v>
      </c>
      <c r="H13" s="23">
        <v>179000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101" t="s">
        <v>314</v>
      </c>
      <c r="B14" s="102"/>
      <c r="C14" s="102"/>
      <c r="D14" s="102"/>
      <c r="E14" s="99"/>
      <c r="F14" s="23">
        <v>4700</v>
      </c>
      <c r="G14" s="23">
        <v>189700</v>
      </c>
      <c r="H14" s="23">
        <v>189700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3:Q3"/>
    <mergeCell ref="A4:F4"/>
    <mergeCell ref="G5:Q5"/>
    <mergeCell ref="L6:Q6"/>
    <mergeCell ref="A14:E14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2:N12"/>
  <sheetViews>
    <sheetView showZeros="0" workbookViewId="0">
      <selection activeCell="C18" sqref="C1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2" ht="17.25" customHeight="1" spans="1:14">
      <c r="A2" s="3"/>
      <c r="B2" s="3"/>
      <c r="C2" s="3"/>
      <c r="D2" s="3"/>
      <c r="E2" s="3"/>
      <c r="F2" s="3"/>
      <c r="G2" s="3"/>
      <c r="H2" s="53"/>
      <c r="I2" s="1"/>
      <c r="J2" s="1"/>
      <c r="K2" s="53"/>
      <c r="L2" s="1"/>
      <c r="M2" s="89"/>
      <c r="N2" s="89" t="s">
        <v>338</v>
      </c>
    </row>
    <row r="3" ht="36" customHeight="1" spans="1:14">
      <c r="A3" s="28" t="s">
        <v>339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ht="21.75" customHeight="1" spans="1:14">
      <c r="A4" s="30" t="s">
        <v>2</v>
      </c>
      <c r="B4" s="31"/>
      <c r="C4" s="31"/>
      <c r="D4" s="31"/>
      <c r="E4" s="31"/>
      <c r="F4" s="31"/>
      <c r="G4" s="31"/>
      <c r="H4" s="53"/>
      <c r="I4" s="1"/>
      <c r="J4" s="1"/>
      <c r="K4" s="53"/>
      <c r="L4" s="1"/>
      <c r="M4" s="90"/>
      <c r="N4" s="41" t="s">
        <v>30</v>
      </c>
    </row>
    <row r="5" ht="15.75" customHeight="1" spans="1:14">
      <c r="A5" s="11" t="s">
        <v>318</v>
      </c>
      <c r="B5" s="11" t="s">
        <v>340</v>
      </c>
      <c r="C5" s="11" t="s">
        <v>341</v>
      </c>
      <c r="D5" s="12" t="s">
        <v>185</v>
      </c>
      <c r="E5" s="13"/>
      <c r="F5" s="13"/>
      <c r="G5" s="13"/>
      <c r="H5" s="13"/>
      <c r="I5" s="13"/>
      <c r="J5" s="13"/>
      <c r="K5" s="13"/>
      <c r="L5" s="13"/>
      <c r="M5" s="13"/>
      <c r="N5" s="14"/>
    </row>
    <row r="6" ht="17.25" customHeight="1" spans="1:14">
      <c r="A6" s="16"/>
      <c r="B6" s="16"/>
      <c r="C6" s="16"/>
      <c r="D6" s="85" t="s">
        <v>33</v>
      </c>
      <c r="E6" s="11" t="s">
        <v>37</v>
      </c>
      <c r="F6" s="11" t="s">
        <v>324</v>
      </c>
      <c r="G6" s="11" t="s">
        <v>325</v>
      </c>
      <c r="H6" s="11" t="s">
        <v>326</v>
      </c>
      <c r="I6" s="12" t="s">
        <v>327</v>
      </c>
      <c r="J6" s="13"/>
      <c r="K6" s="13"/>
      <c r="L6" s="13"/>
      <c r="M6" s="13"/>
      <c r="N6" s="14"/>
    </row>
    <row r="7" ht="40.5" customHeight="1" spans="1:14">
      <c r="A7" s="18"/>
      <c r="B7" s="18"/>
      <c r="C7" s="18"/>
      <c r="D7" s="72"/>
      <c r="E7" s="16" t="s">
        <v>36</v>
      </c>
      <c r="F7" s="18"/>
      <c r="G7" s="18"/>
      <c r="H7" s="72"/>
      <c r="I7" s="16" t="s">
        <v>36</v>
      </c>
      <c r="J7" s="16" t="s">
        <v>43</v>
      </c>
      <c r="K7" s="16" t="s">
        <v>44</v>
      </c>
      <c r="L7" s="16" t="s">
        <v>45</v>
      </c>
      <c r="M7" s="16" t="s">
        <v>46</v>
      </c>
      <c r="N7" s="16" t="s">
        <v>47</v>
      </c>
    </row>
    <row r="8" ht="15" customHeight="1" spans="1:14">
      <c r="A8" s="34">
        <v>1</v>
      </c>
      <c r="B8" s="34">
        <v>2</v>
      </c>
      <c r="C8" s="34">
        <v>3</v>
      </c>
      <c r="D8" s="34">
        <v>7</v>
      </c>
      <c r="E8" s="34">
        <v>8</v>
      </c>
      <c r="F8" s="34">
        <v>9</v>
      </c>
      <c r="G8" s="34">
        <v>10</v>
      </c>
      <c r="H8" s="34">
        <v>11</v>
      </c>
      <c r="I8" s="34">
        <v>12</v>
      </c>
      <c r="J8" s="34">
        <v>13</v>
      </c>
      <c r="K8" s="34">
        <v>14</v>
      </c>
      <c r="L8" s="34">
        <v>15</v>
      </c>
      <c r="M8" s="34">
        <v>16</v>
      </c>
      <c r="N8" s="34">
        <v>17</v>
      </c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87"/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30" customHeight="1" spans="1:14">
      <c r="A11" s="12" t="s">
        <v>33</v>
      </c>
      <c r="B11" s="88"/>
      <c r="C11" s="88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customHeight="1" spans="1:1">
      <c r="A12" s="53" t="s">
        <v>342</v>
      </c>
    </row>
  </sheetData>
  <mergeCells count="13">
    <mergeCell ref="A3:N3"/>
    <mergeCell ref="A4:H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2:P12"/>
  <sheetViews>
    <sheetView showZeros="0" workbookViewId="0">
      <selection activeCell="A1" sqref="$A1:$XFD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2" ht="13.5" customHeight="1" spans="1:16">
      <c r="A2" s="62"/>
      <c r="B2" s="62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9" t="s">
        <v>343</v>
      </c>
    </row>
    <row r="3" ht="27.75" customHeight="1" spans="1:16">
      <c r="A3" s="64" t="s">
        <v>344</v>
      </c>
      <c r="B3" s="5"/>
      <c r="C3" s="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"/>
    </row>
    <row r="4" customHeight="1" spans="1:16">
      <c r="A4" s="65" t="s">
        <v>3</v>
      </c>
      <c r="B4" s="66"/>
      <c r="C4" s="66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0"/>
    </row>
    <row r="5" ht="18" customHeight="1" spans="1:16">
      <c r="A5" s="67" t="s">
        <v>2</v>
      </c>
      <c r="B5" s="68"/>
      <c r="C5" s="6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81"/>
    </row>
    <row r="6" ht="19.5" customHeight="1" spans="1:16">
      <c r="A6" s="69" t="s">
        <v>345</v>
      </c>
      <c r="B6" s="12" t="s">
        <v>185</v>
      </c>
      <c r="C6" s="13"/>
      <c r="D6" s="70"/>
      <c r="E6" s="71" t="s">
        <v>346</v>
      </c>
      <c r="F6" s="71"/>
      <c r="G6" s="71"/>
      <c r="H6" s="71"/>
      <c r="I6" s="71"/>
      <c r="J6" s="71"/>
      <c r="K6" s="71"/>
      <c r="L6" s="71"/>
      <c r="M6" s="71"/>
      <c r="N6" s="71"/>
      <c r="O6" s="71"/>
      <c r="P6" s="82"/>
    </row>
    <row r="7" ht="40.5" customHeight="1" spans="1:16">
      <c r="A7" s="72"/>
      <c r="B7" s="16" t="s">
        <v>33</v>
      </c>
      <c r="C7" s="11" t="s">
        <v>37</v>
      </c>
      <c r="D7" s="73" t="s">
        <v>347</v>
      </c>
      <c r="E7" s="73" t="s">
        <v>348</v>
      </c>
      <c r="F7" s="73" t="s">
        <v>349</v>
      </c>
      <c r="G7" s="73" t="s">
        <v>350</v>
      </c>
      <c r="H7" s="73" t="s">
        <v>351</v>
      </c>
      <c r="I7" s="73" t="s">
        <v>352</v>
      </c>
      <c r="J7" s="73" t="s">
        <v>353</v>
      </c>
      <c r="K7" s="73" t="s">
        <v>354</v>
      </c>
      <c r="L7" s="73" t="s">
        <v>355</v>
      </c>
      <c r="M7" s="32" t="s">
        <v>356</v>
      </c>
      <c r="N7" s="32" t="s">
        <v>357</v>
      </c>
      <c r="O7" s="83" t="s">
        <v>358</v>
      </c>
      <c r="P7" s="32" t="s">
        <v>359</v>
      </c>
    </row>
    <row r="8" ht="19.5" customHeight="1" spans="1:16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72">
        <v>16</v>
      </c>
    </row>
    <row r="9" ht="19.5" customHeight="1" spans="1:16">
      <c r="A9" s="35"/>
      <c r="B9" s="74"/>
      <c r="C9" s="74"/>
      <c r="D9" s="75"/>
      <c r="E9" s="76"/>
      <c r="F9" s="76"/>
      <c r="G9" s="76"/>
      <c r="H9" s="76"/>
      <c r="I9" s="76"/>
      <c r="J9" s="76"/>
      <c r="K9" s="76"/>
      <c r="L9" s="76"/>
      <c r="M9" s="84"/>
      <c r="N9" s="84"/>
      <c r="O9" s="84"/>
      <c r="P9" s="84"/>
    </row>
    <row r="10" ht="19.5" customHeight="1" spans="1:16">
      <c r="A10" s="35"/>
      <c r="B10" s="74"/>
      <c r="C10" s="74"/>
      <c r="D10" s="75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24"/>
    </row>
    <row r="11" ht="19.5" customHeight="1" spans="1:16">
      <c r="A11" s="50" t="s">
        <v>33</v>
      </c>
      <c r="B11" s="74"/>
      <c r="C11" s="74"/>
      <c r="D11" s="75"/>
      <c r="E11" s="76"/>
      <c r="F11" s="76"/>
      <c r="G11" s="76"/>
      <c r="H11" s="76"/>
      <c r="I11" s="76"/>
      <c r="J11" s="76"/>
      <c r="K11" s="76"/>
      <c r="L11" s="76"/>
      <c r="M11" s="84"/>
      <c r="N11" s="84"/>
      <c r="O11" s="84"/>
      <c r="P11" s="84"/>
    </row>
    <row r="12" customHeight="1" spans="1:16">
      <c r="A12" s="78" t="s">
        <v>360</v>
      </c>
      <c r="B12" s="78"/>
      <c r="C12" s="78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8"/>
    </row>
  </sheetData>
  <mergeCells count="7">
    <mergeCell ref="A3:P3"/>
    <mergeCell ref="A4:P4"/>
    <mergeCell ref="A5:P5"/>
    <mergeCell ref="B6:D6"/>
    <mergeCell ref="E6:P6"/>
    <mergeCell ref="A12:P12"/>
    <mergeCell ref="A6:A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2:J9"/>
  <sheetViews>
    <sheetView showZeros="0" workbookViewId="0">
      <selection activeCell="E21" sqref="E21"/>
    </sheetView>
  </sheetViews>
  <sheetFormatPr defaultColWidth="9.14285714285714" defaultRowHeight="12" customHeight="1"/>
  <cols>
    <col min="1" max="2" width="15.6285714285714" customWidth="1"/>
    <col min="3" max="10" width="11.2" customWidth="1"/>
  </cols>
  <sheetData>
    <row r="2" customHeight="1" spans="10:10">
      <c r="J2" s="61" t="s">
        <v>361</v>
      </c>
    </row>
    <row r="3" ht="28.5" customHeight="1" spans="1:10">
      <c r="A3" s="54" t="s">
        <v>362</v>
      </c>
      <c r="B3" s="5"/>
      <c r="C3" s="5"/>
      <c r="D3" s="5"/>
      <c r="E3" s="5"/>
      <c r="F3" s="55"/>
      <c r="G3" s="5"/>
      <c r="H3" s="55"/>
      <c r="I3" s="55"/>
      <c r="J3" s="5"/>
    </row>
    <row r="4" ht="17.25" customHeight="1" spans="1:8">
      <c r="A4" s="6" t="s">
        <v>2</v>
      </c>
      <c r="B4" s="56"/>
      <c r="C4" s="56"/>
      <c r="D4" s="56"/>
      <c r="E4" s="56"/>
      <c r="F4" s="57"/>
      <c r="G4" s="56"/>
      <c r="H4" s="57"/>
    </row>
    <row r="5" ht="44.25" customHeight="1" spans="1:10">
      <c r="A5" s="33" t="s">
        <v>282</v>
      </c>
      <c r="B5" s="33" t="s">
        <v>283</v>
      </c>
      <c r="C5" s="33" t="s">
        <v>284</v>
      </c>
      <c r="D5" s="33" t="s">
        <v>285</v>
      </c>
      <c r="E5" s="33" t="s">
        <v>286</v>
      </c>
      <c r="F5" s="58" t="s">
        <v>287</v>
      </c>
      <c r="G5" s="33" t="s">
        <v>288</v>
      </c>
      <c r="H5" s="58" t="s">
        <v>289</v>
      </c>
      <c r="I5" s="58" t="s">
        <v>290</v>
      </c>
      <c r="J5" s="33" t="s">
        <v>291</v>
      </c>
    </row>
    <row r="6" ht="14.25" customHeight="1" spans="1:10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58">
        <v>6</v>
      </c>
      <c r="G6" s="33">
        <v>7</v>
      </c>
      <c r="H6" s="58">
        <v>8</v>
      </c>
      <c r="I6" s="58">
        <v>9</v>
      </c>
      <c r="J6" s="33">
        <v>10</v>
      </c>
    </row>
    <row r="7" ht="25.95" customHeight="1" spans="1:10">
      <c r="A7" s="35"/>
      <c r="B7" s="48"/>
      <c r="C7" s="48"/>
      <c r="D7" s="48"/>
      <c r="E7" s="59"/>
      <c r="F7" s="60"/>
      <c r="G7" s="59"/>
      <c r="H7" s="60"/>
      <c r="I7" s="60"/>
      <c r="J7" s="59"/>
    </row>
    <row r="8" ht="25.95" customHeight="1" spans="1:10">
      <c r="A8" s="35"/>
      <c r="B8" s="22" t="s">
        <v>363</v>
      </c>
      <c r="C8" s="22" t="s">
        <v>363</v>
      </c>
      <c r="D8" s="22" t="s">
        <v>363</v>
      </c>
      <c r="E8" s="35" t="s">
        <v>363</v>
      </c>
      <c r="F8" s="22" t="s">
        <v>363</v>
      </c>
      <c r="G8" s="35" t="s">
        <v>363</v>
      </c>
      <c r="H8" s="22" t="s">
        <v>363</v>
      </c>
      <c r="I8" s="22" t="s">
        <v>363</v>
      </c>
      <c r="J8" s="35" t="s">
        <v>363</v>
      </c>
    </row>
    <row r="9" customHeight="1" spans="1:1">
      <c r="A9" s="53" t="s">
        <v>360</v>
      </c>
    </row>
  </sheetData>
  <mergeCells count="2">
    <mergeCell ref="A3:J3"/>
    <mergeCell ref="A4:H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2:H10"/>
  <sheetViews>
    <sheetView showZeros="0" workbookViewId="0">
      <selection activeCell="E25" sqref="E25"/>
    </sheetView>
  </sheetViews>
  <sheetFormatPr defaultColWidth="9.14285714285714" defaultRowHeight="12" customHeight="1" outlineLevelCol="7"/>
  <cols>
    <col min="1" max="8" width="16.9142857142857" customWidth="1"/>
  </cols>
  <sheetData>
    <row r="2" ht="14.25" customHeight="1" spans="1:8">
      <c r="A2" s="1"/>
      <c r="B2" s="1"/>
      <c r="C2" s="1"/>
      <c r="D2" s="1"/>
      <c r="E2" s="1"/>
      <c r="F2" s="1"/>
      <c r="G2" s="1"/>
      <c r="H2" s="41" t="s">
        <v>364</v>
      </c>
    </row>
    <row r="3" ht="27" customHeight="1" spans="1:8">
      <c r="A3" s="42" t="s">
        <v>365</v>
      </c>
      <c r="B3" s="28"/>
      <c r="C3" s="28"/>
      <c r="D3" s="28"/>
      <c r="E3" s="28"/>
      <c r="F3" s="28"/>
      <c r="G3" s="28"/>
      <c r="H3" s="28"/>
    </row>
    <row r="4" ht="13.5" customHeight="1" spans="1:8">
      <c r="A4" s="43" t="s">
        <v>2</v>
      </c>
      <c r="B4" s="30"/>
      <c r="C4" s="44"/>
      <c r="D4" s="1"/>
      <c r="E4" s="1"/>
      <c r="F4" s="1"/>
      <c r="G4" s="1"/>
      <c r="H4" s="1"/>
    </row>
    <row r="5" ht="18" customHeight="1" spans="1:8">
      <c r="A5" s="11" t="s">
        <v>178</v>
      </c>
      <c r="B5" s="11" t="s">
        <v>366</v>
      </c>
      <c r="C5" s="11" t="s">
        <v>367</v>
      </c>
      <c r="D5" s="11" t="s">
        <v>368</v>
      </c>
      <c r="E5" s="11" t="s">
        <v>369</v>
      </c>
      <c r="F5" s="45" t="s">
        <v>370</v>
      </c>
      <c r="G5" s="46"/>
      <c r="H5" s="47"/>
    </row>
    <row r="6" ht="18" customHeight="1" spans="1:8">
      <c r="A6" s="18"/>
      <c r="B6" s="18"/>
      <c r="C6" s="18"/>
      <c r="D6" s="18"/>
      <c r="E6" s="18"/>
      <c r="F6" s="33" t="s">
        <v>322</v>
      </c>
      <c r="G6" s="33" t="s">
        <v>371</v>
      </c>
      <c r="H6" s="33" t="s">
        <v>372</v>
      </c>
    </row>
    <row r="7" ht="21" customHeight="1" spans="1:8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</row>
    <row r="8" ht="33" customHeight="1" spans="1:8">
      <c r="A8" s="48"/>
      <c r="B8" s="48"/>
      <c r="C8" s="48"/>
      <c r="D8" s="48"/>
      <c r="E8" s="48"/>
      <c r="F8" s="39"/>
      <c r="G8" s="49"/>
      <c r="H8" s="49"/>
    </row>
    <row r="9" ht="24" customHeight="1" spans="1:8">
      <c r="A9" s="50" t="s">
        <v>33</v>
      </c>
      <c r="B9" s="51"/>
      <c r="C9" s="51"/>
      <c r="D9" s="51"/>
      <c r="E9" s="51"/>
      <c r="F9" s="40"/>
      <c r="G9" s="52"/>
      <c r="H9" s="52"/>
    </row>
    <row r="10" customHeight="1" spans="1:1">
      <c r="A10" s="53" t="s">
        <v>373</v>
      </c>
    </row>
  </sheetData>
  <mergeCells count="9">
    <mergeCell ref="A3:H3"/>
    <mergeCell ref="A4:C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2:K11"/>
  <sheetViews>
    <sheetView showZeros="0" workbookViewId="0">
      <selection activeCell="G19" sqref="G19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2" ht="13.5" customHeight="1" spans="1:11">
      <c r="A2" s="1"/>
      <c r="B2" s="1"/>
      <c r="C2" s="1"/>
      <c r="D2" s="2"/>
      <c r="E2" s="2"/>
      <c r="F2" s="2"/>
      <c r="G2" s="2"/>
      <c r="H2" s="3"/>
      <c r="I2" s="3"/>
      <c r="J2" s="3"/>
      <c r="K2" s="4" t="s">
        <v>374</v>
      </c>
    </row>
    <row r="3" ht="27.75" customHeight="1" spans="1:11">
      <c r="A3" s="28" t="s">
        <v>375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ht="13.5" customHeight="1" spans="1:11">
      <c r="A4" s="29" t="s">
        <v>2</v>
      </c>
      <c r="B4" s="30"/>
      <c r="C4" s="30"/>
      <c r="D4" s="30"/>
      <c r="E4" s="30"/>
      <c r="F4" s="30"/>
      <c r="G4" s="30"/>
      <c r="H4" s="31"/>
      <c r="I4" s="31"/>
      <c r="J4" s="31"/>
      <c r="K4" s="38" t="s">
        <v>30</v>
      </c>
    </row>
    <row r="5" ht="21.75" customHeight="1" spans="1:11">
      <c r="A5" s="32" t="s">
        <v>255</v>
      </c>
      <c r="B5" s="32" t="s">
        <v>180</v>
      </c>
      <c r="C5" s="32" t="s">
        <v>256</v>
      </c>
      <c r="D5" s="33" t="s">
        <v>181</v>
      </c>
      <c r="E5" s="33" t="s">
        <v>182</v>
      </c>
      <c r="F5" s="33" t="s">
        <v>257</v>
      </c>
      <c r="G5" s="33" t="s">
        <v>258</v>
      </c>
      <c r="H5" s="34" t="s">
        <v>33</v>
      </c>
      <c r="I5" s="34" t="s">
        <v>376</v>
      </c>
      <c r="J5" s="34"/>
      <c r="K5" s="34"/>
    </row>
    <row r="6" ht="21.75" customHeight="1" spans="1:11">
      <c r="A6" s="32"/>
      <c r="B6" s="32"/>
      <c r="C6" s="32"/>
      <c r="D6" s="33"/>
      <c r="E6" s="33"/>
      <c r="F6" s="33"/>
      <c r="G6" s="33"/>
      <c r="H6" s="34"/>
      <c r="I6" s="33" t="s">
        <v>37</v>
      </c>
      <c r="J6" s="33" t="s">
        <v>38</v>
      </c>
      <c r="K6" s="33" t="s">
        <v>39</v>
      </c>
    </row>
    <row r="7" ht="40.5" customHeight="1" spans="1:11">
      <c r="A7" s="32"/>
      <c r="B7" s="32"/>
      <c r="C7" s="32"/>
      <c r="D7" s="33"/>
      <c r="E7" s="33"/>
      <c r="F7" s="33"/>
      <c r="G7" s="33"/>
      <c r="H7" s="34"/>
      <c r="I7" s="33" t="s">
        <v>36</v>
      </c>
      <c r="J7" s="33"/>
      <c r="K7" s="33"/>
    </row>
    <row r="8" ht="15" customHeight="1" spans="1:1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20">
        <v>10</v>
      </c>
      <c r="K8" s="20">
        <v>11</v>
      </c>
    </row>
    <row r="9" ht="52.5" customHeight="1" spans="1:11">
      <c r="A9" s="35"/>
      <c r="B9" s="22" t="s">
        <v>377</v>
      </c>
      <c r="C9" s="35"/>
      <c r="D9" s="35"/>
      <c r="E9" s="35"/>
      <c r="F9" s="35"/>
      <c r="G9" s="35"/>
      <c r="H9" s="23">
        <v>2200</v>
      </c>
      <c r="I9" s="23">
        <v>2200</v>
      </c>
      <c r="J9" s="23"/>
      <c r="K9" s="39"/>
    </row>
    <row r="10" ht="52.5" customHeight="1" spans="1:11">
      <c r="A10" s="22" t="s">
        <v>378</v>
      </c>
      <c r="B10" s="22" t="s">
        <v>377</v>
      </c>
      <c r="C10" s="22" t="s">
        <v>49</v>
      </c>
      <c r="D10" s="22" t="s">
        <v>90</v>
      </c>
      <c r="E10" s="22" t="s">
        <v>91</v>
      </c>
      <c r="F10" s="22" t="s">
        <v>251</v>
      </c>
      <c r="G10" s="22" t="s">
        <v>252</v>
      </c>
      <c r="H10" s="23">
        <v>2200</v>
      </c>
      <c r="I10" s="23">
        <v>2200</v>
      </c>
      <c r="J10" s="23"/>
      <c r="K10" s="40"/>
    </row>
    <row r="11" ht="30" customHeight="1" spans="1:11">
      <c r="A11" s="36" t="s">
        <v>314</v>
      </c>
      <c r="B11" s="37"/>
      <c r="C11" s="37"/>
      <c r="D11" s="37"/>
      <c r="E11" s="37"/>
      <c r="F11" s="37"/>
      <c r="G11" s="37"/>
      <c r="H11" s="23">
        <v>2200</v>
      </c>
      <c r="I11" s="23">
        <v>2200</v>
      </c>
      <c r="J11" s="23"/>
      <c r="K11" s="40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2:G11"/>
  <sheetViews>
    <sheetView showZeros="0" workbookViewId="0">
      <selection activeCell="C21" sqref="C2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2" ht="13.5" customHeight="1" spans="1:7">
      <c r="A2" s="1"/>
      <c r="B2" s="1"/>
      <c r="C2" s="1"/>
      <c r="D2" s="2"/>
      <c r="E2" s="3"/>
      <c r="F2" s="3"/>
      <c r="G2" s="4" t="s">
        <v>379</v>
      </c>
    </row>
    <row r="3" ht="27.75" customHeight="1" spans="1:7">
      <c r="A3" s="5" t="s">
        <v>380</v>
      </c>
      <c r="B3" s="5"/>
      <c r="C3" s="5"/>
      <c r="D3" s="5"/>
      <c r="E3" s="5"/>
      <c r="F3" s="5"/>
      <c r="G3" s="5"/>
    </row>
    <row r="4" ht="13.5" customHeight="1" spans="1:7">
      <c r="A4" s="6" t="s">
        <v>2</v>
      </c>
      <c r="B4" s="7"/>
      <c r="C4" s="7"/>
      <c r="D4" s="7"/>
      <c r="E4" s="8"/>
      <c r="F4" s="8"/>
      <c r="G4" s="9" t="s">
        <v>30</v>
      </c>
    </row>
    <row r="5" ht="21.75" customHeight="1" spans="1:7">
      <c r="A5" s="10" t="s">
        <v>256</v>
      </c>
      <c r="B5" s="10" t="s">
        <v>255</v>
      </c>
      <c r="C5" s="10" t="s">
        <v>180</v>
      </c>
      <c r="D5" s="11" t="s">
        <v>381</v>
      </c>
      <c r="E5" s="12" t="s">
        <v>37</v>
      </c>
      <c r="F5" s="13"/>
      <c r="G5" s="14"/>
    </row>
    <row r="6" ht="21.75" customHeight="1" spans="1:7">
      <c r="A6" s="15"/>
      <c r="B6" s="15"/>
      <c r="C6" s="15"/>
      <c r="D6" s="16"/>
      <c r="E6" s="11" t="str">
        <f>"2025"&amp;"年"</f>
        <v>2025年</v>
      </c>
      <c r="F6" s="11" t="str">
        <f>"2025"+1&amp;"年"</f>
        <v>2026年</v>
      </c>
      <c r="G6" s="11" t="str">
        <f>"2025"+2&amp;"年"</f>
        <v>2027年</v>
      </c>
    </row>
    <row r="7" ht="40.5" customHeight="1" spans="1:7">
      <c r="A7" s="17"/>
      <c r="B7" s="17"/>
      <c r="C7" s="17"/>
      <c r="D7" s="18"/>
      <c r="E7" s="18" t="s">
        <v>36</v>
      </c>
      <c r="F7" s="18" t="s">
        <v>36</v>
      </c>
      <c r="G7" s="18" t="s">
        <v>36</v>
      </c>
    </row>
    <row r="8" ht="15" customHeight="1" spans="1:7">
      <c r="A8" s="19">
        <v>1</v>
      </c>
      <c r="B8" s="19">
        <v>2</v>
      </c>
      <c r="C8" s="19">
        <v>3</v>
      </c>
      <c r="D8" s="20">
        <v>4</v>
      </c>
      <c r="E8" s="19">
        <v>5</v>
      </c>
      <c r="F8" s="19">
        <v>6</v>
      </c>
      <c r="G8" s="19">
        <v>7</v>
      </c>
    </row>
    <row r="9" ht="52.5" customHeight="1" spans="1:7">
      <c r="A9" s="21" t="s">
        <v>49</v>
      </c>
      <c r="B9" s="22"/>
      <c r="C9" s="22"/>
      <c r="D9" s="22"/>
      <c r="E9" s="23">
        <v>320000</v>
      </c>
      <c r="F9" s="23"/>
      <c r="G9" s="23"/>
    </row>
    <row r="10" ht="52.5" customHeight="1" spans="1:7">
      <c r="A10" s="24"/>
      <c r="B10" s="22" t="s">
        <v>382</v>
      </c>
      <c r="C10" s="22" t="s">
        <v>270</v>
      </c>
      <c r="D10" s="22" t="s">
        <v>383</v>
      </c>
      <c r="E10" s="23">
        <v>320000</v>
      </c>
      <c r="F10" s="23"/>
      <c r="G10" s="23"/>
    </row>
    <row r="11" ht="30" customHeight="1" spans="1:7">
      <c r="A11" s="25" t="s">
        <v>33</v>
      </c>
      <c r="B11" s="26" t="s">
        <v>363</v>
      </c>
      <c r="C11" s="26"/>
      <c r="D11" s="27"/>
      <c r="E11" s="23">
        <v>320000</v>
      </c>
      <c r="F11" s="23"/>
      <c r="G11" s="23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2:S10"/>
  <sheetViews>
    <sheetView showZeros="0" workbookViewId="0">
      <selection activeCell="A1" sqref="$A1:$XFD1"/>
    </sheetView>
  </sheetViews>
  <sheetFormatPr defaultColWidth="9.14285714285714" defaultRowHeight="12" customHeight="1"/>
  <cols>
    <col min="1" max="1" width="7.62857142857143" customWidth="1"/>
    <col min="2" max="2" width="20.4285714285714" customWidth="1"/>
    <col min="3" max="4" width="13.4761904761905" customWidth="1"/>
    <col min="5" max="5" width="13.2" customWidth="1"/>
    <col min="6" max="8" width="6.28571428571429" customWidth="1"/>
    <col min="9" max="9" width="11.9142857142857" customWidth="1"/>
    <col min="10" max="13" width="8" customWidth="1"/>
    <col min="14" max="14" width="11.9142857142857" customWidth="1"/>
    <col min="15" max="15" width="4.47619047619048" customWidth="1"/>
    <col min="16" max="19" width="6.85714285714286" customWidth="1"/>
  </cols>
  <sheetData>
    <row r="2" ht="16.5" customHeight="1" spans="1:17">
      <c r="A2" s="170"/>
      <c r="B2" s="1"/>
      <c r="C2" s="1"/>
      <c r="D2" s="1"/>
      <c r="E2" s="1"/>
      <c r="F2" s="1"/>
      <c r="G2" s="1"/>
      <c r="H2" s="1"/>
      <c r="I2" s="53"/>
      <c r="J2" s="1"/>
      <c r="K2" s="1"/>
      <c r="L2" s="1"/>
      <c r="M2" s="1"/>
      <c r="N2" s="1"/>
      <c r="O2" s="1"/>
      <c r="P2" s="89" t="s">
        <v>28</v>
      </c>
      <c r="Q2" s="89" t="s">
        <v>28</v>
      </c>
    </row>
    <row r="3" ht="36.75" customHeight="1" spans="1:19">
      <c r="A3" s="28" t="s">
        <v>29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18" customHeight="1" spans="1:17">
      <c r="A4" s="30" t="s">
        <v>2</v>
      </c>
      <c r="B4" s="30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89" t="s">
        <v>30</v>
      </c>
      <c r="Q4" s="89"/>
    </row>
    <row r="5" ht="21" customHeight="1" spans="1:19">
      <c r="A5" s="11" t="s">
        <v>31</v>
      </c>
      <c r="B5" s="11" t="s">
        <v>32</v>
      </c>
      <c r="C5" s="11" t="s">
        <v>33</v>
      </c>
      <c r="D5" s="45" t="s">
        <v>34</v>
      </c>
      <c r="E5" s="46"/>
      <c r="F5" s="46"/>
      <c r="G5" s="46"/>
      <c r="H5" s="46"/>
      <c r="I5" s="13"/>
      <c r="J5" s="46"/>
      <c r="K5" s="46"/>
      <c r="L5" s="46"/>
      <c r="M5" s="46"/>
      <c r="N5" s="47"/>
      <c r="O5" s="45" t="s">
        <v>35</v>
      </c>
      <c r="P5" s="46"/>
      <c r="Q5" s="46"/>
      <c r="R5" s="46"/>
      <c r="S5" s="47"/>
    </row>
    <row r="6" ht="41.25" customHeight="1" spans="1:19">
      <c r="A6" s="16"/>
      <c r="B6" s="16"/>
      <c r="C6" s="16"/>
      <c r="D6" s="16" t="s">
        <v>36</v>
      </c>
      <c r="E6" s="16" t="s">
        <v>37</v>
      </c>
      <c r="F6" s="16" t="s">
        <v>38</v>
      </c>
      <c r="G6" s="16" t="s">
        <v>39</v>
      </c>
      <c r="H6" s="11" t="s">
        <v>40</v>
      </c>
      <c r="I6" s="173" t="s">
        <v>41</v>
      </c>
      <c r="J6" s="173"/>
      <c r="K6" s="173"/>
      <c r="L6" s="173"/>
      <c r="M6" s="173"/>
      <c r="N6" s="173"/>
      <c r="O6" s="11" t="s">
        <v>36</v>
      </c>
      <c r="P6" s="11" t="s">
        <v>37</v>
      </c>
      <c r="Q6" s="11" t="s">
        <v>38</v>
      </c>
      <c r="R6" s="11" t="s">
        <v>39</v>
      </c>
      <c r="S6" s="11" t="s">
        <v>42</v>
      </c>
    </row>
    <row r="7" ht="43.5" customHeight="1" spans="1:19">
      <c r="A7" s="72"/>
      <c r="B7" s="72"/>
      <c r="C7" s="72"/>
      <c r="D7" s="85"/>
      <c r="E7" s="85"/>
      <c r="F7" s="85"/>
      <c r="G7" s="72"/>
      <c r="H7" s="72"/>
      <c r="I7" s="34" t="s">
        <v>36</v>
      </c>
      <c r="J7" s="32" t="s">
        <v>43</v>
      </c>
      <c r="K7" s="32" t="s">
        <v>44</v>
      </c>
      <c r="L7" s="10" t="s">
        <v>45</v>
      </c>
      <c r="M7" s="10" t="s">
        <v>46</v>
      </c>
      <c r="N7" s="10" t="s">
        <v>47</v>
      </c>
      <c r="O7" s="85"/>
      <c r="P7" s="85"/>
      <c r="Q7" s="85"/>
      <c r="R7" s="85"/>
      <c r="S7" s="85"/>
    </row>
    <row r="8" ht="21" customHeight="1" spans="1:19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58">
        <v>19</v>
      </c>
    </row>
    <row r="9" ht="38" customHeight="1" spans="1:19">
      <c r="A9" s="171" t="s">
        <v>48</v>
      </c>
      <c r="B9" s="171" t="s">
        <v>49</v>
      </c>
      <c r="C9" s="23">
        <v>1270986.7</v>
      </c>
      <c r="D9" s="23">
        <v>1270986.7</v>
      </c>
      <c r="E9" s="23">
        <v>870986.7</v>
      </c>
      <c r="F9" s="23"/>
      <c r="G9" s="23"/>
      <c r="H9" s="23"/>
      <c r="I9" s="23">
        <v>400000</v>
      </c>
      <c r="J9" s="23"/>
      <c r="K9" s="23"/>
      <c r="L9" s="23"/>
      <c r="M9" s="23"/>
      <c r="N9" s="23">
        <v>400000</v>
      </c>
      <c r="O9" s="23"/>
      <c r="P9" s="23"/>
      <c r="Q9" s="23"/>
      <c r="R9" s="23"/>
      <c r="S9" s="23"/>
    </row>
    <row r="10" ht="38" customHeight="1" spans="1:19">
      <c r="A10" s="12" t="s">
        <v>33</v>
      </c>
      <c r="B10" s="172"/>
      <c r="C10" s="161">
        <v>1270986.7</v>
      </c>
      <c r="D10" s="161">
        <v>1270986.7</v>
      </c>
      <c r="E10" s="161">
        <v>870986.7</v>
      </c>
      <c r="F10" s="161"/>
      <c r="G10" s="161"/>
      <c r="H10" s="161"/>
      <c r="I10" s="161">
        <v>400000</v>
      </c>
      <c r="J10" s="161"/>
      <c r="K10" s="161"/>
      <c r="L10" s="161"/>
      <c r="M10" s="161"/>
      <c r="N10" s="161">
        <v>400000</v>
      </c>
      <c r="O10" s="161"/>
      <c r="P10" s="161"/>
      <c r="Q10" s="161"/>
      <c r="R10" s="161"/>
      <c r="S10" s="161"/>
    </row>
  </sheetData>
  <mergeCells count="21">
    <mergeCell ref="P2:S2"/>
    <mergeCell ref="A3:S3"/>
    <mergeCell ref="A4:G4"/>
    <mergeCell ref="P4:S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2:O31"/>
  <sheetViews>
    <sheetView showZeros="0" workbookViewId="0">
      <selection activeCell="A1" sqref="$A1:$XFD1"/>
    </sheetView>
  </sheetViews>
  <sheetFormatPr defaultColWidth="8.84761904761905" defaultRowHeight="15" customHeight="1"/>
  <cols>
    <col min="1" max="1" width="14" customWidth="1"/>
    <col min="2" max="2" width="34" customWidth="1"/>
    <col min="3" max="6" width="14.4761904761905" customWidth="1"/>
    <col min="7" max="7" width="7.85714285714286" customWidth="1"/>
    <col min="8" max="8" width="4.34285714285714" customWidth="1"/>
    <col min="9" max="9" width="5.42857142857143" customWidth="1"/>
    <col min="10" max="10" width="12.7714285714286" customWidth="1"/>
    <col min="11" max="14" width="4.85714285714286" customWidth="1"/>
    <col min="15" max="15" width="12.7714285714286" customWidth="1"/>
  </cols>
  <sheetData>
    <row r="2" ht="18.75" customHeight="1" spans="1:1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41" t="s">
        <v>50</v>
      </c>
      <c r="O2" s="41"/>
    </row>
    <row r="3" ht="36" customHeight="1" spans="1:15">
      <c r="A3" s="164" t="s">
        <v>51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</row>
    <row r="4" ht="18.75" customHeight="1" spans="1:15">
      <c r="A4" s="30" t="s">
        <v>2</v>
      </c>
      <c r="B4" s="30"/>
      <c r="C4" s="30"/>
      <c r="D4" s="30"/>
      <c r="E4" s="30"/>
      <c r="F4" s="30"/>
      <c r="G4" s="163"/>
      <c r="H4" s="163"/>
      <c r="I4" s="163"/>
      <c r="J4" s="163"/>
      <c r="K4" s="163"/>
      <c r="L4" s="163"/>
      <c r="M4" s="163"/>
      <c r="N4" s="41" t="s">
        <v>3</v>
      </c>
      <c r="O4" s="41"/>
    </row>
    <row r="5" ht="31.5" customHeight="1" spans="1:15">
      <c r="A5" s="165" t="s">
        <v>52</v>
      </c>
      <c r="B5" s="165" t="s">
        <v>53</v>
      </c>
      <c r="C5" s="165" t="s">
        <v>33</v>
      </c>
      <c r="D5" s="165" t="s">
        <v>37</v>
      </c>
      <c r="E5" s="165"/>
      <c r="F5" s="165"/>
      <c r="G5" s="165" t="s">
        <v>38</v>
      </c>
      <c r="H5" s="165" t="s">
        <v>39</v>
      </c>
      <c r="I5" s="165" t="s">
        <v>54</v>
      </c>
      <c r="J5" s="165" t="s">
        <v>55</v>
      </c>
      <c r="K5" s="165"/>
      <c r="L5" s="165"/>
      <c r="M5" s="165"/>
      <c r="N5" s="165"/>
      <c r="O5" s="165"/>
    </row>
    <row r="6" ht="65" customHeight="1" spans="1:15">
      <c r="A6" s="165"/>
      <c r="B6" s="165"/>
      <c r="C6" s="165"/>
      <c r="D6" s="165" t="s">
        <v>36</v>
      </c>
      <c r="E6" s="165" t="s">
        <v>56</v>
      </c>
      <c r="F6" s="165" t="s">
        <v>57</v>
      </c>
      <c r="G6" s="165"/>
      <c r="H6" s="165"/>
      <c r="I6" s="165"/>
      <c r="J6" s="165" t="s">
        <v>36</v>
      </c>
      <c r="K6" s="165" t="s">
        <v>58</v>
      </c>
      <c r="L6" s="165" t="s">
        <v>59</v>
      </c>
      <c r="M6" s="165" t="s">
        <v>60</v>
      </c>
      <c r="N6" s="165" t="s">
        <v>61</v>
      </c>
      <c r="O6" s="165" t="s">
        <v>62</v>
      </c>
    </row>
    <row r="7" ht="18.75" customHeight="1" spans="1:15">
      <c r="A7" s="166" t="s">
        <v>63</v>
      </c>
      <c r="B7" s="166" t="s">
        <v>64</v>
      </c>
      <c r="C7" s="166" t="s">
        <v>65</v>
      </c>
      <c r="D7" s="166" t="s">
        <v>66</v>
      </c>
      <c r="E7" s="166" t="s">
        <v>67</v>
      </c>
      <c r="F7" s="166" t="s">
        <v>68</v>
      </c>
      <c r="G7" s="166" t="s">
        <v>69</v>
      </c>
      <c r="H7" s="166" t="s">
        <v>70</v>
      </c>
      <c r="I7" s="166" t="s">
        <v>71</v>
      </c>
      <c r="J7" s="166" t="s">
        <v>72</v>
      </c>
      <c r="K7" s="166" t="s">
        <v>73</v>
      </c>
      <c r="L7" s="166" t="s">
        <v>74</v>
      </c>
      <c r="M7" s="166" t="s">
        <v>75</v>
      </c>
      <c r="N7" s="166" t="s">
        <v>76</v>
      </c>
      <c r="O7" s="166" t="s">
        <v>77</v>
      </c>
    </row>
    <row r="8" ht="28" customHeight="1" spans="1:15">
      <c r="A8" s="167" t="s">
        <v>78</v>
      </c>
      <c r="B8" s="167" t="s">
        <v>79</v>
      </c>
      <c r="C8" s="134">
        <v>78119.54</v>
      </c>
      <c r="D8" s="134">
        <v>78119.54</v>
      </c>
      <c r="E8" s="134">
        <v>78119.54</v>
      </c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ht="28" customHeight="1" spans="1:15">
      <c r="A9" s="168" t="s">
        <v>80</v>
      </c>
      <c r="B9" s="168" t="s">
        <v>81</v>
      </c>
      <c r="C9" s="134">
        <v>73013.78</v>
      </c>
      <c r="D9" s="134">
        <v>73013.78</v>
      </c>
      <c r="E9" s="134">
        <v>73013.78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28" customHeight="1" spans="1:15">
      <c r="A10" s="169" t="s">
        <v>82</v>
      </c>
      <c r="B10" s="169" t="s">
        <v>83</v>
      </c>
      <c r="C10" s="134">
        <v>1800</v>
      </c>
      <c r="D10" s="134">
        <v>1800</v>
      </c>
      <c r="E10" s="134">
        <v>1800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28" customHeight="1" spans="1:15">
      <c r="A11" s="169" t="s">
        <v>84</v>
      </c>
      <c r="B11" s="169" t="s">
        <v>85</v>
      </c>
      <c r="C11" s="134">
        <v>71213.78</v>
      </c>
      <c r="D11" s="134">
        <v>71213.78</v>
      </c>
      <c r="E11" s="134">
        <v>71213.78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28" customHeight="1" spans="1:15">
      <c r="A12" s="169" t="s">
        <v>86</v>
      </c>
      <c r="B12" s="169" t="s">
        <v>87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28" customHeight="1" spans="1:15">
      <c r="A13" s="168" t="s">
        <v>88</v>
      </c>
      <c r="B13" s="168" t="s">
        <v>89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28" customHeight="1" spans="1:15">
      <c r="A14" s="169" t="s">
        <v>90</v>
      </c>
      <c r="B14" s="169" t="s">
        <v>91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28" customHeight="1" spans="1:15">
      <c r="A15" s="168" t="s">
        <v>92</v>
      </c>
      <c r="B15" s="168" t="s">
        <v>93</v>
      </c>
      <c r="C15" s="134">
        <v>3156</v>
      </c>
      <c r="D15" s="134">
        <v>3156</v>
      </c>
      <c r="E15" s="134">
        <v>3156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28" customHeight="1" spans="1:15">
      <c r="A16" s="169" t="s">
        <v>94</v>
      </c>
      <c r="B16" s="169" t="s">
        <v>95</v>
      </c>
      <c r="C16" s="134">
        <v>3156</v>
      </c>
      <c r="D16" s="134">
        <v>3156</v>
      </c>
      <c r="E16" s="134">
        <v>3156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28" customHeight="1" spans="1:15">
      <c r="A17" s="168" t="s">
        <v>96</v>
      </c>
      <c r="B17" s="168" t="s">
        <v>97</v>
      </c>
      <c r="C17" s="134">
        <v>1949.76</v>
      </c>
      <c r="D17" s="134">
        <v>1949.76</v>
      </c>
      <c r="E17" s="134">
        <v>1949.76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28" customHeight="1" spans="1:15">
      <c r="A18" s="169" t="s">
        <v>98</v>
      </c>
      <c r="B18" s="169" t="s">
        <v>97</v>
      </c>
      <c r="C18" s="134">
        <v>1949.76</v>
      </c>
      <c r="D18" s="134">
        <v>1949.76</v>
      </c>
      <c r="E18" s="134">
        <v>1949.76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28" customHeight="1" spans="1:15">
      <c r="A19" s="167" t="s">
        <v>99</v>
      </c>
      <c r="B19" s="167" t="s">
        <v>100</v>
      </c>
      <c r="C19" s="134">
        <v>28205.57</v>
      </c>
      <c r="D19" s="134">
        <v>28205.57</v>
      </c>
      <c r="E19" s="134">
        <v>28205.57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28" customHeight="1" spans="1:15">
      <c r="A20" s="168" t="s">
        <v>101</v>
      </c>
      <c r="B20" s="168" t="s">
        <v>102</v>
      </c>
      <c r="C20" s="134">
        <v>28205.57</v>
      </c>
      <c r="D20" s="134">
        <v>28205.57</v>
      </c>
      <c r="E20" s="134">
        <v>28205.57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28" customHeight="1" spans="1:15">
      <c r="A21" s="169" t="s">
        <v>103</v>
      </c>
      <c r="B21" s="169" t="s">
        <v>104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28" customHeight="1" spans="1:15">
      <c r="A22" s="169" t="s">
        <v>105</v>
      </c>
      <c r="B22" s="169" t="s">
        <v>106</v>
      </c>
      <c r="C22" s="134">
        <v>27440.2</v>
      </c>
      <c r="D22" s="134">
        <v>27440.2</v>
      </c>
      <c r="E22" s="134">
        <v>27440.2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28" customHeight="1" spans="1:15">
      <c r="A23" s="169" t="s">
        <v>107</v>
      </c>
      <c r="B23" s="169" t="s">
        <v>108</v>
      </c>
      <c r="C23" s="134">
        <v>765.37</v>
      </c>
      <c r="D23" s="134">
        <v>765.37</v>
      </c>
      <c r="E23" s="134">
        <v>765.37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28" customHeight="1" spans="1:15">
      <c r="A24" s="167" t="s">
        <v>109</v>
      </c>
      <c r="B24" s="167" t="s">
        <v>110</v>
      </c>
      <c r="C24" s="134">
        <v>45922.33</v>
      </c>
      <c r="D24" s="134">
        <v>45922.33</v>
      </c>
      <c r="E24" s="134">
        <v>45922.33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28" customHeight="1" spans="1:15">
      <c r="A25" s="168" t="s">
        <v>111</v>
      </c>
      <c r="B25" s="168" t="s">
        <v>112</v>
      </c>
      <c r="C25" s="134">
        <v>45922.33</v>
      </c>
      <c r="D25" s="134">
        <v>45922.33</v>
      </c>
      <c r="E25" s="134">
        <v>45922.33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28" customHeight="1" spans="1:15">
      <c r="A26" s="169" t="s">
        <v>113</v>
      </c>
      <c r="B26" s="169" t="s">
        <v>114</v>
      </c>
      <c r="C26" s="134">
        <v>45922.33</v>
      </c>
      <c r="D26" s="134">
        <v>45922.33</v>
      </c>
      <c r="E26" s="134">
        <v>45922.33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28" customHeight="1" spans="1:15">
      <c r="A27" s="167" t="s">
        <v>115</v>
      </c>
      <c r="B27" s="167" t="s">
        <v>116</v>
      </c>
      <c r="C27" s="134">
        <v>1118739.26</v>
      </c>
      <c r="D27" s="134">
        <v>718739.26</v>
      </c>
      <c r="E27" s="134">
        <v>398739.26</v>
      </c>
      <c r="F27" s="134">
        <v>320000</v>
      </c>
      <c r="G27" s="134"/>
      <c r="H27" s="134"/>
      <c r="I27" s="134"/>
      <c r="J27" s="134">
        <v>400000</v>
      </c>
      <c r="K27" s="134"/>
      <c r="L27" s="134"/>
      <c r="M27" s="134"/>
      <c r="N27" s="134"/>
      <c r="O27" s="134">
        <v>400000</v>
      </c>
    </row>
    <row r="28" ht="28" customHeight="1" spans="1:15">
      <c r="A28" s="168" t="s">
        <v>117</v>
      </c>
      <c r="B28" s="168" t="s">
        <v>118</v>
      </c>
      <c r="C28" s="134">
        <v>1118739.26</v>
      </c>
      <c r="D28" s="134">
        <v>718739.26</v>
      </c>
      <c r="E28" s="134">
        <v>398739.26</v>
      </c>
      <c r="F28" s="134">
        <v>320000</v>
      </c>
      <c r="G28" s="134"/>
      <c r="H28" s="134"/>
      <c r="I28" s="134"/>
      <c r="J28" s="134">
        <v>400000</v>
      </c>
      <c r="K28" s="134"/>
      <c r="L28" s="134"/>
      <c r="M28" s="134"/>
      <c r="N28" s="134"/>
      <c r="O28" s="134">
        <v>400000</v>
      </c>
    </row>
    <row r="29" ht="28" customHeight="1" spans="1:15">
      <c r="A29" s="169" t="s">
        <v>119</v>
      </c>
      <c r="B29" s="169" t="s">
        <v>120</v>
      </c>
      <c r="C29" s="134">
        <v>720000</v>
      </c>
      <c r="D29" s="134">
        <v>320000</v>
      </c>
      <c r="E29" s="134"/>
      <c r="F29" s="134">
        <v>320000</v>
      </c>
      <c r="G29" s="134"/>
      <c r="H29" s="134"/>
      <c r="I29" s="134"/>
      <c r="J29" s="134">
        <v>400000</v>
      </c>
      <c r="K29" s="134"/>
      <c r="L29" s="134"/>
      <c r="M29" s="134"/>
      <c r="N29" s="134"/>
      <c r="O29" s="134">
        <v>400000</v>
      </c>
    </row>
    <row r="30" ht="28" customHeight="1" spans="1:15">
      <c r="A30" s="169" t="s">
        <v>121</v>
      </c>
      <c r="B30" s="169" t="s">
        <v>122</v>
      </c>
      <c r="C30" s="134">
        <v>398739.26</v>
      </c>
      <c r="D30" s="134">
        <v>398739.26</v>
      </c>
      <c r="E30" s="134">
        <v>398739.26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ht="28" customHeight="1" spans="1:15">
      <c r="A31" s="166" t="s">
        <v>33</v>
      </c>
      <c r="B31" s="166"/>
      <c r="C31" s="134">
        <v>1270986.7</v>
      </c>
      <c r="D31" s="134">
        <v>870986.7</v>
      </c>
      <c r="E31" s="134">
        <v>550986.7</v>
      </c>
      <c r="F31" s="134">
        <v>320000</v>
      </c>
      <c r="G31" s="134"/>
      <c r="H31" s="134"/>
      <c r="I31" s="134"/>
      <c r="J31" s="134">
        <v>400000</v>
      </c>
      <c r="K31" s="134"/>
      <c r="L31" s="134"/>
      <c r="M31" s="134"/>
      <c r="N31" s="134"/>
      <c r="O31" s="134">
        <v>400000</v>
      </c>
    </row>
  </sheetData>
  <mergeCells count="13">
    <mergeCell ref="N2:O2"/>
    <mergeCell ref="A3:O3"/>
    <mergeCell ref="A4:F4"/>
    <mergeCell ref="N4:O4"/>
    <mergeCell ref="D5:F5"/>
    <mergeCell ref="J5:O5"/>
    <mergeCell ref="A31:B31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</sheetPr>
  <dimension ref="A2:D37"/>
  <sheetViews>
    <sheetView showZeros="0" workbookViewId="0">
      <selection activeCell="A3" sqref="A3:D3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2" ht="17.25" customHeight="1" spans="1:4">
      <c r="A2" s="44"/>
      <c r="B2" s="44"/>
      <c r="C2" s="44"/>
      <c r="D2" s="89" t="s">
        <v>123</v>
      </c>
    </row>
    <row r="3" ht="30.75" customHeight="1" spans="1:4">
      <c r="A3" s="156" t="s">
        <v>124</v>
      </c>
      <c r="B3" s="156"/>
      <c r="C3" s="156"/>
      <c r="D3" s="156"/>
    </row>
    <row r="4" ht="18.75" customHeight="1" spans="1:4">
      <c r="A4" s="30" t="s">
        <v>2</v>
      </c>
      <c r="B4" s="157"/>
      <c r="C4" s="157"/>
      <c r="D4" s="90" t="s">
        <v>3</v>
      </c>
    </row>
    <row r="5" ht="19.5" customHeight="1" spans="1:4">
      <c r="A5" s="12" t="s">
        <v>125</v>
      </c>
      <c r="B5" s="14"/>
      <c r="C5" s="12" t="s">
        <v>126</v>
      </c>
      <c r="D5" s="14"/>
    </row>
    <row r="6" ht="21.75" customHeight="1" spans="1:4">
      <c r="A6" s="69" t="s">
        <v>127</v>
      </c>
      <c r="B6" s="11" t="s">
        <v>7</v>
      </c>
      <c r="C6" s="69" t="s">
        <v>128</v>
      </c>
      <c r="D6" s="11" t="s">
        <v>7</v>
      </c>
    </row>
    <row r="7" ht="17.25" customHeight="1" spans="1:4">
      <c r="A7" s="72"/>
      <c r="B7" s="18"/>
      <c r="C7" s="72"/>
      <c r="D7" s="18"/>
    </row>
    <row r="8" ht="19.5" customHeight="1" spans="1:4">
      <c r="A8" s="86" t="s">
        <v>129</v>
      </c>
      <c r="B8" s="23">
        <v>870986.7</v>
      </c>
      <c r="C8" s="86" t="s">
        <v>130</v>
      </c>
      <c r="D8" s="23">
        <v>870986.7</v>
      </c>
    </row>
    <row r="9" ht="19.5" customHeight="1" spans="1:4">
      <c r="A9" s="86" t="s">
        <v>131</v>
      </c>
      <c r="B9" s="23">
        <v>870986.7</v>
      </c>
      <c r="C9" s="158" t="s">
        <v>132</v>
      </c>
      <c r="D9" s="23"/>
    </row>
    <row r="10" ht="19.5" customHeight="1" spans="1:4">
      <c r="A10" s="159" t="s">
        <v>133</v>
      </c>
      <c r="B10" s="23"/>
      <c r="C10" s="158" t="s">
        <v>134</v>
      </c>
      <c r="D10" s="23"/>
    </row>
    <row r="11" ht="19.5" customHeight="1" spans="1:4">
      <c r="A11" s="159" t="s">
        <v>135</v>
      </c>
      <c r="B11" s="23"/>
      <c r="C11" s="158" t="s">
        <v>136</v>
      </c>
      <c r="D11" s="23"/>
    </row>
    <row r="12" ht="19.5" customHeight="1" spans="1:4">
      <c r="A12" s="159" t="s">
        <v>137</v>
      </c>
      <c r="B12" s="23"/>
      <c r="C12" s="158" t="s">
        <v>138</v>
      </c>
      <c r="D12" s="23"/>
    </row>
    <row r="13" ht="19.5" customHeight="1" spans="1:4">
      <c r="A13" s="159" t="s">
        <v>131</v>
      </c>
      <c r="B13" s="23"/>
      <c r="C13" s="158" t="s">
        <v>139</v>
      </c>
      <c r="D13" s="23"/>
    </row>
    <row r="14" ht="19.5" customHeight="1" spans="1:4">
      <c r="A14" s="159" t="s">
        <v>133</v>
      </c>
      <c r="B14" s="23"/>
      <c r="C14" s="158" t="s">
        <v>140</v>
      </c>
      <c r="D14" s="23"/>
    </row>
    <row r="15" ht="19.5" customHeight="1" spans="1:4">
      <c r="A15" s="159" t="s">
        <v>135</v>
      </c>
      <c r="B15" s="23"/>
      <c r="C15" s="158" t="s">
        <v>141</v>
      </c>
      <c r="D15" s="23"/>
    </row>
    <row r="16" ht="19.5" customHeight="1" spans="1:4">
      <c r="A16" s="160"/>
      <c r="B16" s="23"/>
      <c r="C16" s="158" t="s">
        <v>142</v>
      </c>
      <c r="D16" s="23">
        <v>78119.54</v>
      </c>
    </row>
    <row r="17" ht="19.5" customHeight="1" spans="1:4">
      <c r="A17" s="160"/>
      <c r="B17" s="23"/>
      <c r="C17" s="158" t="s">
        <v>143</v>
      </c>
      <c r="D17" s="23">
        <v>28205.57</v>
      </c>
    </row>
    <row r="18" ht="19.5" customHeight="1" spans="1:4">
      <c r="A18" s="160"/>
      <c r="B18" s="23"/>
      <c r="C18" s="158" t="s">
        <v>144</v>
      </c>
      <c r="D18" s="23"/>
    </row>
    <row r="19" ht="19.5" customHeight="1" spans="1:4">
      <c r="A19" s="160"/>
      <c r="B19" s="23"/>
      <c r="C19" s="158" t="s">
        <v>145</v>
      </c>
      <c r="D19" s="23"/>
    </row>
    <row r="20" ht="19.5" customHeight="1" spans="1:4">
      <c r="A20" s="160"/>
      <c r="B20" s="23"/>
      <c r="C20" s="158" t="s">
        <v>146</v>
      </c>
      <c r="D20" s="23"/>
    </row>
    <row r="21" ht="19.5" customHeight="1" spans="1:4">
      <c r="A21" s="86"/>
      <c r="B21" s="23"/>
      <c r="C21" s="158" t="s">
        <v>147</v>
      </c>
      <c r="D21" s="23"/>
    </row>
    <row r="22" ht="19.5" customHeight="1" spans="1:4">
      <c r="A22" s="86"/>
      <c r="B22" s="23"/>
      <c r="C22" s="86" t="s">
        <v>148</v>
      </c>
      <c r="D22" s="23"/>
    </row>
    <row r="23" ht="19.5" customHeight="1" spans="1:4">
      <c r="A23" s="86"/>
      <c r="B23" s="23"/>
      <c r="C23" s="86" t="s">
        <v>149</v>
      </c>
      <c r="D23" s="23"/>
    </row>
    <row r="24" ht="19.5" customHeight="1" spans="1:4">
      <c r="A24" s="86"/>
      <c r="B24" s="23"/>
      <c r="C24" s="86" t="s">
        <v>150</v>
      </c>
      <c r="D24" s="23"/>
    </row>
    <row r="25" ht="19.5" customHeight="1" spans="1:4">
      <c r="A25" s="86"/>
      <c r="B25" s="23"/>
      <c r="C25" s="86" t="s">
        <v>151</v>
      </c>
      <c r="D25" s="23"/>
    </row>
    <row r="26" ht="19.5" customHeight="1" spans="1:4">
      <c r="A26" s="86"/>
      <c r="B26" s="23"/>
      <c r="C26" s="86" t="s">
        <v>152</v>
      </c>
      <c r="D26" s="23"/>
    </row>
    <row r="27" ht="19.5" customHeight="1" spans="1:4">
      <c r="A27" s="158"/>
      <c r="B27" s="23"/>
      <c r="C27" s="86" t="s">
        <v>153</v>
      </c>
      <c r="D27" s="23">
        <v>45922.33</v>
      </c>
    </row>
    <row r="28" ht="19.5" customHeight="1" spans="1:4">
      <c r="A28" s="86"/>
      <c r="B28" s="23"/>
      <c r="C28" s="86" t="s">
        <v>154</v>
      </c>
      <c r="D28" s="23"/>
    </row>
    <row r="29" customHeight="1" spans="1:4">
      <c r="A29" s="86"/>
      <c r="B29" s="23"/>
      <c r="C29" s="159" t="s">
        <v>155</v>
      </c>
      <c r="D29" s="23"/>
    </row>
    <row r="30" ht="19.5" customHeight="1" spans="1:4">
      <c r="A30" s="86"/>
      <c r="B30" s="23"/>
      <c r="C30" s="86" t="s">
        <v>156</v>
      </c>
      <c r="D30" s="23">
        <v>718739.26</v>
      </c>
    </row>
    <row r="31" ht="19.5" customHeight="1" spans="1:4">
      <c r="A31" s="158"/>
      <c r="B31" s="23"/>
      <c r="C31" s="86" t="s">
        <v>157</v>
      </c>
      <c r="D31" s="23"/>
    </row>
    <row r="32" ht="18" customHeight="1" spans="1:4">
      <c r="A32" s="158"/>
      <c r="B32" s="23"/>
      <c r="C32" s="86" t="s">
        <v>158</v>
      </c>
      <c r="D32" s="23"/>
    </row>
    <row r="33" ht="18" customHeight="1" spans="1:4">
      <c r="A33" s="158"/>
      <c r="B33" s="23"/>
      <c r="C33" s="159" t="s">
        <v>159</v>
      </c>
      <c r="D33" s="23"/>
    </row>
    <row r="34" ht="18" customHeight="1" spans="1:4">
      <c r="A34" s="158"/>
      <c r="B34" s="23"/>
      <c r="C34" s="159" t="s">
        <v>160</v>
      </c>
      <c r="D34" s="23"/>
    </row>
    <row r="35" ht="19.5" customHeight="1" spans="1:4">
      <c r="A35" s="158"/>
      <c r="B35" s="161"/>
      <c r="C35" s="86" t="s">
        <v>161</v>
      </c>
      <c r="D35" s="161"/>
    </row>
    <row r="36" ht="19.5" customHeight="1" spans="1:4">
      <c r="A36" s="158"/>
      <c r="B36" s="23"/>
      <c r="C36" s="86" t="s">
        <v>162</v>
      </c>
      <c r="D36" s="23"/>
    </row>
    <row r="37" ht="19.5" customHeight="1" spans="1:4">
      <c r="A37" s="162" t="s">
        <v>26</v>
      </c>
      <c r="B37" s="23">
        <v>870986.7</v>
      </c>
      <c r="C37" s="162" t="s">
        <v>27</v>
      </c>
      <c r="D37" s="23">
        <v>870986.7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2:G27"/>
  <sheetViews>
    <sheetView showZeros="0" workbookViewId="0">
      <selection activeCell="J12" sqref="J12"/>
    </sheetView>
  </sheetViews>
  <sheetFormatPr defaultColWidth="10.2857142857143" defaultRowHeight="15" customHeight="1" outlineLevelCol="6"/>
  <cols>
    <col min="1" max="1" width="16.4285714285714" customWidth="1"/>
    <col min="2" max="2" width="37" customWidth="1"/>
    <col min="3" max="7" width="19.2857142857143" customWidth="1"/>
  </cols>
  <sheetData>
    <row r="2" ht="18.75" customHeight="1" spans="1:7">
      <c r="A2" s="123"/>
      <c r="B2" s="123"/>
      <c r="C2" s="123"/>
      <c r="D2" s="123"/>
      <c r="E2" s="123"/>
      <c r="F2" s="123"/>
      <c r="G2" s="127" t="s">
        <v>163</v>
      </c>
    </row>
    <row r="3" ht="33" customHeight="1" spans="1:7">
      <c r="A3" s="149" t="s">
        <v>164</v>
      </c>
      <c r="B3" s="149"/>
      <c r="C3" s="149"/>
      <c r="D3" s="149"/>
      <c r="E3" s="149"/>
      <c r="F3" s="149"/>
      <c r="G3" s="149"/>
    </row>
    <row r="4" ht="18.75" customHeight="1" spans="1:7">
      <c r="A4" s="150" t="s">
        <v>2</v>
      </c>
      <c r="B4" s="150"/>
      <c r="C4" s="123"/>
      <c r="D4" s="123"/>
      <c r="E4" s="123"/>
      <c r="F4" s="123"/>
      <c r="G4" s="127" t="s">
        <v>3</v>
      </c>
    </row>
    <row r="5" ht="18.75" customHeight="1" spans="1:7">
      <c r="A5" s="151" t="s">
        <v>165</v>
      </c>
      <c r="B5" s="151"/>
      <c r="C5" s="151" t="s">
        <v>33</v>
      </c>
      <c r="D5" s="151" t="s">
        <v>56</v>
      </c>
      <c r="E5" s="151"/>
      <c r="F5" s="151"/>
      <c r="G5" s="151" t="s">
        <v>57</v>
      </c>
    </row>
    <row r="6" ht="18.75" customHeight="1" spans="1:7">
      <c r="A6" s="151" t="s">
        <v>52</v>
      </c>
      <c r="B6" s="151" t="s">
        <v>53</v>
      </c>
      <c r="C6" s="151"/>
      <c r="D6" s="151" t="s">
        <v>36</v>
      </c>
      <c r="E6" s="151" t="s">
        <v>166</v>
      </c>
      <c r="F6" s="151" t="s">
        <v>167</v>
      </c>
      <c r="G6" s="151"/>
    </row>
    <row r="7" ht="18.75" customHeight="1" spans="1:7">
      <c r="A7" s="151" t="s">
        <v>63</v>
      </c>
      <c r="B7" s="151" t="s">
        <v>64</v>
      </c>
      <c r="C7" s="151" t="s">
        <v>65</v>
      </c>
      <c r="D7" s="151" t="s">
        <v>66</v>
      </c>
      <c r="E7" s="151" t="s">
        <v>67</v>
      </c>
      <c r="F7" s="151" t="s">
        <v>68</v>
      </c>
      <c r="G7" s="151" t="s">
        <v>69</v>
      </c>
    </row>
    <row r="8" ht="18.75" customHeight="1" spans="1:7">
      <c r="A8" s="152" t="s">
        <v>78</v>
      </c>
      <c r="B8" s="152" t="s">
        <v>79</v>
      </c>
      <c r="C8" s="153">
        <v>78119.54</v>
      </c>
      <c r="D8" s="153">
        <v>78119.54</v>
      </c>
      <c r="E8" s="153">
        <v>76319.54</v>
      </c>
      <c r="F8" s="153">
        <v>1800</v>
      </c>
      <c r="G8" s="153"/>
    </row>
    <row r="9" ht="18.75" customHeight="1" outlineLevel="1" spans="1:7">
      <c r="A9" s="154" t="s">
        <v>80</v>
      </c>
      <c r="B9" s="154" t="s">
        <v>81</v>
      </c>
      <c r="C9" s="153">
        <v>73013.78</v>
      </c>
      <c r="D9" s="153">
        <v>73013.78</v>
      </c>
      <c r="E9" s="153">
        <v>71213.78</v>
      </c>
      <c r="F9" s="153">
        <v>1800</v>
      </c>
      <c r="G9" s="153"/>
    </row>
    <row r="10" ht="18.75" customHeight="1" outlineLevel="2" spans="1:7">
      <c r="A10" s="155" t="s">
        <v>82</v>
      </c>
      <c r="B10" s="155" t="s">
        <v>83</v>
      </c>
      <c r="C10" s="153">
        <v>1800</v>
      </c>
      <c r="D10" s="153">
        <v>1800</v>
      </c>
      <c r="E10" s="153"/>
      <c r="F10" s="153">
        <v>1800</v>
      </c>
      <c r="G10" s="153"/>
    </row>
    <row r="11" ht="18.75" customHeight="1" outlineLevel="2" spans="1:7">
      <c r="A11" s="155" t="s">
        <v>84</v>
      </c>
      <c r="B11" s="155" t="s">
        <v>85</v>
      </c>
      <c r="C11" s="153">
        <v>71213.78</v>
      </c>
      <c r="D11" s="153">
        <v>71213.78</v>
      </c>
      <c r="E11" s="153">
        <v>71213.78</v>
      </c>
      <c r="F11" s="153"/>
      <c r="G11" s="153"/>
    </row>
    <row r="12" ht="18.75" customHeight="1" outlineLevel="1" spans="1:7">
      <c r="A12" s="154" t="s">
        <v>92</v>
      </c>
      <c r="B12" s="154" t="s">
        <v>93</v>
      </c>
      <c r="C12" s="153">
        <v>3156</v>
      </c>
      <c r="D12" s="153">
        <v>3156</v>
      </c>
      <c r="E12" s="153">
        <v>3156</v>
      </c>
      <c r="F12" s="153"/>
      <c r="G12" s="153"/>
    </row>
    <row r="13" ht="18.75" customHeight="1" outlineLevel="2" spans="1:7">
      <c r="A13" s="155" t="s">
        <v>94</v>
      </c>
      <c r="B13" s="155" t="s">
        <v>95</v>
      </c>
      <c r="C13" s="153">
        <v>3156</v>
      </c>
      <c r="D13" s="153">
        <v>3156</v>
      </c>
      <c r="E13" s="153">
        <v>3156</v>
      </c>
      <c r="F13" s="153"/>
      <c r="G13" s="153"/>
    </row>
    <row r="14" ht="18.75" customHeight="1" outlineLevel="1" spans="1:7">
      <c r="A14" s="154" t="s">
        <v>96</v>
      </c>
      <c r="B14" s="154" t="s">
        <v>97</v>
      </c>
      <c r="C14" s="153">
        <v>1949.76</v>
      </c>
      <c r="D14" s="153">
        <v>1949.76</v>
      </c>
      <c r="E14" s="153">
        <v>1949.76</v>
      </c>
      <c r="F14" s="153"/>
      <c r="G14" s="153"/>
    </row>
    <row r="15" ht="18.75" customHeight="1" outlineLevel="2" spans="1:7">
      <c r="A15" s="155" t="s">
        <v>98</v>
      </c>
      <c r="B15" s="155" t="s">
        <v>97</v>
      </c>
      <c r="C15" s="153">
        <v>1949.76</v>
      </c>
      <c r="D15" s="153">
        <v>1949.76</v>
      </c>
      <c r="E15" s="153">
        <v>1949.76</v>
      </c>
      <c r="F15" s="153"/>
      <c r="G15" s="153"/>
    </row>
    <row r="16" ht="18.75" customHeight="1" spans="1:7">
      <c r="A16" s="152" t="s">
        <v>99</v>
      </c>
      <c r="B16" s="152" t="s">
        <v>100</v>
      </c>
      <c r="C16" s="153">
        <v>28205.57</v>
      </c>
      <c r="D16" s="153">
        <v>28205.57</v>
      </c>
      <c r="E16" s="153">
        <v>28205.57</v>
      </c>
      <c r="F16" s="153"/>
      <c r="G16" s="153"/>
    </row>
    <row r="17" ht="18.75" customHeight="1" outlineLevel="1" spans="1:7">
      <c r="A17" s="154" t="s">
        <v>101</v>
      </c>
      <c r="B17" s="154" t="s">
        <v>102</v>
      </c>
      <c r="C17" s="153">
        <v>28205.57</v>
      </c>
      <c r="D17" s="153">
        <v>28205.57</v>
      </c>
      <c r="E17" s="153">
        <v>28205.57</v>
      </c>
      <c r="F17" s="153"/>
      <c r="G17" s="153"/>
    </row>
    <row r="18" ht="18.75" customHeight="1" outlineLevel="2" spans="1:7">
      <c r="A18" s="155" t="s">
        <v>105</v>
      </c>
      <c r="B18" s="155" t="s">
        <v>106</v>
      </c>
      <c r="C18" s="153">
        <v>27440.2</v>
      </c>
      <c r="D18" s="153">
        <v>27440.2</v>
      </c>
      <c r="E18" s="153">
        <v>27440.2</v>
      </c>
      <c r="F18" s="153"/>
      <c r="G18" s="153"/>
    </row>
    <row r="19" ht="18.75" customHeight="1" outlineLevel="2" spans="1:7">
      <c r="A19" s="155" t="s">
        <v>107</v>
      </c>
      <c r="B19" s="155" t="s">
        <v>108</v>
      </c>
      <c r="C19" s="153">
        <v>765.37</v>
      </c>
      <c r="D19" s="153">
        <v>765.37</v>
      </c>
      <c r="E19" s="153">
        <v>765.37</v>
      </c>
      <c r="F19" s="153"/>
      <c r="G19" s="153"/>
    </row>
    <row r="20" ht="18.75" customHeight="1" spans="1:7">
      <c r="A20" s="152" t="s">
        <v>109</v>
      </c>
      <c r="B20" s="152" t="s">
        <v>110</v>
      </c>
      <c r="C20" s="153">
        <v>45922.33</v>
      </c>
      <c r="D20" s="153">
        <v>45922.33</v>
      </c>
      <c r="E20" s="153">
        <v>45922.33</v>
      </c>
      <c r="F20" s="153"/>
      <c r="G20" s="153"/>
    </row>
    <row r="21" ht="18.75" customHeight="1" outlineLevel="1" spans="1:7">
      <c r="A21" s="154" t="s">
        <v>111</v>
      </c>
      <c r="B21" s="154" t="s">
        <v>112</v>
      </c>
      <c r="C21" s="153">
        <v>45922.33</v>
      </c>
      <c r="D21" s="153">
        <v>45922.33</v>
      </c>
      <c r="E21" s="153">
        <v>45922.33</v>
      </c>
      <c r="F21" s="153"/>
      <c r="G21" s="153"/>
    </row>
    <row r="22" ht="18.75" customHeight="1" outlineLevel="2" spans="1:7">
      <c r="A22" s="155" t="s">
        <v>113</v>
      </c>
      <c r="B22" s="155" t="s">
        <v>114</v>
      </c>
      <c r="C22" s="153">
        <v>45922.33</v>
      </c>
      <c r="D22" s="153">
        <v>45922.33</v>
      </c>
      <c r="E22" s="153">
        <v>45922.33</v>
      </c>
      <c r="F22" s="153"/>
      <c r="G22" s="153"/>
    </row>
    <row r="23" ht="18.75" customHeight="1" spans="1:7">
      <c r="A23" s="152" t="s">
        <v>115</v>
      </c>
      <c r="B23" s="152" t="s">
        <v>116</v>
      </c>
      <c r="C23" s="153">
        <v>718739.26</v>
      </c>
      <c r="D23" s="153">
        <v>398739.26</v>
      </c>
      <c r="E23" s="153">
        <v>334686.16</v>
      </c>
      <c r="F23" s="153">
        <v>64053.1</v>
      </c>
      <c r="G23" s="153">
        <v>320000</v>
      </c>
    </row>
    <row r="24" ht="18.75" customHeight="1" outlineLevel="1" spans="1:7">
      <c r="A24" s="154" t="s">
        <v>117</v>
      </c>
      <c r="B24" s="154" t="s">
        <v>118</v>
      </c>
      <c r="C24" s="153">
        <v>718739.26</v>
      </c>
      <c r="D24" s="153">
        <v>398739.26</v>
      </c>
      <c r="E24" s="153">
        <v>334686.16</v>
      </c>
      <c r="F24" s="153">
        <v>64053.1</v>
      </c>
      <c r="G24" s="153">
        <v>320000</v>
      </c>
    </row>
    <row r="25" ht="18.75" customHeight="1" outlineLevel="2" spans="1:7">
      <c r="A25" s="155" t="s">
        <v>119</v>
      </c>
      <c r="B25" s="155" t="s">
        <v>120</v>
      </c>
      <c r="C25" s="153">
        <v>320000</v>
      </c>
      <c r="D25" s="153"/>
      <c r="E25" s="153"/>
      <c r="F25" s="153"/>
      <c r="G25" s="153">
        <v>320000</v>
      </c>
    </row>
    <row r="26" ht="18.75" customHeight="1" outlineLevel="2" spans="1:7">
      <c r="A26" s="155" t="s">
        <v>121</v>
      </c>
      <c r="B26" s="155" t="s">
        <v>122</v>
      </c>
      <c r="C26" s="153">
        <v>398739.26</v>
      </c>
      <c r="D26" s="153">
        <v>398739.26</v>
      </c>
      <c r="E26" s="153">
        <v>334686.16</v>
      </c>
      <c r="F26" s="153">
        <v>64053.1</v>
      </c>
      <c r="G26" s="153"/>
    </row>
    <row r="27" ht="18.75" customHeight="1" spans="1:7">
      <c r="A27" s="151" t="s">
        <v>33</v>
      </c>
      <c r="B27" s="151"/>
      <c r="C27" s="153">
        <v>870986.7</v>
      </c>
      <c r="D27" s="153">
        <v>550986.7</v>
      </c>
      <c r="E27" s="153">
        <v>485133.6</v>
      </c>
      <c r="F27" s="153">
        <v>65853.1</v>
      </c>
      <c r="G27" s="153">
        <v>320000</v>
      </c>
    </row>
  </sheetData>
  <mergeCells count="7">
    <mergeCell ref="A3:G3"/>
    <mergeCell ref="A4:C4"/>
    <mergeCell ref="A5:B5"/>
    <mergeCell ref="D5:F5"/>
    <mergeCell ref="A27:B27"/>
    <mergeCell ref="C5:C6"/>
    <mergeCell ref="G5:G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2:F8"/>
  <sheetViews>
    <sheetView showZeros="0" workbookViewId="0">
      <selection activeCell="C23" sqref="C23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2" customHeight="1" spans="1:6">
      <c r="A2" s="140"/>
      <c r="B2" s="140"/>
      <c r="C2" s="141"/>
      <c r="D2" s="1"/>
      <c r="E2" s="1"/>
      <c r="F2" s="142" t="s">
        <v>168</v>
      </c>
    </row>
    <row r="3" ht="33.75" customHeight="1" spans="1:6">
      <c r="A3" s="143" t="s">
        <v>169</v>
      </c>
      <c r="B3" s="143"/>
      <c r="C3" s="143"/>
      <c r="D3" s="143"/>
      <c r="E3" s="143"/>
      <c r="F3" s="143"/>
    </row>
    <row r="4" ht="21.75" customHeight="1" spans="1:6">
      <c r="A4" s="144" t="s">
        <v>2</v>
      </c>
      <c r="B4" s="140"/>
      <c r="C4" s="141"/>
      <c r="D4" s="3"/>
      <c r="E4" s="1"/>
      <c r="F4" s="142" t="s">
        <v>30</v>
      </c>
    </row>
    <row r="5" ht="19.5" customHeight="1" spans="1:6">
      <c r="A5" s="11" t="s">
        <v>170</v>
      </c>
      <c r="B5" s="69" t="s">
        <v>171</v>
      </c>
      <c r="C5" s="12" t="s">
        <v>172</v>
      </c>
      <c r="D5" s="13"/>
      <c r="E5" s="14"/>
      <c r="F5" s="69" t="s">
        <v>173</v>
      </c>
    </row>
    <row r="6" ht="19.5" customHeight="1" spans="1:6">
      <c r="A6" s="18"/>
      <c r="B6" s="72"/>
      <c r="C6" s="34" t="s">
        <v>36</v>
      </c>
      <c r="D6" s="34" t="s">
        <v>174</v>
      </c>
      <c r="E6" s="34" t="s">
        <v>175</v>
      </c>
      <c r="F6" s="72"/>
    </row>
    <row r="7" ht="18.75" customHeight="1" spans="1:6">
      <c r="A7" s="145">
        <v>1</v>
      </c>
      <c r="B7" s="145">
        <v>2</v>
      </c>
      <c r="C7" s="146">
        <v>3</v>
      </c>
      <c r="D7" s="145">
        <v>4</v>
      </c>
      <c r="E7" s="145">
        <v>5</v>
      </c>
      <c r="F7" s="145">
        <v>6</v>
      </c>
    </row>
    <row r="8" ht="24.75" customHeight="1" spans="1:6">
      <c r="A8" s="147">
        <v>206610</v>
      </c>
      <c r="B8" s="147"/>
      <c r="C8" s="148">
        <v>204610</v>
      </c>
      <c r="D8" s="147">
        <v>195000</v>
      </c>
      <c r="E8" s="147">
        <v>9610</v>
      </c>
      <c r="F8" s="147">
        <v>2000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2:W38"/>
  <sheetViews>
    <sheetView showZeros="0" workbookViewId="0">
      <selection activeCell="A1" sqref="$A1:$XFD1"/>
    </sheetView>
  </sheetViews>
  <sheetFormatPr defaultColWidth="10.2857142857143" defaultRowHeight="15" customHeight="1"/>
  <cols>
    <col min="1" max="1" width="21.1428571428571" customWidth="1"/>
    <col min="2" max="2" width="20.8571428571429" customWidth="1"/>
    <col min="3" max="3" width="15.4285714285714" customWidth="1"/>
    <col min="4" max="4" width="9.14285714285714" customWidth="1"/>
    <col min="5" max="5" width="22.1428571428571" customWidth="1"/>
    <col min="6" max="6" width="5.57142857142857" customWidth="1"/>
    <col min="7" max="7" width="18.1428571428571" customWidth="1"/>
    <col min="8" max="9" width="11.1428571428571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6" customWidth="1"/>
    <col min="18" max="18" width="4.28571428571429" customWidth="1"/>
    <col min="19" max="19" width="5.71428571428571" customWidth="1"/>
    <col min="20" max="20" width="5.85714285714286" customWidth="1"/>
    <col min="21" max="21" width="6.28571428571429" customWidth="1"/>
    <col min="22" max="22" width="5.85714285714286" customWidth="1"/>
    <col min="23" max="23" width="6" customWidth="1"/>
  </cols>
  <sheetData>
    <row r="2" ht="18.75" customHeight="1" spans="1:23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9" t="s">
        <v>176</v>
      </c>
      <c r="U2" s="139"/>
      <c r="V2" s="139"/>
      <c r="W2" s="139"/>
    </row>
    <row r="3" ht="45.75" customHeight="1" spans="1:23">
      <c r="A3" s="136" t="s">
        <v>177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</row>
    <row r="4" ht="18.75" customHeight="1" spans="1:23">
      <c r="A4" s="135" t="s">
        <v>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9" t="s">
        <v>30</v>
      </c>
      <c r="U4" s="139"/>
      <c r="V4" s="139"/>
      <c r="W4" s="139"/>
    </row>
    <row r="5" ht="18.75" customHeight="1" spans="1:23">
      <c r="A5" s="137" t="s">
        <v>178</v>
      </c>
      <c r="B5" s="137" t="s">
        <v>179</v>
      </c>
      <c r="C5" s="137" t="s">
        <v>180</v>
      </c>
      <c r="D5" s="137" t="s">
        <v>181</v>
      </c>
      <c r="E5" s="137" t="s">
        <v>182</v>
      </c>
      <c r="F5" s="137" t="s">
        <v>183</v>
      </c>
      <c r="G5" s="137" t="s">
        <v>184</v>
      </c>
      <c r="H5" s="137" t="s">
        <v>185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</row>
    <row r="6" ht="28.3" customHeight="1" spans="1:23">
      <c r="A6" s="137"/>
      <c r="B6" s="137"/>
      <c r="C6" s="137"/>
      <c r="D6" s="137"/>
      <c r="E6" s="137"/>
      <c r="F6" s="137"/>
      <c r="G6" s="137"/>
      <c r="H6" s="137" t="s">
        <v>186</v>
      </c>
      <c r="I6" s="137" t="s">
        <v>37</v>
      </c>
      <c r="J6" s="137" t="s">
        <v>187</v>
      </c>
      <c r="K6" s="137" t="s">
        <v>188</v>
      </c>
      <c r="L6" s="137" t="s">
        <v>189</v>
      </c>
      <c r="M6" s="137" t="s">
        <v>190</v>
      </c>
      <c r="N6" s="137" t="s">
        <v>191</v>
      </c>
      <c r="O6" s="137" t="s">
        <v>38</v>
      </c>
      <c r="P6" s="137" t="s">
        <v>39</v>
      </c>
      <c r="Q6" s="137" t="s">
        <v>40</v>
      </c>
      <c r="R6" s="137" t="s">
        <v>55</v>
      </c>
      <c r="S6" s="137"/>
      <c r="T6" s="137"/>
      <c r="U6" s="137"/>
      <c r="V6" s="137"/>
      <c r="W6" s="137"/>
    </row>
    <row r="7" ht="24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192</v>
      </c>
      <c r="J7" s="137" t="s">
        <v>187</v>
      </c>
      <c r="K7" s="137" t="s">
        <v>188</v>
      </c>
      <c r="L7" s="137" t="s">
        <v>189</v>
      </c>
      <c r="M7" s="137" t="s">
        <v>190</v>
      </c>
      <c r="N7" s="137" t="s">
        <v>37</v>
      </c>
      <c r="O7" s="137" t="s">
        <v>38</v>
      </c>
      <c r="P7" s="137" t="s">
        <v>39</v>
      </c>
      <c r="Q7" s="137"/>
      <c r="R7" s="137" t="s">
        <v>36</v>
      </c>
      <c r="S7" s="137" t="s">
        <v>43</v>
      </c>
      <c r="T7" s="137" t="s">
        <v>44</v>
      </c>
      <c r="U7" s="137" t="s">
        <v>45</v>
      </c>
      <c r="V7" s="137" t="s">
        <v>46</v>
      </c>
      <c r="W7" s="137" t="s">
        <v>47</v>
      </c>
    </row>
    <row r="8" ht="60" customHeight="1" spans="1:23">
      <c r="A8" s="137"/>
      <c r="B8" s="137"/>
      <c r="C8" s="137"/>
      <c r="D8" s="137"/>
      <c r="E8" s="137"/>
      <c r="F8" s="137"/>
      <c r="G8" s="137"/>
      <c r="H8" s="137"/>
      <c r="I8" s="137" t="s">
        <v>36</v>
      </c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</row>
    <row r="9" ht="18.75" customHeight="1" spans="1:23">
      <c r="A9" s="137" t="s">
        <v>63</v>
      </c>
      <c r="B9" s="137" t="s">
        <v>64</v>
      </c>
      <c r="C9" s="137" t="s">
        <v>65</v>
      </c>
      <c r="D9" s="137" t="s">
        <v>66</v>
      </c>
      <c r="E9" s="137" t="s">
        <v>67</v>
      </c>
      <c r="F9" s="137" t="s">
        <v>68</v>
      </c>
      <c r="G9" s="137" t="s">
        <v>69</v>
      </c>
      <c r="H9" s="137" t="s">
        <v>70</v>
      </c>
      <c r="I9" s="137" t="s">
        <v>71</v>
      </c>
      <c r="J9" s="137" t="s">
        <v>72</v>
      </c>
      <c r="K9" s="137" t="s">
        <v>73</v>
      </c>
      <c r="L9" s="137" t="s">
        <v>74</v>
      </c>
      <c r="M9" s="137" t="s">
        <v>75</v>
      </c>
      <c r="N9" s="137" t="s">
        <v>76</v>
      </c>
      <c r="O9" s="137" t="s">
        <v>77</v>
      </c>
      <c r="P9" s="137" t="s">
        <v>193</v>
      </c>
      <c r="Q9" s="137" t="s">
        <v>194</v>
      </c>
      <c r="R9" s="137" t="s">
        <v>195</v>
      </c>
      <c r="S9" s="137" t="s">
        <v>196</v>
      </c>
      <c r="T9" s="137" t="s">
        <v>197</v>
      </c>
      <c r="U9" s="137" t="s">
        <v>198</v>
      </c>
      <c r="V9" s="137" t="s">
        <v>199</v>
      </c>
      <c r="W9" s="137" t="s">
        <v>200</v>
      </c>
    </row>
    <row r="10" ht="53.25" customHeight="1" spans="1:23">
      <c r="A10" s="132" t="s">
        <v>49</v>
      </c>
      <c r="B10" s="132"/>
      <c r="C10" s="132"/>
      <c r="D10" s="132"/>
      <c r="E10" s="132"/>
      <c r="F10" s="132"/>
      <c r="G10" s="132"/>
      <c r="H10" s="134">
        <v>550986.7</v>
      </c>
      <c r="I10" s="134">
        <v>550986.7</v>
      </c>
      <c r="J10" s="134"/>
      <c r="K10" s="134"/>
      <c r="L10" s="134">
        <v>550986.7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49</v>
      </c>
      <c r="B11" s="132" t="s">
        <v>201</v>
      </c>
      <c r="C11" s="132" t="s">
        <v>202</v>
      </c>
      <c r="D11" s="132" t="s">
        <v>121</v>
      </c>
      <c r="E11" s="132" t="s">
        <v>122</v>
      </c>
      <c r="F11" s="132" t="s">
        <v>203</v>
      </c>
      <c r="G11" s="132" t="s">
        <v>204</v>
      </c>
      <c r="H11" s="134">
        <v>144372</v>
      </c>
      <c r="I11" s="134">
        <v>144372</v>
      </c>
      <c r="J11" s="134"/>
      <c r="K11" s="134"/>
      <c r="L11" s="134">
        <v>144372</v>
      </c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49</v>
      </c>
      <c r="B12" s="132" t="s">
        <v>201</v>
      </c>
      <c r="C12" s="132" t="s">
        <v>202</v>
      </c>
      <c r="D12" s="132" t="s">
        <v>121</v>
      </c>
      <c r="E12" s="132" t="s">
        <v>122</v>
      </c>
      <c r="F12" s="132" t="s">
        <v>205</v>
      </c>
      <c r="G12" s="132" t="s">
        <v>206</v>
      </c>
      <c r="H12" s="134">
        <v>18780</v>
      </c>
      <c r="I12" s="134">
        <v>18780</v>
      </c>
      <c r="J12" s="134"/>
      <c r="K12" s="134"/>
      <c r="L12" s="134">
        <v>18780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49</v>
      </c>
      <c r="B13" s="132" t="s">
        <v>201</v>
      </c>
      <c r="C13" s="132" t="s">
        <v>202</v>
      </c>
      <c r="D13" s="132" t="s">
        <v>121</v>
      </c>
      <c r="E13" s="132" t="s">
        <v>122</v>
      </c>
      <c r="F13" s="132" t="s">
        <v>207</v>
      </c>
      <c r="G13" s="132" t="s">
        <v>208</v>
      </c>
      <c r="H13" s="134">
        <v>12031</v>
      </c>
      <c r="I13" s="134">
        <v>12031</v>
      </c>
      <c r="J13" s="134"/>
      <c r="K13" s="134"/>
      <c r="L13" s="134">
        <v>12031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49</v>
      </c>
      <c r="B14" s="132" t="s">
        <v>201</v>
      </c>
      <c r="C14" s="132" t="s">
        <v>202</v>
      </c>
      <c r="D14" s="132" t="s">
        <v>121</v>
      </c>
      <c r="E14" s="132" t="s">
        <v>122</v>
      </c>
      <c r="F14" s="132" t="s">
        <v>207</v>
      </c>
      <c r="G14" s="132" t="s">
        <v>208</v>
      </c>
      <c r="H14" s="134">
        <v>52872</v>
      </c>
      <c r="I14" s="134">
        <v>52872</v>
      </c>
      <c r="J14" s="134"/>
      <c r="K14" s="134"/>
      <c r="L14" s="134">
        <v>52872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49</v>
      </c>
      <c r="B15" s="132" t="s">
        <v>201</v>
      </c>
      <c r="C15" s="132" t="s">
        <v>202</v>
      </c>
      <c r="D15" s="132" t="s">
        <v>121</v>
      </c>
      <c r="E15" s="132" t="s">
        <v>122</v>
      </c>
      <c r="F15" s="132" t="s">
        <v>207</v>
      </c>
      <c r="G15" s="132" t="s">
        <v>208</v>
      </c>
      <c r="H15" s="134">
        <v>50940</v>
      </c>
      <c r="I15" s="134">
        <v>50940</v>
      </c>
      <c r="J15" s="134"/>
      <c r="K15" s="134"/>
      <c r="L15" s="134">
        <v>50940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49</v>
      </c>
      <c r="B16" s="132" t="s">
        <v>201</v>
      </c>
      <c r="C16" s="132" t="s">
        <v>202</v>
      </c>
      <c r="D16" s="132" t="s">
        <v>121</v>
      </c>
      <c r="E16" s="132" t="s">
        <v>122</v>
      </c>
      <c r="F16" s="132" t="s">
        <v>207</v>
      </c>
      <c r="G16" s="132" t="s">
        <v>208</v>
      </c>
      <c r="H16" s="134">
        <v>55691.16</v>
      </c>
      <c r="I16" s="134">
        <v>55691.16</v>
      </c>
      <c r="J16" s="134"/>
      <c r="K16" s="134"/>
      <c r="L16" s="134">
        <v>55691.16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49</v>
      </c>
      <c r="B17" s="132" t="s">
        <v>209</v>
      </c>
      <c r="C17" s="132" t="s">
        <v>210</v>
      </c>
      <c r="D17" s="132" t="s">
        <v>84</v>
      </c>
      <c r="E17" s="132" t="s">
        <v>85</v>
      </c>
      <c r="F17" s="132" t="s">
        <v>211</v>
      </c>
      <c r="G17" s="132" t="s">
        <v>212</v>
      </c>
      <c r="H17" s="134">
        <v>71213.78</v>
      </c>
      <c r="I17" s="134">
        <v>71213.78</v>
      </c>
      <c r="J17" s="134"/>
      <c r="K17" s="134"/>
      <c r="L17" s="134">
        <v>71213.78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49</v>
      </c>
      <c r="B18" s="132" t="s">
        <v>209</v>
      </c>
      <c r="C18" s="132" t="s">
        <v>210</v>
      </c>
      <c r="D18" s="132" t="s">
        <v>86</v>
      </c>
      <c r="E18" s="132" t="s">
        <v>87</v>
      </c>
      <c r="F18" s="132" t="s">
        <v>213</v>
      </c>
      <c r="G18" s="132" t="s">
        <v>214</v>
      </c>
      <c r="H18" s="134"/>
      <c r="I18" s="134"/>
      <c r="J18" s="134"/>
      <c r="K18" s="134"/>
      <c r="L18" s="134"/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49</v>
      </c>
      <c r="B19" s="132" t="s">
        <v>209</v>
      </c>
      <c r="C19" s="132" t="s">
        <v>210</v>
      </c>
      <c r="D19" s="132" t="s">
        <v>103</v>
      </c>
      <c r="E19" s="132" t="s">
        <v>104</v>
      </c>
      <c r="F19" s="132" t="s">
        <v>215</v>
      </c>
      <c r="G19" s="132" t="s">
        <v>216</v>
      </c>
      <c r="H19" s="134"/>
      <c r="I19" s="134"/>
      <c r="J19" s="134"/>
      <c r="K19" s="134"/>
      <c r="L19" s="134"/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49</v>
      </c>
      <c r="B20" s="132" t="s">
        <v>209</v>
      </c>
      <c r="C20" s="132" t="s">
        <v>210</v>
      </c>
      <c r="D20" s="132" t="s">
        <v>105</v>
      </c>
      <c r="E20" s="132" t="s">
        <v>106</v>
      </c>
      <c r="F20" s="132" t="s">
        <v>215</v>
      </c>
      <c r="G20" s="132" t="s">
        <v>216</v>
      </c>
      <c r="H20" s="134">
        <v>27440.2</v>
      </c>
      <c r="I20" s="134">
        <v>27440.2</v>
      </c>
      <c r="J20" s="134"/>
      <c r="K20" s="134"/>
      <c r="L20" s="134">
        <v>27440.2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49</v>
      </c>
      <c r="B21" s="132" t="s">
        <v>209</v>
      </c>
      <c r="C21" s="132" t="s">
        <v>210</v>
      </c>
      <c r="D21" s="132" t="s">
        <v>98</v>
      </c>
      <c r="E21" s="132" t="s">
        <v>97</v>
      </c>
      <c r="F21" s="132" t="s">
        <v>217</v>
      </c>
      <c r="G21" s="132" t="s">
        <v>218</v>
      </c>
      <c r="H21" s="134">
        <v>1949.76</v>
      </c>
      <c r="I21" s="134">
        <v>1949.76</v>
      </c>
      <c r="J21" s="134"/>
      <c r="K21" s="134"/>
      <c r="L21" s="134">
        <v>1949.76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49</v>
      </c>
      <c r="B22" s="132" t="s">
        <v>209</v>
      </c>
      <c r="C22" s="132" t="s">
        <v>210</v>
      </c>
      <c r="D22" s="132" t="s">
        <v>107</v>
      </c>
      <c r="E22" s="132" t="s">
        <v>108</v>
      </c>
      <c r="F22" s="132" t="s">
        <v>217</v>
      </c>
      <c r="G22" s="132" t="s">
        <v>218</v>
      </c>
      <c r="H22" s="134">
        <v>765.37</v>
      </c>
      <c r="I22" s="134">
        <v>765.37</v>
      </c>
      <c r="J22" s="134"/>
      <c r="K22" s="134"/>
      <c r="L22" s="134">
        <v>765.37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49</v>
      </c>
      <c r="B23" s="132" t="s">
        <v>219</v>
      </c>
      <c r="C23" s="132" t="s">
        <v>114</v>
      </c>
      <c r="D23" s="132" t="s">
        <v>113</v>
      </c>
      <c r="E23" s="132" t="s">
        <v>114</v>
      </c>
      <c r="F23" s="132" t="s">
        <v>220</v>
      </c>
      <c r="G23" s="132" t="s">
        <v>114</v>
      </c>
      <c r="H23" s="134">
        <v>45922.33</v>
      </c>
      <c r="I23" s="134">
        <v>45922.33</v>
      </c>
      <c r="J23" s="134"/>
      <c r="K23" s="134"/>
      <c r="L23" s="134">
        <v>45922.33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49</v>
      </c>
      <c r="B24" s="132" t="s">
        <v>221</v>
      </c>
      <c r="C24" s="132" t="s">
        <v>222</v>
      </c>
      <c r="D24" s="132" t="s">
        <v>121</v>
      </c>
      <c r="E24" s="132" t="s">
        <v>122</v>
      </c>
      <c r="F24" s="132" t="s">
        <v>223</v>
      </c>
      <c r="G24" s="132" t="s">
        <v>224</v>
      </c>
      <c r="H24" s="134">
        <v>19290</v>
      </c>
      <c r="I24" s="134">
        <v>19290</v>
      </c>
      <c r="J24" s="134"/>
      <c r="K24" s="134"/>
      <c r="L24" s="134">
        <v>19290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49</v>
      </c>
      <c r="B25" s="132" t="s">
        <v>221</v>
      </c>
      <c r="C25" s="132" t="s">
        <v>222</v>
      </c>
      <c r="D25" s="132" t="s">
        <v>121</v>
      </c>
      <c r="E25" s="132" t="s">
        <v>122</v>
      </c>
      <c r="F25" s="132" t="s">
        <v>225</v>
      </c>
      <c r="G25" s="132" t="s">
        <v>226</v>
      </c>
      <c r="H25" s="134">
        <v>1000</v>
      </c>
      <c r="I25" s="134">
        <v>1000</v>
      </c>
      <c r="J25" s="134"/>
      <c r="K25" s="134"/>
      <c r="L25" s="134">
        <v>1000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49</v>
      </c>
      <c r="B26" s="132" t="s">
        <v>221</v>
      </c>
      <c r="C26" s="132" t="s">
        <v>222</v>
      </c>
      <c r="D26" s="132" t="s">
        <v>121</v>
      </c>
      <c r="E26" s="132" t="s">
        <v>122</v>
      </c>
      <c r="F26" s="132" t="s">
        <v>227</v>
      </c>
      <c r="G26" s="132" t="s">
        <v>228</v>
      </c>
      <c r="H26" s="134">
        <v>5000</v>
      </c>
      <c r="I26" s="134">
        <v>5000</v>
      </c>
      <c r="J26" s="134"/>
      <c r="K26" s="134"/>
      <c r="L26" s="134">
        <v>5000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49</v>
      </c>
      <c r="B27" s="132" t="s">
        <v>229</v>
      </c>
      <c r="C27" s="132" t="s">
        <v>230</v>
      </c>
      <c r="D27" s="132" t="s">
        <v>121</v>
      </c>
      <c r="E27" s="132" t="s">
        <v>122</v>
      </c>
      <c r="F27" s="132" t="s">
        <v>231</v>
      </c>
      <c r="G27" s="132" t="s">
        <v>232</v>
      </c>
      <c r="H27" s="134">
        <v>6000</v>
      </c>
      <c r="I27" s="134">
        <v>6000</v>
      </c>
      <c r="J27" s="134"/>
      <c r="K27" s="134"/>
      <c r="L27" s="134">
        <v>6000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49</v>
      </c>
      <c r="B28" s="132" t="s">
        <v>229</v>
      </c>
      <c r="C28" s="132" t="s">
        <v>230</v>
      </c>
      <c r="D28" s="132" t="s">
        <v>121</v>
      </c>
      <c r="E28" s="132" t="s">
        <v>122</v>
      </c>
      <c r="F28" s="132" t="s">
        <v>231</v>
      </c>
      <c r="G28" s="132" t="s">
        <v>232</v>
      </c>
      <c r="H28" s="134">
        <v>1610</v>
      </c>
      <c r="I28" s="134">
        <v>1610</v>
      </c>
      <c r="J28" s="134"/>
      <c r="K28" s="134"/>
      <c r="L28" s="134">
        <v>1610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49</v>
      </c>
      <c r="B29" s="132" t="s">
        <v>229</v>
      </c>
      <c r="C29" s="132" t="s">
        <v>230</v>
      </c>
      <c r="D29" s="132" t="s">
        <v>121</v>
      </c>
      <c r="E29" s="132" t="s">
        <v>122</v>
      </c>
      <c r="F29" s="132" t="s">
        <v>231</v>
      </c>
      <c r="G29" s="132" t="s">
        <v>232</v>
      </c>
      <c r="H29" s="134">
        <v>2000</v>
      </c>
      <c r="I29" s="134">
        <v>2000</v>
      </c>
      <c r="J29" s="134"/>
      <c r="K29" s="134"/>
      <c r="L29" s="134">
        <v>2000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49</v>
      </c>
      <c r="B30" s="132" t="s">
        <v>233</v>
      </c>
      <c r="C30" s="132" t="s">
        <v>234</v>
      </c>
      <c r="D30" s="132" t="s">
        <v>121</v>
      </c>
      <c r="E30" s="132" t="s">
        <v>122</v>
      </c>
      <c r="F30" s="132" t="s">
        <v>235</v>
      </c>
      <c r="G30" s="132" t="s">
        <v>173</v>
      </c>
      <c r="H30" s="134">
        <v>2000</v>
      </c>
      <c r="I30" s="134">
        <v>2000</v>
      </c>
      <c r="J30" s="134"/>
      <c r="K30" s="134"/>
      <c r="L30" s="134">
        <v>2000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49</v>
      </c>
      <c r="B31" s="132" t="s">
        <v>221</v>
      </c>
      <c r="C31" s="132" t="s">
        <v>222</v>
      </c>
      <c r="D31" s="132" t="s">
        <v>121</v>
      </c>
      <c r="E31" s="132" t="s">
        <v>122</v>
      </c>
      <c r="F31" s="132" t="s">
        <v>236</v>
      </c>
      <c r="G31" s="132" t="s">
        <v>237</v>
      </c>
      <c r="H31" s="134">
        <v>1000</v>
      </c>
      <c r="I31" s="134">
        <v>1000</v>
      </c>
      <c r="J31" s="134"/>
      <c r="K31" s="134"/>
      <c r="L31" s="134">
        <v>1000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49</v>
      </c>
      <c r="B32" s="132" t="s">
        <v>221</v>
      </c>
      <c r="C32" s="132" t="s">
        <v>222</v>
      </c>
      <c r="D32" s="132" t="s">
        <v>121</v>
      </c>
      <c r="E32" s="132" t="s">
        <v>122</v>
      </c>
      <c r="F32" s="132" t="s">
        <v>238</v>
      </c>
      <c r="G32" s="132" t="s">
        <v>239</v>
      </c>
      <c r="H32" s="134">
        <v>12000</v>
      </c>
      <c r="I32" s="134">
        <v>12000</v>
      </c>
      <c r="J32" s="134"/>
      <c r="K32" s="134"/>
      <c r="L32" s="134">
        <v>12000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49</v>
      </c>
      <c r="B33" s="132" t="s">
        <v>221</v>
      </c>
      <c r="C33" s="132" t="s">
        <v>222</v>
      </c>
      <c r="D33" s="132" t="s">
        <v>121</v>
      </c>
      <c r="E33" s="132" t="s">
        <v>122</v>
      </c>
      <c r="F33" s="132" t="s">
        <v>240</v>
      </c>
      <c r="G33" s="132" t="s">
        <v>241</v>
      </c>
      <c r="H33" s="134">
        <v>7000</v>
      </c>
      <c r="I33" s="134">
        <v>7000</v>
      </c>
      <c r="J33" s="134"/>
      <c r="K33" s="134"/>
      <c r="L33" s="134">
        <v>7000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49</v>
      </c>
      <c r="B34" s="132" t="s">
        <v>221</v>
      </c>
      <c r="C34" s="132" t="s">
        <v>222</v>
      </c>
      <c r="D34" s="132" t="s">
        <v>121</v>
      </c>
      <c r="E34" s="132" t="s">
        <v>122</v>
      </c>
      <c r="F34" s="132" t="s">
        <v>242</v>
      </c>
      <c r="G34" s="132" t="s">
        <v>243</v>
      </c>
      <c r="H34" s="134">
        <v>700</v>
      </c>
      <c r="I34" s="134">
        <v>700</v>
      </c>
      <c r="J34" s="134"/>
      <c r="K34" s="134"/>
      <c r="L34" s="134">
        <v>700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49</v>
      </c>
      <c r="B35" s="132" t="s">
        <v>244</v>
      </c>
      <c r="C35" s="132" t="s">
        <v>245</v>
      </c>
      <c r="D35" s="132" t="s">
        <v>82</v>
      </c>
      <c r="E35" s="132" t="s">
        <v>83</v>
      </c>
      <c r="F35" s="132" t="s">
        <v>223</v>
      </c>
      <c r="G35" s="132" t="s">
        <v>224</v>
      </c>
      <c r="H35" s="134">
        <v>1800</v>
      </c>
      <c r="I35" s="134">
        <v>1800</v>
      </c>
      <c r="J35" s="134"/>
      <c r="K35" s="134"/>
      <c r="L35" s="134">
        <v>1800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2" t="s">
        <v>49</v>
      </c>
      <c r="B36" s="132" t="s">
        <v>246</v>
      </c>
      <c r="C36" s="132" t="s">
        <v>247</v>
      </c>
      <c r="D36" s="132" t="s">
        <v>121</v>
      </c>
      <c r="E36" s="132" t="s">
        <v>122</v>
      </c>
      <c r="F36" s="132" t="s">
        <v>248</v>
      </c>
      <c r="G36" s="132" t="s">
        <v>247</v>
      </c>
      <c r="H36" s="134">
        <v>6453.1</v>
      </c>
      <c r="I36" s="134">
        <v>6453.1</v>
      </c>
      <c r="J36" s="134"/>
      <c r="K36" s="134"/>
      <c r="L36" s="134">
        <v>6453.1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2" t="s">
        <v>49</v>
      </c>
      <c r="B37" s="132" t="s">
        <v>249</v>
      </c>
      <c r="C37" s="132" t="s">
        <v>250</v>
      </c>
      <c r="D37" s="132" t="s">
        <v>94</v>
      </c>
      <c r="E37" s="132" t="s">
        <v>95</v>
      </c>
      <c r="F37" s="132" t="s">
        <v>251</v>
      </c>
      <c r="G37" s="132" t="s">
        <v>252</v>
      </c>
      <c r="H37" s="134">
        <v>3156</v>
      </c>
      <c r="I37" s="134">
        <v>3156</v>
      </c>
      <c r="J37" s="134"/>
      <c r="K37" s="134"/>
      <c r="L37" s="134">
        <v>3156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30.75" customHeight="1" spans="1:23">
      <c r="A38" s="138" t="s">
        <v>33</v>
      </c>
      <c r="B38" s="138"/>
      <c r="C38" s="138"/>
      <c r="D38" s="138"/>
      <c r="E38" s="138"/>
      <c r="F38" s="138"/>
      <c r="G38" s="138"/>
      <c r="H38" s="134">
        <v>550986.7</v>
      </c>
      <c r="I38" s="134">
        <v>550986.7</v>
      </c>
      <c r="J38" s="134"/>
      <c r="K38" s="134"/>
      <c r="L38" s="134">
        <v>550986.7</v>
      </c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</sheetData>
  <mergeCells count="32">
    <mergeCell ref="T2:W2"/>
    <mergeCell ref="A3:W3"/>
    <mergeCell ref="A4:G4"/>
    <mergeCell ref="T4:W4"/>
    <mergeCell ref="H5:W5"/>
    <mergeCell ref="I6:M6"/>
    <mergeCell ref="N6:P6"/>
    <mergeCell ref="R6:W6"/>
    <mergeCell ref="A38:G38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2:W28"/>
  <sheetViews>
    <sheetView showZeros="0" topLeftCell="A15" workbookViewId="0">
      <selection activeCell="A1" sqref="$A1:$XFD1"/>
    </sheetView>
  </sheetViews>
  <sheetFormatPr defaultColWidth="10.2857142857143" defaultRowHeight="15" customHeight="1"/>
  <cols>
    <col min="1" max="1" width="12" customWidth="1"/>
    <col min="2" max="2" width="21.4285714285714" customWidth="1"/>
    <col min="3" max="3" width="27" customWidth="1"/>
    <col min="4" max="4" width="20.7142857142857" customWidth="1"/>
    <col min="5" max="5" width="9" customWidth="1"/>
    <col min="6" max="6" width="16.5714285714286" customWidth="1"/>
    <col min="7" max="7" width="5.28571428571429" customWidth="1"/>
    <col min="8" max="8" width="13.5714285714286" customWidth="1"/>
    <col min="9" max="9" width="11.8571428571429" customWidth="1"/>
    <col min="10" max="10" width="10" customWidth="1"/>
    <col min="11" max="11" width="10.2857142857143" customWidth="1"/>
    <col min="12" max="13" width="5.42857142857143" customWidth="1"/>
    <col min="14" max="16" width="4.71428571428571" customWidth="1"/>
    <col min="17" max="17" width="5.42857142857143" customWidth="1"/>
    <col min="18" max="18" width="11" customWidth="1"/>
    <col min="19" max="22" width="5" customWidth="1"/>
    <col min="23" max="23" width="11" customWidth="1"/>
  </cols>
  <sheetData>
    <row r="2" ht="18.75" customHeight="1" spans="1:23">
      <c r="A2" s="128" t="s">
        <v>253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26.25" customHeight="1" spans="1:23">
      <c r="A3" s="124" t="s">
        <v>254</v>
      </c>
      <c r="B3" s="124"/>
      <c r="C3" s="124" t="s">
        <v>63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</row>
    <row r="4" ht="18.75" customHeight="1" spans="1:23">
      <c r="A4" s="129" t="s">
        <v>2</v>
      </c>
      <c r="B4" s="129"/>
      <c r="C4" s="129"/>
      <c r="D4" s="129"/>
      <c r="E4" s="129"/>
      <c r="F4" s="129"/>
      <c r="G4" s="129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28" t="s">
        <v>30</v>
      </c>
      <c r="W4" s="128"/>
    </row>
    <row r="5" ht="26.25" customHeight="1" spans="1:23">
      <c r="A5" s="131" t="s">
        <v>255</v>
      </c>
      <c r="B5" s="131" t="s">
        <v>179</v>
      </c>
      <c r="C5" s="131" t="s">
        <v>180</v>
      </c>
      <c r="D5" s="131" t="s">
        <v>256</v>
      </c>
      <c r="E5" s="131" t="s">
        <v>181</v>
      </c>
      <c r="F5" s="131" t="s">
        <v>182</v>
      </c>
      <c r="G5" s="131" t="s">
        <v>257</v>
      </c>
      <c r="H5" s="131" t="s">
        <v>258</v>
      </c>
      <c r="I5" s="131" t="s">
        <v>33</v>
      </c>
      <c r="J5" s="131" t="s">
        <v>259</v>
      </c>
      <c r="K5" s="131"/>
      <c r="L5" s="131"/>
      <c r="M5" s="131"/>
      <c r="N5" s="131" t="s">
        <v>191</v>
      </c>
      <c r="O5" s="131"/>
      <c r="P5" s="131"/>
      <c r="Q5" s="131" t="s">
        <v>40</v>
      </c>
      <c r="R5" s="131" t="s">
        <v>55</v>
      </c>
      <c r="S5" s="131"/>
      <c r="T5" s="131"/>
      <c r="U5" s="131"/>
      <c r="V5" s="131"/>
      <c r="W5" s="131"/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37</v>
      </c>
      <c r="K6" s="131"/>
      <c r="L6" s="131" t="s">
        <v>38</v>
      </c>
      <c r="M6" s="131" t="s">
        <v>39</v>
      </c>
      <c r="N6" s="131" t="s">
        <v>37</v>
      </c>
      <c r="O6" s="131" t="s">
        <v>38</v>
      </c>
      <c r="P6" s="131" t="s">
        <v>39</v>
      </c>
      <c r="Q6" s="131"/>
      <c r="R6" s="131" t="s">
        <v>36</v>
      </c>
      <c r="S6" s="131" t="s">
        <v>43</v>
      </c>
      <c r="T6" s="131" t="s">
        <v>44</v>
      </c>
      <c r="U6" s="131" t="s">
        <v>45</v>
      </c>
      <c r="V6" s="131" t="s">
        <v>46</v>
      </c>
      <c r="W6" s="131" t="s">
        <v>47</v>
      </c>
    </row>
    <row r="7" ht="39" customHeight="1" spans="1:23">
      <c r="A7" s="131"/>
      <c r="B7" s="131"/>
      <c r="C7" s="131"/>
      <c r="D7" s="131"/>
      <c r="E7" s="131"/>
      <c r="F7" s="131"/>
      <c r="G7" s="131"/>
      <c r="H7" s="131"/>
      <c r="I7" s="131"/>
      <c r="J7" s="131" t="s">
        <v>36</v>
      </c>
      <c r="K7" s="131" t="s">
        <v>260</v>
      </c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</row>
    <row r="8" ht="18.75" customHeight="1" spans="1:23">
      <c r="A8" s="131" t="s">
        <v>63</v>
      </c>
      <c r="B8" s="131" t="s">
        <v>64</v>
      </c>
      <c r="C8" s="131" t="s">
        <v>65</v>
      </c>
      <c r="D8" s="131" t="s">
        <v>66</v>
      </c>
      <c r="E8" s="131" t="s">
        <v>67</v>
      </c>
      <c r="F8" s="131" t="s">
        <v>68</v>
      </c>
      <c r="G8" s="131" t="s">
        <v>69</v>
      </c>
      <c r="H8" s="131" t="s">
        <v>70</v>
      </c>
      <c r="I8" s="131" t="s">
        <v>71</v>
      </c>
      <c r="J8" s="131" t="s">
        <v>72</v>
      </c>
      <c r="K8" s="131" t="s">
        <v>73</v>
      </c>
      <c r="L8" s="131" t="s">
        <v>74</v>
      </c>
      <c r="M8" s="131" t="s">
        <v>75</v>
      </c>
      <c r="N8" s="131" t="s">
        <v>76</v>
      </c>
      <c r="O8" s="131" t="s">
        <v>77</v>
      </c>
      <c r="P8" s="131" t="s">
        <v>193</v>
      </c>
      <c r="Q8" s="131" t="s">
        <v>194</v>
      </c>
      <c r="R8" s="131" t="s">
        <v>195</v>
      </c>
      <c r="S8" s="131" t="s">
        <v>196</v>
      </c>
      <c r="T8" s="131" t="s">
        <v>197</v>
      </c>
      <c r="U8" s="131" t="s">
        <v>198</v>
      </c>
      <c r="V8" s="131" t="s">
        <v>199</v>
      </c>
      <c r="W8" s="131" t="s">
        <v>200</v>
      </c>
    </row>
    <row r="9" ht="37" customHeight="1" spans="1:23">
      <c r="A9" s="132"/>
      <c r="B9" s="132"/>
      <c r="C9" s="132" t="s">
        <v>261</v>
      </c>
      <c r="D9" s="132"/>
      <c r="E9" s="132"/>
      <c r="F9" s="132"/>
      <c r="G9" s="132"/>
      <c r="H9" s="132"/>
      <c r="I9" s="134">
        <v>400000</v>
      </c>
      <c r="J9" s="134"/>
      <c r="K9" s="134"/>
      <c r="L9" s="134"/>
      <c r="M9" s="134"/>
      <c r="N9" s="134"/>
      <c r="O9" s="134"/>
      <c r="P9" s="134"/>
      <c r="Q9" s="134"/>
      <c r="R9" s="134">
        <v>400000</v>
      </c>
      <c r="S9" s="134"/>
      <c r="T9" s="134"/>
      <c r="U9" s="134"/>
      <c r="V9" s="134"/>
      <c r="W9" s="134">
        <v>400000</v>
      </c>
    </row>
    <row r="10" ht="37" customHeight="1" outlineLevel="1" spans="1:23">
      <c r="A10" s="132" t="s">
        <v>262</v>
      </c>
      <c r="B10" s="132" t="s">
        <v>263</v>
      </c>
      <c r="C10" s="132" t="s">
        <v>261</v>
      </c>
      <c r="D10" s="132" t="s">
        <v>49</v>
      </c>
      <c r="E10" s="132" t="s">
        <v>119</v>
      </c>
      <c r="F10" s="132" t="s">
        <v>120</v>
      </c>
      <c r="G10" s="132" t="s">
        <v>223</v>
      </c>
      <c r="H10" s="132" t="s">
        <v>224</v>
      </c>
      <c r="I10" s="134">
        <v>270000</v>
      </c>
      <c r="J10" s="134"/>
      <c r="K10" s="134"/>
      <c r="L10" s="134"/>
      <c r="M10" s="134"/>
      <c r="N10" s="134"/>
      <c r="O10" s="134"/>
      <c r="P10" s="134"/>
      <c r="Q10" s="134"/>
      <c r="R10" s="134">
        <v>270000</v>
      </c>
      <c r="S10" s="134"/>
      <c r="T10" s="134"/>
      <c r="U10" s="134"/>
      <c r="V10" s="134"/>
      <c r="W10" s="134">
        <v>270000</v>
      </c>
    </row>
    <row r="11" ht="37" customHeight="1" outlineLevel="1" spans="1:23">
      <c r="A11" s="132" t="s">
        <v>262</v>
      </c>
      <c r="B11" s="132" t="s">
        <v>263</v>
      </c>
      <c r="C11" s="132" t="s">
        <v>261</v>
      </c>
      <c r="D11" s="132" t="s">
        <v>49</v>
      </c>
      <c r="E11" s="132" t="s">
        <v>119</v>
      </c>
      <c r="F11" s="132" t="s">
        <v>120</v>
      </c>
      <c r="G11" s="132" t="s">
        <v>227</v>
      </c>
      <c r="H11" s="132" t="s">
        <v>228</v>
      </c>
      <c r="I11" s="134">
        <v>10000</v>
      </c>
      <c r="J11" s="134"/>
      <c r="K11" s="134"/>
      <c r="L11" s="134"/>
      <c r="M11" s="134"/>
      <c r="N11" s="132"/>
      <c r="O11" s="132"/>
      <c r="P11" s="132"/>
      <c r="Q11" s="134"/>
      <c r="R11" s="134">
        <v>10000</v>
      </c>
      <c r="S11" s="134"/>
      <c r="T11" s="134"/>
      <c r="U11" s="134"/>
      <c r="V11" s="134"/>
      <c r="W11" s="134">
        <v>10000</v>
      </c>
    </row>
    <row r="12" ht="37" customHeight="1" outlineLevel="1" spans="1:23">
      <c r="A12" s="132" t="s">
        <v>262</v>
      </c>
      <c r="B12" s="132" t="s">
        <v>263</v>
      </c>
      <c r="C12" s="132" t="s">
        <v>261</v>
      </c>
      <c r="D12" s="132" t="s">
        <v>49</v>
      </c>
      <c r="E12" s="132" t="s">
        <v>119</v>
      </c>
      <c r="F12" s="132" t="s">
        <v>120</v>
      </c>
      <c r="G12" s="132" t="s">
        <v>264</v>
      </c>
      <c r="H12" s="132" t="s">
        <v>265</v>
      </c>
      <c r="I12" s="134">
        <v>30000</v>
      </c>
      <c r="J12" s="134"/>
      <c r="K12" s="134"/>
      <c r="L12" s="134"/>
      <c r="M12" s="134"/>
      <c r="N12" s="132"/>
      <c r="O12" s="132"/>
      <c r="P12" s="132"/>
      <c r="Q12" s="134"/>
      <c r="R12" s="134">
        <v>30000</v>
      </c>
      <c r="S12" s="134"/>
      <c r="T12" s="134"/>
      <c r="U12" s="134"/>
      <c r="V12" s="134"/>
      <c r="W12" s="134">
        <v>30000</v>
      </c>
    </row>
    <row r="13" ht="37" customHeight="1" outlineLevel="1" spans="1:23">
      <c r="A13" s="132" t="s">
        <v>262</v>
      </c>
      <c r="B13" s="132" t="s">
        <v>263</v>
      </c>
      <c r="C13" s="132" t="s">
        <v>261</v>
      </c>
      <c r="D13" s="132" t="s">
        <v>49</v>
      </c>
      <c r="E13" s="132" t="s">
        <v>119</v>
      </c>
      <c r="F13" s="132" t="s">
        <v>120</v>
      </c>
      <c r="G13" s="132" t="s">
        <v>236</v>
      </c>
      <c r="H13" s="132" t="s">
        <v>237</v>
      </c>
      <c r="I13" s="134">
        <v>40000</v>
      </c>
      <c r="J13" s="134"/>
      <c r="K13" s="134"/>
      <c r="L13" s="134"/>
      <c r="M13" s="134"/>
      <c r="N13" s="132"/>
      <c r="O13" s="132"/>
      <c r="P13" s="132"/>
      <c r="Q13" s="134"/>
      <c r="R13" s="134">
        <v>40000</v>
      </c>
      <c r="S13" s="134"/>
      <c r="T13" s="134"/>
      <c r="U13" s="134"/>
      <c r="V13" s="134"/>
      <c r="W13" s="134">
        <v>40000</v>
      </c>
    </row>
    <row r="14" ht="37" customHeight="1" outlineLevel="1" spans="1:23">
      <c r="A14" s="132" t="s">
        <v>262</v>
      </c>
      <c r="B14" s="132" t="s">
        <v>263</v>
      </c>
      <c r="C14" s="132" t="s">
        <v>261</v>
      </c>
      <c r="D14" s="132" t="s">
        <v>49</v>
      </c>
      <c r="E14" s="132" t="s">
        <v>119</v>
      </c>
      <c r="F14" s="132" t="s">
        <v>120</v>
      </c>
      <c r="G14" s="132" t="s">
        <v>266</v>
      </c>
      <c r="H14" s="132" t="s">
        <v>267</v>
      </c>
      <c r="I14" s="134">
        <v>20000</v>
      </c>
      <c r="J14" s="134"/>
      <c r="K14" s="134"/>
      <c r="L14" s="134"/>
      <c r="M14" s="134"/>
      <c r="N14" s="132"/>
      <c r="O14" s="132"/>
      <c r="P14" s="132"/>
      <c r="Q14" s="134"/>
      <c r="R14" s="134">
        <v>20000</v>
      </c>
      <c r="S14" s="134"/>
      <c r="T14" s="134"/>
      <c r="U14" s="134"/>
      <c r="V14" s="134"/>
      <c r="W14" s="134">
        <v>20000</v>
      </c>
    </row>
    <row r="15" ht="37" customHeight="1" outlineLevel="1" spans="1:23">
      <c r="A15" s="132" t="s">
        <v>262</v>
      </c>
      <c r="B15" s="132" t="s">
        <v>263</v>
      </c>
      <c r="C15" s="132" t="s">
        <v>261</v>
      </c>
      <c r="D15" s="132" t="s">
        <v>49</v>
      </c>
      <c r="E15" s="132" t="s">
        <v>119</v>
      </c>
      <c r="F15" s="132" t="s">
        <v>120</v>
      </c>
      <c r="G15" s="132" t="s">
        <v>268</v>
      </c>
      <c r="H15" s="132" t="s">
        <v>269</v>
      </c>
      <c r="I15" s="134">
        <v>10000</v>
      </c>
      <c r="J15" s="134"/>
      <c r="K15" s="134"/>
      <c r="L15" s="134"/>
      <c r="M15" s="134"/>
      <c r="N15" s="132"/>
      <c r="O15" s="132"/>
      <c r="P15" s="132"/>
      <c r="Q15" s="134"/>
      <c r="R15" s="134">
        <v>10000</v>
      </c>
      <c r="S15" s="134"/>
      <c r="T15" s="134"/>
      <c r="U15" s="134"/>
      <c r="V15" s="134"/>
      <c r="W15" s="134">
        <v>10000</v>
      </c>
    </row>
    <row r="16" ht="37" customHeight="1" outlineLevel="1" spans="1:23">
      <c r="A16" s="132" t="s">
        <v>262</v>
      </c>
      <c r="B16" s="132" t="s">
        <v>263</v>
      </c>
      <c r="C16" s="132" t="s">
        <v>261</v>
      </c>
      <c r="D16" s="132" t="s">
        <v>49</v>
      </c>
      <c r="E16" s="132" t="s">
        <v>119</v>
      </c>
      <c r="F16" s="132" t="s">
        <v>120</v>
      </c>
      <c r="G16" s="132" t="s">
        <v>251</v>
      </c>
      <c r="H16" s="132" t="s">
        <v>252</v>
      </c>
      <c r="I16" s="134">
        <v>20000</v>
      </c>
      <c r="J16" s="134"/>
      <c r="K16" s="134"/>
      <c r="L16" s="134"/>
      <c r="M16" s="134"/>
      <c r="N16" s="132"/>
      <c r="O16" s="132"/>
      <c r="P16" s="132"/>
      <c r="Q16" s="134"/>
      <c r="R16" s="134">
        <v>20000</v>
      </c>
      <c r="S16" s="134"/>
      <c r="T16" s="134"/>
      <c r="U16" s="134"/>
      <c r="V16" s="134"/>
      <c r="W16" s="134">
        <v>20000</v>
      </c>
    </row>
    <row r="17" ht="37" customHeight="1" spans="1:23">
      <c r="A17" s="132"/>
      <c r="B17" s="132"/>
      <c r="C17" s="132" t="s">
        <v>270</v>
      </c>
      <c r="D17" s="132"/>
      <c r="E17" s="132"/>
      <c r="F17" s="132"/>
      <c r="G17" s="132"/>
      <c r="H17" s="132"/>
      <c r="I17" s="134">
        <v>320000</v>
      </c>
      <c r="J17" s="134">
        <v>320000</v>
      </c>
      <c r="K17" s="134">
        <v>320000</v>
      </c>
      <c r="L17" s="134"/>
      <c r="M17" s="134"/>
      <c r="N17" s="132"/>
      <c r="O17" s="132"/>
      <c r="P17" s="132"/>
      <c r="Q17" s="134"/>
      <c r="R17" s="134"/>
      <c r="S17" s="134"/>
      <c r="T17" s="134"/>
      <c r="U17" s="134"/>
      <c r="V17" s="134"/>
      <c r="W17" s="134"/>
    </row>
    <row r="18" ht="37" customHeight="1" outlineLevel="1" spans="1:23">
      <c r="A18" s="132" t="s">
        <v>262</v>
      </c>
      <c r="B18" s="132" t="s">
        <v>271</v>
      </c>
      <c r="C18" s="132" t="s">
        <v>270</v>
      </c>
      <c r="D18" s="132" t="s">
        <v>49</v>
      </c>
      <c r="E18" s="132" t="s">
        <v>119</v>
      </c>
      <c r="F18" s="132" t="s">
        <v>120</v>
      </c>
      <c r="G18" s="132" t="s">
        <v>223</v>
      </c>
      <c r="H18" s="132" t="s">
        <v>224</v>
      </c>
      <c r="I18" s="134">
        <v>2000</v>
      </c>
      <c r="J18" s="134">
        <v>2000</v>
      </c>
      <c r="K18" s="134">
        <v>2000</v>
      </c>
      <c r="L18" s="134"/>
      <c r="M18" s="134"/>
      <c r="N18" s="132"/>
      <c r="O18" s="132"/>
      <c r="P18" s="132"/>
      <c r="Q18" s="134"/>
      <c r="R18" s="134"/>
      <c r="S18" s="134"/>
      <c r="T18" s="134"/>
      <c r="U18" s="134"/>
      <c r="V18" s="134"/>
      <c r="W18" s="134"/>
    </row>
    <row r="19" ht="37" customHeight="1" outlineLevel="1" spans="1:23">
      <c r="A19" s="132" t="s">
        <v>262</v>
      </c>
      <c r="B19" s="132" t="s">
        <v>271</v>
      </c>
      <c r="C19" s="132" t="s">
        <v>270</v>
      </c>
      <c r="D19" s="132" t="s">
        <v>49</v>
      </c>
      <c r="E19" s="132" t="s">
        <v>119</v>
      </c>
      <c r="F19" s="132" t="s">
        <v>120</v>
      </c>
      <c r="G19" s="132" t="s">
        <v>223</v>
      </c>
      <c r="H19" s="132" t="s">
        <v>224</v>
      </c>
      <c r="I19" s="134">
        <v>42800</v>
      </c>
      <c r="J19" s="134">
        <v>42800</v>
      </c>
      <c r="K19" s="134">
        <v>42800</v>
      </c>
      <c r="L19" s="134"/>
      <c r="M19" s="134"/>
      <c r="N19" s="132"/>
      <c r="O19" s="132"/>
      <c r="P19" s="132"/>
      <c r="Q19" s="134"/>
      <c r="R19" s="134"/>
      <c r="S19" s="134"/>
      <c r="T19" s="134"/>
      <c r="U19" s="134"/>
      <c r="V19" s="134"/>
      <c r="W19" s="134"/>
    </row>
    <row r="20" ht="37" customHeight="1" outlineLevel="1" spans="1:23">
      <c r="A20" s="132" t="s">
        <v>262</v>
      </c>
      <c r="B20" s="132" t="s">
        <v>271</v>
      </c>
      <c r="C20" s="132" t="s">
        <v>270</v>
      </c>
      <c r="D20" s="132" t="s">
        <v>49</v>
      </c>
      <c r="E20" s="132" t="s">
        <v>119</v>
      </c>
      <c r="F20" s="132" t="s">
        <v>120</v>
      </c>
      <c r="G20" s="132" t="s">
        <v>264</v>
      </c>
      <c r="H20" s="132" t="s">
        <v>265</v>
      </c>
      <c r="I20" s="134">
        <v>18000</v>
      </c>
      <c r="J20" s="134">
        <v>18000</v>
      </c>
      <c r="K20" s="134">
        <v>18000</v>
      </c>
      <c r="L20" s="134"/>
      <c r="M20" s="134"/>
      <c r="N20" s="132"/>
      <c r="O20" s="132"/>
      <c r="P20" s="132"/>
      <c r="Q20" s="134"/>
      <c r="R20" s="134"/>
      <c r="S20" s="134"/>
      <c r="T20" s="134"/>
      <c r="U20" s="134"/>
      <c r="V20" s="134"/>
      <c r="W20" s="134"/>
    </row>
    <row r="21" ht="37" customHeight="1" outlineLevel="1" spans="1:23">
      <c r="A21" s="132" t="s">
        <v>262</v>
      </c>
      <c r="B21" s="132" t="s">
        <v>271</v>
      </c>
      <c r="C21" s="132" t="s">
        <v>270</v>
      </c>
      <c r="D21" s="132" t="s">
        <v>49</v>
      </c>
      <c r="E21" s="132" t="s">
        <v>119</v>
      </c>
      <c r="F21" s="132" t="s">
        <v>120</v>
      </c>
      <c r="G21" s="132" t="s">
        <v>268</v>
      </c>
      <c r="H21" s="132" t="s">
        <v>269</v>
      </c>
      <c r="I21" s="134">
        <v>28000</v>
      </c>
      <c r="J21" s="134">
        <v>28000</v>
      </c>
      <c r="K21" s="134">
        <v>28000</v>
      </c>
      <c r="L21" s="134"/>
      <c r="M21" s="134"/>
      <c r="N21" s="132"/>
      <c r="O21" s="132"/>
      <c r="P21" s="132"/>
      <c r="Q21" s="134"/>
      <c r="R21" s="134"/>
      <c r="S21" s="134"/>
      <c r="T21" s="134"/>
      <c r="U21" s="134"/>
      <c r="V21" s="134"/>
      <c r="W21" s="134"/>
    </row>
    <row r="22" ht="37" customHeight="1" outlineLevel="1" spans="1:23">
      <c r="A22" s="132" t="s">
        <v>262</v>
      </c>
      <c r="B22" s="132" t="s">
        <v>271</v>
      </c>
      <c r="C22" s="132" t="s">
        <v>270</v>
      </c>
      <c r="D22" s="132" t="s">
        <v>49</v>
      </c>
      <c r="E22" s="132" t="s">
        <v>119</v>
      </c>
      <c r="F22" s="132" t="s">
        <v>120</v>
      </c>
      <c r="G22" s="132" t="s">
        <v>272</v>
      </c>
      <c r="H22" s="132" t="s">
        <v>273</v>
      </c>
      <c r="I22" s="134">
        <v>5500</v>
      </c>
      <c r="J22" s="134">
        <v>5500</v>
      </c>
      <c r="K22" s="134">
        <v>5500</v>
      </c>
      <c r="L22" s="134"/>
      <c r="M22" s="134"/>
      <c r="N22" s="132"/>
      <c r="O22" s="132"/>
      <c r="P22" s="132"/>
      <c r="Q22" s="134"/>
      <c r="R22" s="134"/>
      <c r="S22" s="134"/>
      <c r="T22" s="134"/>
      <c r="U22" s="134"/>
      <c r="V22" s="134"/>
      <c r="W22" s="134"/>
    </row>
    <row r="23" ht="37" customHeight="1" outlineLevel="1" spans="1:23">
      <c r="A23" s="132" t="s">
        <v>262</v>
      </c>
      <c r="B23" s="132" t="s">
        <v>271</v>
      </c>
      <c r="C23" s="132" t="s">
        <v>270</v>
      </c>
      <c r="D23" s="132" t="s">
        <v>49</v>
      </c>
      <c r="E23" s="132" t="s">
        <v>119</v>
      </c>
      <c r="F23" s="132" t="s">
        <v>120</v>
      </c>
      <c r="G23" s="132" t="s">
        <v>251</v>
      </c>
      <c r="H23" s="132" t="s">
        <v>252</v>
      </c>
      <c r="I23" s="134">
        <v>8000</v>
      </c>
      <c r="J23" s="134">
        <v>8000</v>
      </c>
      <c r="K23" s="134">
        <v>8000</v>
      </c>
      <c r="L23" s="134"/>
      <c r="M23" s="134"/>
      <c r="N23" s="132"/>
      <c r="O23" s="132"/>
      <c r="P23" s="132"/>
      <c r="Q23" s="134"/>
      <c r="R23" s="134"/>
      <c r="S23" s="134"/>
      <c r="T23" s="134"/>
      <c r="U23" s="134"/>
      <c r="V23" s="134"/>
      <c r="W23" s="134"/>
    </row>
    <row r="24" ht="37" customHeight="1" outlineLevel="1" spans="1:23">
      <c r="A24" s="132" t="s">
        <v>262</v>
      </c>
      <c r="B24" s="132" t="s">
        <v>271</v>
      </c>
      <c r="C24" s="132" t="s">
        <v>270</v>
      </c>
      <c r="D24" s="132" t="s">
        <v>49</v>
      </c>
      <c r="E24" s="132" t="s">
        <v>119</v>
      </c>
      <c r="F24" s="132" t="s">
        <v>120</v>
      </c>
      <c r="G24" s="132" t="s">
        <v>274</v>
      </c>
      <c r="H24" s="132" t="s">
        <v>275</v>
      </c>
      <c r="I24" s="134">
        <v>2700</v>
      </c>
      <c r="J24" s="134">
        <v>2700</v>
      </c>
      <c r="K24" s="134">
        <v>2700</v>
      </c>
      <c r="L24" s="134"/>
      <c r="M24" s="134"/>
      <c r="N24" s="132"/>
      <c r="O24" s="132"/>
      <c r="P24" s="132"/>
      <c r="Q24" s="134"/>
      <c r="R24" s="134"/>
      <c r="S24" s="134"/>
      <c r="T24" s="134"/>
      <c r="U24" s="134"/>
      <c r="V24" s="134"/>
      <c r="W24" s="134"/>
    </row>
    <row r="25" ht="37" customHeight="1" outlineLevel="1" spans="1:23">
      <c r="A25" s="132" t="s">
        <v>262</v>
      </c>
      <c r="B25" s="132" t="s">
        <v>271</v>
      </c>
      <c r="C25" s="132" t="s">
        <v>270</v>
      </c>
      <c r="D25" s="132" t="s">
        <v>49</v>
      </c>
      <c r="E25" s="132" t="s">
        <v>119</v>
      </c>
      <c r="F25" s="132" t="s">
        <v>120</v>
      </c>
      <c r="G25" s="132" t="s">
        <v>276</v>
      </c>
      <c r="H25" s="132" t="s">
        <v>277</v>
      </c>
      <c r="I25" s="134">
        <v>18000</v>
      </c>
      <c r="J25" s="134">
        <v>18000</v>
      </c>
      <c r="K25" s="134">
        <v>18000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37" customHeight="1" outlineLevel="1" spans="1:23">
      <c r="A26" s="132" t="s">
        <v>262</v>
      </c>
      <c r="B26" s="132" t="s">
        <v>271</v>
      </c>
      <c r="C26" s="132" t="s">
        <v>270</v>
      </c>
      <c r="D26" s="132" t="s">
        <v>49</v>
      </c>
      <c r="E26" s="132" t="s">
        <v>119</v>
      </c>
      <c r="F26" s="132" t="s">
        <v>120</v>
      </c>
      <c r="G26" s="132" t="s">
        <v>278</v>
      </c>
      <c r="H26" s="132" t="s">
        <v>279</v>
      </c>
      <c r="I26" s="134">
        <v>179000</v>
      </c>
      <c r="J26" s="134">
        <v>179000</v>
      </c>
      <c r="K26" s="134">
        <v>179000</v>
      </c>
      <c r="L26" s="134"/>
      <c r="M26" s="134"/>
      <c r="N26" s="132"/>
      <c r="O26" s="132"/>
      <c r="P26" s="132"/>
      <c r="Q26" s="134"/>
      <c r="R26" s="134"/>
      <c r="S26" s="134"/>
      <c r="T26" s="134"/>
      <c r="U26" s="134"/>
      <c r="V26" s="134"/>
      <c r="W26" s="134"/>
    </row>
    <row r="27" ht="37" customHeight="1" outlineLevel="1" spans="1:23">
      <c r="A27" s="132" t="s">
        <v>262</v>
      </c>
      <c r="B27" s="132" t="s">
        <v>271</v>
      </c>
      <c r="C27" s="132" t="s">
        <v>270</v>
      </c>
      <c r="D27" s="132" t="s">
        <v>49</v>
      </c>
      <c r="E27" s="132" t="s">
        <v>119</v>
      </c>
      <c r="F27" s="132" t="s">
        <v>120</v>
      </c>
      <c r="G27" s="132" t="s">
        <v>278</v>
      </c>
      <c r="H27" s="132" t="s">
        <v>279</v>
      </c>
      <c r="I27" s="134">
        <v>16000</v>
      </c>
      <c r="J27" s="134">
        <v>16000</v>
      </c>
      <c r="K27" s="134">
        <v>16000</v>
      </c>
      <c r="L27" s="134"/>
      <c r="M27" s="134"/>
      <c r="N27" s="132"/>
      <c r="O27" s="132"/>
      <c r="P27" s="132"/>
      <c r="Q27" s="134"/>
      <c r="R27" s="134"/>
      <c r="S27" s="134"/>
      <c r="T27" s="134"/>
      <c r="U27" s="134"/>
      <c r="V27" s="134"/>
      <c r="W27" s="134"/>
    </row>
    <row r="28" ht="37" customHeight="1" spans="1:23">
      <c r="A28" s="133" t="s">
        <v>33</v>
      </c>
      <c r="B28" s="133"/>
      <c r="C28" s="133"/>
      <c r="D28" s="133"/>
      <c r="E28" s="133"/>
      <c r="F28" s="133"/>
      <c r="G28" s="133"/>
      <c r="H28" s="133"/>
      <c r="I28" s="134">
        <v>720000</v>
      </c>
      <c r="J28" s="134">
        <v>320000</v>
      </c>
      <c r="K28" s="134">
        <v>320000</v>
      </c>
      <c r="L28" s="134"/>
      <c r="M28" s="134"/>
      <c r="N28" s="134"/>
      <c r="O28" s="134"/>
      <c r="P28" s="134"/>
      <c r="Q28" s="134"/>
      <c r="R28" s="134">
        <v>400000</v>
      </c>
      <c r="S28" s="134"/>
      <c r="T28" s="134"/>
      <c r="U28" s="134"/>
      <c r="V28" s="134"/>
      <c r="W28" s="134">
        <v>400000</v>
      </c>
    </row>
  </sheetData>
  <mergeCells count="30">
    <mergeCell ref="A2:W2"/>
    <mergeCell ref="A3:W3"/>
    <mergeCell ref="A4:G4"/>
    <mergeCell ref="V4:W4"/>
    <mergeCell ref="J5:M5"/>
    <mergeCell ref="N5:P5"/>
    <mergeCell ref="R5:W5"/>
    <mergeCell ref="J6:K6"/>
    <mergeCell ref="A28:H28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2:J14"/>
  <sheetViews>
    <sheetView showZeros="0" workbookViewId="0">
      <selection activeCell="B22" sqref="B22"/>
    </sheetView>
  </sheetViews>
  <sheetFormatPr defaultColWidth="10.2857142857143" defaultRowHeight="15" customHeight="1"/>
  <cols>
    <col min="1" max="1" width="19.8571428571429" customWidth="1"/>
    <col min="2" max="4" width="14.2857142857143" customWidth="1"/>
    <col min="5" max="5" width="17.8571428571429" customWidth="1"/>
    <col min="6" max="6" width="14.2857142857143" customWidth="1"/>
    <col min="7" max="7" width="17.4285714285714" customWidth="1"/>
    <col min="8" max="9" width="14.2857142857143" customWidth="1"/>
    <col min="10" max="10" width="34.2857142857143" customWidth="1"/>
  </cols>
  <sheetData>
    <row r="2" ht="18.75" customHeight="1" spans="1:10">
      <c r="A2" s="123"/>
      <c r="B2" s="123"/>
      <c r="C2" s="123"/>
      <c r="D2" s="123"/>
      <c r="E2" s="123"/>
      <c r="F2" s="123"/>
      <c r="G2" s="123"/>
      <c r="H2" s="123"/>
      <c r="I2" s="123"/>
      <c r="J2" s="127" t="s">
        <v>280</v>
      </c>
    </row>
    <row r="3" ht="34.5" customHeight="1" spans="1:10">
      <c r="A3" s="124" t="s">
        <v>281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18.75" customHeight="1" spans="1:10">
      <c r="A4" s="123" t="s">
        <v>2</v>
      </c>
      <c r="B4" s="123"/>
      <c r="C4" s="123"/>
      <c r="D4" s="123"/>
      <c r="E4" s="123"/>
      <c r="F4" s="123"/>
      <c r="G4" s="123"/>
      <c r="H4" s="123"/>
      <c r="I4" s="123"/>
      <c r="J4" s="123"/>
    </row>
    <row r="5" ht="22.5" customHeight="1" spans="1:10">
      <c r="A5" s="125" t="s">
        <v>282</v>
      </c>
      <c r="B5" s="125" t="s">
        <v>283</v>
      </c>
      <c r="C5" s="125" t="s">
        <v>284</v>
      </c>
      <c r="D5" s="125" t="s">
        <v>285</v>
      </c>
      <c r="E5" s="125" t="s">
        <v>286</v>
      </c>
      <c r="F5" s="125" t="s">
        <v>287</v>
      </c>
      <c r="G5" s="125" t="s">
        <v>288</v>
      </c>
      <c r="H5" s="125" t="s">
        <v>289</v>
      </c>
      <c r="I5" s="125" t="s">
        <v>290</v>
      </c>
      <c r="J5" s="125" t="s">
        <v>291</v>
      </c>
    </row>
    <row r="6" ht="22.5" customHeight="1" spans="1:10">
      <c r="A6" s="125" t="s">
        <v>63</v>
      </c>
      <c r="B6" s="125" t="s">
        <v>64</v>
      </c>
      <c r="C6" s="125" t="s">
        <v>65</v>
      </c>
      <c r="D6" s="125" t="s">
        <v>66</v>
      </c>
      <c r="E6" s="125" t="s">
        <v>67</v>
      </c>
      <c r="F6" s="125" t="s">
        <v>68</v>
      </c>
      <c r="G6" s="125" t="s">
        <v>69</v>
      </c>
      <c r="H6" s="125" t="s">
        <v>70</v>
      </c>
      <c r="I6" s="125" t="s">
        <v>71</v>
      </c>
      <c r="J6" s="125" t="s">
        <v>72</v>
      </c>
    </row>
    <row r="7" ht="36" customHeight="1" spans="1:10">
      <c r="A7" s="125" t="s">
        <v>49</v>
      </c>
      <c r="B7" s="125"/>
      <c r="C7" s="125"/>
      <c r="D7" s="125"/>
      <c r="E7" s="125"/>
      <c r="F7" s="125"/>
      <c r="G7" s="125"/>
      <c r="H7" s="125"/>
      <c r="I7" s="125"/>
      <c r="J7" s="125"/>
    </row>
    <row r="8" ht="36" customHeight="1" outlineLevel="1" spans="1:10">
      <c r="A8" s="126" t="s">
        <v>270</v>
      </c>
      <c r="B8" s="126" t="s">
        <v>292</v>
      </c>
      <c r="C8" s="126" t="s">
        <v>293</v>
      </c>
      <c r="D8" s="126" t="s">
        <v>294</v>
      </c>
      <c r="E8" s="126" t="s">
        <v>295</v>
      </c>
      <c r="F8" s="126" t="s">
        <v>296</v>
      </c>
      <c r="G8" s="125" t="s">
        <v>297</v>
      </c>
      <c r="H8" s="125" t="s">
        <v>298</v>
      </c>
      <c r="I8" s="126" t="s">
        <v>299</v>
      </c>
      <c r="J8" s="126" t="s">
        <v>295</v>
      </c>
    </row>
    <row r="9" ht="36" customHeight="1" outlineLevel="1" spans="1:10">
      <c r="A9" s="126" t="s">
        <v>270</v>
      </c>
      <c r="B9" s="126" t="s">
        <v>292</v>
      </c>
      <c r="C9" s="126" t="s">
        <v>300</v>
      </c>
      <c r="D9" s="126" t="s">
        <v>301</v>
      </c>
      <c r="E9" s="126" t="s">
        <v>292</v>
      </c>
      <c r="F9" s="126" t="s">
        <v>296</v>
      </c>
      <c r="G9" s="125" t="s">
        <v>292</v>
      </c>
      <c r="H9" s="125"/>
      <c r="I9" s="126" t="s">
        <v>302</v>
      </c>
      <c r="J9" s="126" t="s">
        <v>292</v>
      </c>
    </row>
    <row r="10" ht="36" customHeight="1" outlineLevel="1" spans="1:10">
      <c r="A10" s="126" t="s">
        <v>270</v>
      </c>
      <c r="B10" s="126" t="s">
        <v>292</v>
      </c>
      <c r="C10" s="126" t="s">
        <v>303</v>
      </c>
      <c r="D10" s="126" t="s">
        <v>304</v>
      </c>
      <c r="E10" s="126" t="s">
        <v>304</v>
      </c>
      <c r="F10" s="126" t="s">
        <v>305</v>
      </c>
      <c r="G10" s="125" t="s">
        <v>306</v>
      </c>
      <c r="H10" s="125" t="s">
        <v>298</v>
      </c>
      <c r="I10" s="126" t="s">
        <v>299</v>
      </c>
      <c r="J10" s="126" t="s">
        <v>304</v>
      </c>
    </row>
    <row r="11" ht="36" customHeight="1" outlineLevel="1" spans="1:10">
      <c r="A11" s="126" t="s">
        <v>261</v>
      </c>
      <c r="B11" s="126" t="s">
        <v>307</v>
      </c>
      <c r="C11" s="126" t="s">
        <v>293</v>
      </c>
      <c r="D11" s="126" t="s">
        <v>294</v>
      </c>
      <c r="E11" s="126" t="s">
        <v>295</v>
      </c>
      <c r="F11" s="126" t="s">
        <v>296</v>
      </c>
      <c r="G11" s="125" t="s">
        <v>297</v>
      </c>
      <c r="H11" s="125" t="s">
        <v>298</v>
      </c>
      <c r="I11" s="126" t="s">
        <v>299</v>
      </c>
      <c r="J11" s="126" t="s">
        <v>295</v>
      </c>
    </row>
    <row r="12" ht="36" customHeight="1" outlineLevel="1" spans="1:10">
      <c r="A12" s="126" t="s">
        <v>261</v>
      </c>
      <c r="B12" s="126" t="s">
        <v>307</v>
      </c>
      <c r="C12" s="126" t="s">
        <v>293</v>
      </c>
      <c r="D12" s="126" t="s">
        <v>294</v>
      </c>
      <c r="E12" s="126" t="s">
        <v>308</v>
      </c>
      <c r="F12" s="126" t="s">
        <v>296</v>
      </c>
      <c r="G12" s="125" t="s">
        <v>63</v>
      </c>
      <c r="H12" s="125" t="s">
        <v>309</v>
      </c>
      <c r="I12" s="126" t="s">
        <v>299</v>
      </c>
      <c r="J12" s="126" t="s">
        <v>308</v>
      </c>
    </row>
    <row r="13" ht="36" customHeight="1" outlineLevel="1" spans="1:10">
      <c r="A13" s="126" t="s">
        <v>261</v>
      </c>
      <c r="B13" s="126" t="s">
        <v>307</v>
      </c>
      <c r="C13" s="126" t="s">
        <v>300</v>
      </c>
      <c r="D13" s="126" t="s">
        <v>301</v>
      </c>
      <c r="E13" s="126" t="s">
        <v>292</v>
      </c>
      <c r="F13" s="126" t="s">
        <v>296</v>
      </c>
      <c r="G13" s="125" t="s">
        <v>292</v>
      </c>
      <c r="H13" s="125"/>
      <c r="I13" s="126" t="s">
        <v>302</v>
      </c>
      <c r="J13" s="126" t="s">
        <v>292</v>
      </c>
    </row>
    <row r="14" ht="36" customHeight="1" outlineLevel="1" spans="1:10">
      <c r="A14" s="126" t="s">
        <v>261</v>
      </c>
      <c r="B14" s="126" t="s">
        <v>307</v>
      </c>
      <c r="C14" s="126" t="s">
        <v>303</v>
      </c>
      <c r="D14" s="126" t="s">
        <v>304</v>
      </c>
      <c r="E14" s="126" t="s">
        <v>304</v>
      </c>
      <c r="F14" s="126" t="s">
        <v>305</v>
      </c>
      <c r="G14" s="125" t="s">
        <v>306</v>
      </c>
      <c r="H14" s="125" t="s">
        <v>298</v>
      </c>
      <c r="I14" s="126" t="s">
        <v>299</v>
      </c>
      <c r="J14" s="126" t="s">
        <v>304</v>
      </c>
    </row>
  </sheetData>
  <mergeCells count="6">
    <mergeCell ref="A3:J3"/>
    <mergeCell ref="A4:E4"/>
    <mergeCell ref="A8:A10"/>
    <mergeCell ref="A11:A14"/>
    <mergeCell ref="B8:B10"/>
    <mergeCell ref="B11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夜鹰</cp:lastModifiedBy>
  <dcterms:created xsi:type="dcterms:W3CDTF">2025-03-23T05:06:00Z</dcterms:created>
  <dcterms:modified xsi:type="dcterms:W3CDTF">2025-04-30T09:34:00Z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0C7010BA5C2B4DFDA382E2470481F38F_13</vt:lpwstr>
  </property>
  <property fmtid="{D5CDD505-2E9C-101B-9397-08002B2CF9AE}" pid="3" name="KSOProductBuildVer">
    <vt:lpwstr>2052-12.1.0.20784</vt:lpwstr>
  </property>
</Properties>
</file>