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1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部门基本支出预算表04!$A$8:$W$49</definedName>
    <definedName name="_xlnm._FilterDatabase" localSheetId="7" hidden="1">'部门项目支出预算表05-1'!$A$7:$W$17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<sst xmlns="http://schemas.openxmlformats.org/spreadsheetml/2006/main" count="1084" uniqueCount="395">
  <si>
    <t>预算01-1表</t>
  </si>
  <si>
    <t>单位名称：芒市财政局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</si>
  <si>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</si>
  <si>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</si>
  <si>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</si>
  <si>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</si>
  <si>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</si>
  <si>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</si>
  <si>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</si>
  <si>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</si>
  <si>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</si>
  <si>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</si>
  <si>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</si>
  <si>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</si>
  <si>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</si>
  <si>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</si>
  <si>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</si>
  <si>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</si>
  <si>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</si>
  <si>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</si>
  <si>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</si>
  <si>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</si>
  <si>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</si>
  <si>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</si>
  <si>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</si>
  <si>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</si>
  <si>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</si>
  <si>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</si>
  <si>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</si>
  <si>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</si>
  <si>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</si>
  <si>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</si>
  <si>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</si>
  <si>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</si>
  <si>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</si>
  <si>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</si>
  <si>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</si>
  <si>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</si>
  <si>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</si>
  <si>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</si>
  <si>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</si>
  <si>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</si>
  <si>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</si>
  <si>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</si>
  <si>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</si>
  <si>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</si>
  <si>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119001</t>
  </si>
  <si>
    <t>芒市财政局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</si>
  <si>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</si>
  <si>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</si>
  <si>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</si>
  <si>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</si>
  <si>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</si>
  <si>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</si>
  <si>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</si>
  <si>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</si>
  <si>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</si>
  <si>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</si>
  <si>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</si>
  <si>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</si>
  <si>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</si>
  <si>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</si>
  <si>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</si>
  <si>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</si>
  <si>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</si>
  <si>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</si>
  <si>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</si>
  <si>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</si>
  <si>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</si>
  <si>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</si>
  <si>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</si>
  <si>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</si>
  <si>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</si>
  <si>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</si>
  <si>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</si>
  <si>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</si>
  <si>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</si>
  <si>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</si>
  <si>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</si>
  <si>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</si>
  <si>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</si>
  <si>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</si>
  <si>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</si>
  <si>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2010650</t>
  </si>
  <si>
    <t>事业运行</t>
  </si>
  <si>
    <t>2010699</t>
  </si>
  <si>
    <t>其他财政事务支出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</si>
  <si>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</si>
  <si>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</si>
  <si>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</si>
  <si>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</si>
  <si>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</si>
  <si>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</si>
  <si>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</si>
  <si>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</si>
  <si>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</si>
  <si>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</si>
  <si>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</si>
  <si>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</si>
  <si>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</si>
  <si>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</si>
  <si>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</si>
  <si>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</si>
  <si>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</si>
  <si>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</si>
  <si>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</si>
  <si>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</si>
  <si>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</si>
  <si>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</si>
  <si>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</si>
  <si>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</si>
  <si>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</si>
  <si>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</si>
  <si>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</si>
  <si>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</si>
  <si>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</si>
  <si>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</si>
  <si>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</si>
  <si>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</si>
  <si>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</si>
  <si>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2220115</t>
  </si>
  <si>
    <t>粮食风险基金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</si>
  <si>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</si>
  <si>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</si>
  <si>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</si>
  <si>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</si>
  <si>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</si>
  <si>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</si>
  <si>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</si>
  <si>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</si>
  <si>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</si>
  <si>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</si>
  <si>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</si>
  <si>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</si>
  <si>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</si>
  <si>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</si>
  <si>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</si>
  <si>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</si>
  <si>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</si>
  <si>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</si>
  <si>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</si>
  <si>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</si>
  <si>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</si>
  <si>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</si>
  <si>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</si>
  <si>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</si>
  <si>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</si>
  <si>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</si>
  <si>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</si>
  <si>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</si>
  <si>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</si>
  <si>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</si>
  <si>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</si>
  <si>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</si>
  <si>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</si>
  <si>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</si>
  <si>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</si>
  <si>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</si>
  <si>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</si>
  <si>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</si>
  <si>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</si>
  <si>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</si>
  <si>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</si>
  <si>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</si>
  <si>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</si>
  <si>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</si>
  <si>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</si>
  <si>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</si>
  <si>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</si>
  <si>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533103210000000017202</t>
  </si>
  <si>
    <t>事业人员支出工资</t>
  </si>
  <si>
    <t>30101</t>
  </si>
  <si>
    <t>基本工资</t>
  </si>
  <si>
    <t>533103210000000017201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</si>
  <si>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</si>
  <si>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</si>
  <si>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</si>
  <si>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</si>
  <si>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</si>
  <si>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</si>
  <si>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</si>
  <si>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533103210000000017203</t>
  </si>
  <si>
    <t>社会保障缴费</t>
  </si>
  <si>
    <t>30108</t>
  </si>
  <si>
    <t>机关事业单位基本养老保险缴费</t>
  </si>
  <si>
    <t>30109</t>
  </si>
  <si>
    <t>职业年金缴费</t>
  </si>
  <si>
    <t>533103261100004972917</t>
  </si>
  <si>
    <t>职业年金缴费（非三保）</t>
  </si>
  <si>
    <t>30110</t>
  </si>
  <si>
    <t>职工基本医疗保险缴费</t>
  </si>
  <si>
    <t>30112</t>
  </si>
  <si>
    <t>其他社会保障缴费</t>
  </si>
  <si>
    <t>533103210000000017204</t>
  </si>
  <si>
    <t>30113</t>
  </si>
  <si>
    <t>533103210000000017209</t>
  </si>
  <si>
    <t>一般公用经费</t>
  </si>
  <si>
    <t>30201</t>
  </si>
  <si>
    <t>办公费</t>
  </si>
  <si>
    <t>30202</t>
  </si>
  <si>
    <t>印刷费</t>
  </si>
  <si>
    <t>30211</t>
  </si>
  <si>
    <t>差旅费</t>
  </si>
  <si>
    <t>533103221100000339933</t>
  </si>
  <si>
    <t>公用经费安排的公务接待费</t>
  </si>
  <si>
    <t>30217</t>
  </si>
  <si>
    <t>30207</t>
  </si>
  <si>
    <t>邮电费</t>
  </si>
  <si>
    <t>30239</t>
  </si>
  <si>
    <t>其他交通费用</t>
  </si>
  <si>
    <t>533103261100005017743</t>
  </si>
  <si>
    <t>公用经费安排的其他工资福利支出</t>
  </si>
  <si>
    <t>30114</t>
  </si>
  <si>
    <t>医疗费</t>
  </si>
  <si>
    <t>533103221100000339957</t>
  </si>
  <si>
    <t>公用经费安排的对个人和家庭的补助</t>
  </si>
  <si>
    <t>30305</t>
  </si>
  <si>
    <t>生活补助</t>
  </si>
  <si>
    <t>30226</t>
  </si>
  <si>
    <t>劳务费</t>
  </si>
  <si>
    <t>533103231100001174100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</si>
  <si>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</si>
  <si>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</si>
  <si>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</si>
  <si>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</si>
  <si>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</si>
  <si>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533103210000000017206</t>
  </si>
  <si>
    <t>工会经费</t>
  </si>
  <si>
    <t>30228</t>
  </si>
  <si>
    <t>533103210000000017205</t>
  </si>
  <si>
    <t>公务交通补贴</t>
  </si>
  <si>
    <t>533103210000000019688</t>
  </si>
  <si>
    <t>老干部党支部工作经费</t>
  </si>
  <si>
    <t>533103261100004972918</t>
  </si>
  <si>
    <t>临时人员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</si>
  <si>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</si>
  <si>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</si>
  <si>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</si>
  <si>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</si>
  <si>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</si>
  <si>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</si>
  <si>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</si>
  <si>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</si>
  <si>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</si>
  <si>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粮食风险基金市级配套资金</t>
  </si>
  <si>
    <t>事业发展类</t>
  </si>
  <si>
    <t>533103261100004954657</t>
  </si>
  <si>
    <t>31204</t>
  </si>
  <si>
    <t>费用补贴</t>
  </si>
  <si>
    <t>芒市财政局办公专项经费</t>
  </si>
  <si>
    <t>专项业务类</t>
  </si>
  <si>
    <t>533103231100001523263</t>
  </si>
  <si>
    <t>30227</t>
  </si>
  <si>
    <t>委托业务费</t>
  </si>
  <si>
    <t>融资担保业务经费</t>
  </si>
  <si>
    <t>533103241100002469851</t>
  </si>
  <si>
    <t>资产处置经费</t>
  </si>
  <si>
    <t>533103231100001535059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</si>
  <si>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</si>
  <si>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</si>
  <si>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</si>
  <si>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</si>
  <si>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</si>
  <si>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</si>
  <si>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</si>
  <si>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</si>
  <si>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</si>
  <si>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</si>
  <si>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</si>
  <si>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保证当年财政业务工作的正常开展，预算一体化运维、绩效运行监控、绩效评价等工作的开展。</t>
  </si>
  <si>
    <t>产出指标</t>
  </si>
  <si>
    <t>质量指标</t>
  </si>
  <si>
    <t>全市财政系统的正常维护</t>
  </si>
  <si>
    <t>=</t>
  </si>
  <si>
    <t>100</t>
  </si>
  <si>
    <t>%</t>
  </si>
  <si>
    <t>定量指标</t>
  </si>
  <si>
    <t>反映信息系统相关数据安全的保障情况。</t>
  </si>
  <si>
    <t>效益指标</t>
  </si>
  <si>
    <t>社会效益</t>
  </si>
  <si>
    <t>系统运行正常</t>
  </si>
  <si>
    <t>反映信息系统全年正常运行时间情况。</t>
  </si>
  <si>
    <t>满意度指标</t>
  </si>
  <si>
    <t>服务对象满意度</t>
  </si>
  <si>
    <t>全市预算单位使用系统的满意度</t>
  </si>
  <si>
    <t>≥</t>
  </si>
  <si>
    <t>95</t>
  </si>
  <si>
    <t>反映使用对象对信息系统使用的满意度。
使用人员满意度=（对信息系统满意的使用人员/问卷调查人数）*100%</t>
  </si>
  <si>
    <t>发挥粮食风险基金在支持地方粮食储备、维护粮食流通秩序等方面的积极作用</t>
  </si>
  <si>
    <t>数量指标</t>
  </si>
  <si>
    <t>资金到位率</t>
  </si>
  <si>
    <t>反映粮食储备到位情况。</t>
  </si>
  <si>
    <t>粮食储备到位率</t>
  </si>
  <si>
    <t>反映根据粮食库存库存数量真实。</t>
  </si>
  <si>
    <t>库存数量真实率</t>
  </si>
  <si>
    <t>基金使用规范率</t>
  </si>
  <si>
    <t>反映现场检查情况。</t>
  </si>
  <si>
    <t>专户管理率</t>
  </si>
  <si>
    <t>"反映粮食基金财务管理情况。专户管理率=实际专户管理数/应专户管理数*100%。"</t>
  </si>
  <si>
    <t>时效指标</t>
  </si>
  <si>
    <t>资金及时下达率</t>
  </si>
  <si>
    <t>经济效益</t>
  </si>
  <si>
    <t>政策性挂账利息补贴保障率</t>
  </si>
  <si>
    <t>"反映粮食基金政策性挂账保障情况。政策性挂账保障率=政策性挂账保障数/政策性挂账应保障数*100%。"</t>
  </si>
  <si>
    <t>企业满意度</t>
  </si>
  <si>
    <t>90</t>
  </si>
  <si>
    <t>受益对象满意度</t>
  </si>
  <si>
    <t>落实国家产业政策与区域发展战略；
稳定经济与就业，支持中小企业，保障经济活力，稳定和扩大就业，维护社会稳定。
提升融资效率，建立绿色通道，提升企业，特别是小微企业的贷款可得性和审批速度。</t>
  </si>
  <si>
    <t>发放及时率</t>
  </si>
  <si>
    <t>反映发放单位及时发放补助资金的情况。
发放及时率=在时限内发放资金/应发放资金*100%</t>
  </si>
  <si>
    <t>降低企业成本</t>
  </si>
  <si>
    <t>2000000</t>
  </si>
  <si>
    <t>元</t>
  </si>
  <si>
    <t>反映补助有效降低受助企业平均成本的情况。</t>
  </si>
  <si>
    <t>政策知晓率</t>
  </si>
  <si>
    <t>反映补助政策的宣传效果情况。
政策知晓率=调查中补助政策知晓人数/调查总人数*100%</t>
  </si>
  <si>
    <t>经营状况改善</t>
  </si>
  <si>
    <t>反映补助促进受助企业经营状况改善的情况。</t>
  </si>
  <si>
    <t>反映获补助受益对象的满意程度。</t>
  </si>
  <si>
    <t>盘活资源资产。采取“盘活存量、挖掘增量”的方式，加快土地“招拍挂”节奏，加大清理处置闲置资产，力争实现收入增长</t>
  </si>
  <si>
    <t>信息数据安全</t>
  </si>
  <si>
    <t>系统终验时间偏差率</t>
  </si>
  <si>
    <t>反映系统建设最终验收与计划时间的偏差情况。
系统终验时间偏差率=(统建设最终验收时间-计划终验时间)/计划完成时间*100%</t>
  </si>
  <si>
    <t>管理存量数据率</t>
  </si>
  <si>
    <t>反映信息系统建设/运维对存量数据的管理情况（仅计算核心数据，原则上核心数据不超过5类)。</t>
  </si>
  <si>
    <t>可持续影响</t>
  </si>
  <si>
    <t>系统维护使用持续使用</t>
  </si>
  <si>
    <t>年</t>
  </si>
  <si>
    <t>反映系统正常使用期限。</t>
  </si>
  <si>
    <t>使用人员满意度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</si>
  <si>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</si>
  <si>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</si>
  <si>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</si>
  <si>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</si>
  <si>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</si>
  <si>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备注：芒市财政局无政府性基金预算支出经费预算，此表无数据，公开空表。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</si>
  <si>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</si>
  <si>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</si>
  <si>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</si>
  <si>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</si>
  <si>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</si>
  <si>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</si>
  <si>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</si>
  <si>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</si>
  <si>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</si>
  <si>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</si>
  <si>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</si>
  <si>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</si>
  <si>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采购A4纸</t>
  </si>
  <si>
    <t>复印纸</t>
  </si>
  <si>
    <t>包</t>
  </si>
  <si>
    <t>充电服务</t>
  </si>
  <si>
    <t>车辆充换电服务</t>
  </si>
  <si>
    <t>公车保险服务费</t>
  </si>
  <si>
    <t>机动车保险服务</t>
  </si>
  <si>
    <t>台</t>
  </si>
  <si>
    <t>预算08表</t>
  </si>
  <si>
    <t>政府购买服务项目</t>
  </si>
  <si>
    <t>政府购买服务目录</t>
  </si>
  <si>
    <t>备注：芒市财政局无政府购买服务经费预算，此表无数据，公开空表。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</si>
  <si>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</si>
  <si>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</si>
  <si>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</si>
  <si>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</si>
  <si>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</si>
  <si>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</si>
  <si>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</si>
  <si>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</si>
  <si>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</si>
  <si>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</si>
  <si>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</si>
  <si>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</si>
  <si>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</si>
  <si>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</si>
  <si>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</si>
  <si>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备注：芒市财政局无市对下转移支付经费预算，此表无数据，公开空表。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</si>
  <si>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</si>
  <si>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</si>
  <si>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</si>
  <si>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</si>
  <si>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</si>
  <si>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</si>
  <si>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</si>
  <si>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</si>
  <si>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</si>
  <si>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</si>
  <si>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2.芒市财政局无新增资产配置经费预算，本表无数据，公开空表。</t>
  </si>
  <si>
    <t>预算11表</t>
  </si>
  <si>
    <t>上级补助</t>
  </si>
  <si>
    <t>备注：芒市财政局无上级转移支付补助项目支出经费预算，此表无数据，公开空表。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</si>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</sst>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">
        <v>1</v>
      </c>
      <c r="B3" s="175"/>
      <c r="C3" s="178"/>
      <c r="D3" s="176" t="s">
        <v>2</v>
      </c>
    </row>
    <row r="4" ht="18.75" customHeight="1" spans="1:4">
      <c r="A4" s="135" t="s">
        <v>3</v>
      </c>
      <c r="B4" s="135"/>
      <c r="C4" s="135" t="s">
        <v>4</v>
      </c>
      <c r="D4" s="135"/>
    </row>
    <row r="5" ht="18.75" customHeight="1" spans="1:4">
      <c r="A5" s="135" t="s">
        <v>5</v>
      </c>
      <c r="B5" s="135" t="s">
        <v>6</v>
      </c>
      <c r="C5" s="135" t="s">
        <v>7</v>
      </c>
      <c r="D5" s="135" t="s">
        <v>6</v>
      </c>
    </row>
    <row r="6" ht="18.75" customHeight="1" spans="1:4">
      <c r="A6" s="133" t="s">
        <v>8</v>
      </c>
      <c r="B6" s="134">
        <v>8827143.54</v>
      </c>
      <c r="C6" s="133" t="str">
        <f>"一"&amp;"、"&amp;"一般公共服务支出"</f>
        <v>一、一般公共服务支出</v>
      </c>
      <c r="D6" s="134">
        <v>6767233.56</v>
      </c>
    </row>
    <row r="7" ht="18.75" customHeight="1" spans="1:4">
      <c r="A7" s="133" t="s">
        <v>9</v>
      </c>
      <c r="B7" s="134"/>
      <c r="C7" s="133" t="str">
        <f>"二"&amp;"、"&amp;"社会保障和就业支出"</f>
        <v>二、社会保障和就业支出</v>
      </c>
      <c r="D7" s="134">
        <v>861137.88</v>
      </c>
    </row>
    <row r="8" ht="18.75" customHeight="1" spans="1:4">
      <c r="A8" s="133" t="s">
        <v>10</v>
      </c>
      <c r="B8" s="134"/>
      <c r="C8" s="133" t="str">
        <f>"三"&amp;"、"&amp;"卫生健康支出"</f>
        <v>三、卫生健康支出</v>
      </c>
      <c r="D8" s="134">
        <v>295116.38</v>
      </c>
    </row>
    <row r="9" ht="18.75" customHeight="1" spans="1:4">
      <c r="A9" s="133" t="s">
        <v>11</v>
      </c>
      <c r="B9" s="134"/>
      <c r="C9" s="133" t="str">
        <f>"四"&amp;"、"&amp;"住房保障支出"</f>
        <v>四、住房保障支出</v>
      </c>
      <c r="D9" s="134">
        <v>533655.72</v>
      </c>
    </row>
    <row r="10" ht="18.75" customHeight="1" spans="1:4">
      <c r="A10" s="133" t="s">
        <v>12</v>
      </c>
      <c r="B10" s="134"/>
      <c r="C10" s="133" t="str">
        <f>"五"&amp;"、"&amp;"粮油物资储备支出"</f>
        <v>五、粮油物资储备支出</v>
      </c>
      <c r="D10" s="134">
        <v>370000</v>
      </c>
    </row>
    <row r="11" ht="18.75" customHeight="1" spans="1:4">
      <c r="A11" s="133" t="s">
        <v>13</v>
      </c>
      <c r="B11" s="134"/>
      <c r="C11" s="133"/>
      <c r="D11" s="134"/>
    </row>
    <row r="12" ht="18.75" customHeight="1" spans="1:4">
      <c r="A12" s="133" t="s">
        <v>14</v>
      </c>
      <c r="B12" s="134"/>
      <c r="C12" s="133"/>
      <c r="D12" s="134"/>
    </row>
    <row r="13" ht="18.75" customHeight="1" spans="1:4">
      <c r="A13" s="133" t="s">
        <v>15</v>
      </c>
      <c r="B13" s="134"/>
      <c r="C13" s="133"/>
      <c r="D13" s="134"/>
    </row>
    <row r="14" ht="18.75" customHeight="1" spans="1:4">
      <c r="A14" s="133" t="s">
        <v>16</v>
      </c>
      <c r="B14" s="134"/>
      <c r="C14" s="133"/>
      <c r="D14" s="134"/>
    </row>
    <row r="15" ht="18.75" customHeight="1" spans="1:4">
      <c r="A15" s="133" t="s">
        <v>17</v>
      </c>
      <c r="B15" s="134"/>
      <c r="C15" s="133"/>
      <c r="D15" s="134"/>
    </row>
    <row r="16" ht="18.75" customHeight="1" spans="1:4">
      <c r="A16" s="133"/>
      <c r="B16" s="134"/>
      <c r="C16" s="133"/>
      <c r="D16" s="134"/>
    </row>
    <row r="17" ht="18.75" customHeight="1" spans="1:4">
      <c r="A17" s="133"/>
      <c r="B17" s="134"/>
      <c r="C17" s="133"/>
      <c r="D17" s="134"/>
    </row>
    <row r="18" ht="18.75" customHeight="1" spans="1:4">
      <c r="A18" s="133"/>
      <c r="B18" s="134"/>
      <c r="C18" s="133"/>
      <c r="D18" s="134"/>
    </row>
    <row r="19" ht="18.75" customHeight="1" spans="1:4">
      <c r="A19" s="133"/>
      <c r="B19" s="134"/>
      <c r="C19" s="133"/>
      <c r="D19" s="134"/>
    </row>
    <row r="20" ht="18.75" customHeight="1" spans="1:4">
      <c r="A20" s="133"/>
      <c r="B20" s="134"/>
      <c r="C20" s="133"/>
      <c r="D20" s="134"/>
    </row>
    <row r="21" ht="18.75" customHeight="1" spans="1:4">
      <c r="A21" s="133"/>
      <c r="B21" s="134"/>
      <c r="C21" s="133"/>
      <c r="D21" s="134"/>
    </row>
    <row r="22" ht="18.75" customHeight="1" spans="1:4">
      <c r="A22" s="133"/>
      <c r="B22" s="134"/>
      <c r="C22" s="133"/>
      <c r="D22" s="134"/>
    </row>
    <row r="23" ht="18.75" customHeight="1" spans="1:4">
      <c r="A23" s="133"/>
      <c r="B23" s="134"/>
      <c r="C23" s="133"/>
      <c r="D23" s="134"/>
    </row>
    <row r="24" ht="18.75" customHeight="1" spans="1:4">
      <c r="A24" s="133"/>
      <c r="B24" s="134"/>
      <c r="C24" s="133"/>
      <c r="D24" s="134"/>
    </row>
    <row r="25" ht="18.75" customHeight="1" spans="1:4">
      <c r="A25" s="133"/>
      <c r="B25" s="134"/>
      <c r="C25" s="133"/>
      <c r="D25" s="134"/>
    </row>
    <row r="26" ht="18.75" customHeight="1" spans="1:4">
      <c r="A26" s="133"/>
      <c r="B26" s="134"/>
      <c r="C26" s="133"/>
      <c r="D26" s="134"/>
    </row>
    <row r="27" ht="18.75" customHeight="1" spans="1:4">
      <c r="A27" s="133"/>
      <c r="B27" s="134"/>
      <c r="C27" s="133"/>
      <c r="D27" s="134"/>
    </row>
    <row r="28" ht="18.75" customHeight="1" spans="1:4">
      <c r="A28" s="133"/>
      <c r="B28" s="134"/>
      <c r="C28" s="133"/>
      <c r="D28" s="134"/>
    </row>
    <row r="29" ht="18.75" customHeight="1" spans="1:4">
      <c r="A29" s="133"/>
      <c r="B29" s="134"/>
      <c r="C29" s="133"/>
      <c r="D29" s="134"/>
    </row>
    <row r="30" ht="18.75" customHeight="1" spans="1:4">
      <c r="A30" s="133"/>
      <c r="B30" s="134"/>
      <c r="C30" s="133"/>
      <c r="D30" s="134"/>
    </row>
    <row r="31" ht="18.75" customHeight="1" spans="1:4">
      <c r="A31" s="133"/>
      <c r="B31" s="134"/>
      <c r="C31" s="133"/>
      <c r="D31" s="134"/>
    </row>
    <row r="32" ht="18.75" customHeight="1" spans="1:4">
      <c r="A32" s="133" t="s">
        <v>18</v>
      </c>
      <c r="B32" s="134">
        <v>8827143.54</v>
      </c>
      <c r="C32" s="133" t="s">
        <v>19</v>
      </c>
      <c r="D32" s="134">
        <v>8827143.54</v>
      </c>
    </row>
    <row r="33" ht="18.75" customHeight="1" spans="1:4">
      <c r="A33" s="133" t="s">
        <v>20</v>
      </c>
      <c r="B33" s="134"/>
      <c r="C33" s="133" t="s">
        <v>21</v>
      </c>
      <c r="D33" s="134"/>
    </row>
    <row r="34" ht="18.75" customHeight="1" spans="1:4">
      <c r="A34" s="133" t="s">
        <v>22</v>
      </c>
      <c r="B34" s="134"/>
      <c r="C34" s="133" t="s">
        <v>22</v>
      </c>
      <c r="D34" s="134"/>
    </row>
    <row r="35" ht="18.75" customHeight="1" spans="1:4">
      <c r="A35" s="133" t="s">
        <v>23</v>
      </c>
      <c r="B35" s="134"/>
      <c r="C35" s="133" t="s">
        <v>24</v>
      </c>
      <c r="D35" s="134"/>
    </row>
    <row r="36" ht="18.75" customHeight="1" spans="1:4">
      <c r="A36" s="133" t="s">
        <v>25</v>
      </c>
      <c r="B36" s="134">
        <v>8827143.54</v>
      </c>
      <c r="C36" s="133" t="s">
        <v>26</v>
      </c>
      <c r="D36" s="134">
        <v>8827143.54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87"/>
      <c r="E1" s="87"/>
      <c r="F1" s="95" t="s">
        <v>330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331</v>
      </c>
      <c r="C2" s="117"/>
      <c r="D2" s="118"/>
      <c r="E2" s="118"/>
      <c r="F2" s="118"/>
    </row>
    <row r="3" ht="23" customHeight="1" spans="1:6">
      <c r="A3" s="119" t="s">
        <v>1</v>
      </c>
      <c r="B3" s="119" t="s">
        <v>332</v>
      </c>
      <c r="C3" s="120"/>
      <c r="D3" s="87"/>
      <c r="E3" s="87"/>
      <c r="F3" s="95" t="s">
        <v>2</v>
      </c>
    </row>
    <row r="4" ht="19.5" customHeight="1" spans="1:6">
      <c r="A4" s="62" t="s">
        <v>146</v>
      </c>
      <c r="B4" s="121" t="s">
        <v>49</v>
      </c>
      <c r="C4" s="62" t="s">
        <v>50</v>
      </c>
      <c r="D4" s="36" t="s">
        <v>333</v>
      </c>
      <c r="E4" s="36"/>
      <c r="F4" s="36"/>
    </row>
    <row r="5" ht="18.55" customHeight="1" spans="1:6">
      <c r="A5" s="62"/>
      <c r="B5" s="121"/>
      <c r="C5" s="62"/>
      <c r="D5" s="36" t="s">
        <v>31</v>
      </c>
      <c r="E5" s="36" t="s">
        <v>53</v>
      </c>
      <c r="F5" s="36" t="s">
        <v>54</v>
      </c>
    </row>
    <row r="6" ht="20.25" customHeight="1" spans="1:6">
      <c r="A6" s="62">
        <v>1</v>
      </c>
      <c r="B6" s="122" t="s">
        <v>61</v>
      </c>
      <c r="C6" s="122" t="s">
        <v>62</v>
      </c>
      <c r="D6" s="122" t="s">
        <v>63</v>
      </c>
      <c r="E6" s="122" t="s">
        <v>64</v>
      </c>
      <c r="F6" s="122" t="s">
        <v>65</v>
      </c>
    </row>
    <row r="7" ht="30" customHeight="1" spans="1:6">
      <c r="A7" s="34"/>
      <c r="B7" s="121"/>
      <c r="C7" s="34"/>
      <c r="D7" s="79"/>
      <c r="E7" s="123"/>
      <c r="F7" s="123"/>
    </row>
    <row r="8" ht="30" customHeight="1" spans="1:6">
      <c r="A8" s="22"/>
      <c r="B8" s="22"/>
      <c r="C8" s="22"/>
      <c r="D8" s="79"/>
      <c r="E8" s="123"/>
      <c r="F8" s="123"/>
    </row>
    <row r="9" ht="30" customHeight="1" spans="1:6">
      <c r="A9" s="20" t="s">
        <v>334</v>
      </c>
      <c r="B9" s="20" t="s">
        <v>334</v>
      </c>
      <c r="C9" s="20" t="s">
        <v>334</v>
      </c>
      <c r="D9" s="79"/>
      <c r="E9" s="123"/>
      <c r="F9" s="123"/>
    </row>
    <row r="10" ht="25" customHeight="1" spans="1:6">
      <c r="A10" s="42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2" width="17.4285714285714" customWidth="1"/>
    <col min="3" max="3" width="17.1428571428571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3" t="s">
        <v>336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5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28</v>
      </c>
    </row>
    <row r="4" ht="15.75" customHeight="1" spans="1:17">
      <c r="A4" s="11" t="s">
        <v>337</v>
      </c>
      <c r="B4" s="96" t="s">
        <v>338</v>
      </c>
      <c r="C4" s="96" t="s">
        <v>339</v>
      </c>
      <c r="D4" s="96" t="s">
        <v>340</v>
      </c>
      <c r="E4" s="96" t="s">
        <v>341</v>
      </c>
      <c r="F4" s="96" t="s">
        <v>342</v>
      </c>
      <c r="G4" s="48" t="s">
        <v>153</v>
      </c>
      <c r="H4" s="48"/>
      <c r="I4" s="48"/>
      <c r="J4" s="48"/>
      <c r="K4" s="97"/>
      <c r="L4" s="48"/>
      <c r="M4" s="48"/>
      <c r="N4" s="48"/>
      <c r="O4" s="98"/>
      <c r="P4" s="97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31</v>
      </c>
      <c r="H5" s="99" t="s">
        <v>35</v>
      </c>
      <c r="I5" s="99" t="s">
        <v>343</v>
      </c>
      <c r="J5" s="99" t="s">
        <v>344</v>
      </c>
      <c r="K5" s="100" t="s">
        <v>345</v>
      </c>
      <c r="L5" s="101" t="s">
        <v>346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34</v>
      </c>
      <c r="I6" s="104"/>
      <c r="J6" s="104"/>
      <c r="K6" s="105"/>
      <c r="L6" s="104" t="s">
        <v>34</v>
      </c>
      <c r="M6" s="104" t="s">
        <v>41</v>
      </c>
      <c r="N6" s="104" t="s">
        <v>347</v>
      </c>
      <c r="O6" s="34" t="s">
        <v>43</v>
      </c>
      <c r="P6" s="105" t="s">
        <v>44</v>
      </c>
      <c r="Q6" s="104" t="s">
        <v>45</v>
      </c>
    </row>
    <row r="7" ht="15" customHeight="1" spans="1:17">
      <c r="A7" s="7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47</v>
      </c>
      <c r="B8" s="109"/>
      <c r="C8" s="109"/>
      <c r="D8" s="110"/>
      <c r="E8" s="111"/>
      <c r="F8" s="23">
        <v>33992</v>
      </c>
      <c r="G8" s="23">
        <v>33992</v>
      </c>
      <c r="H8" s="23">
        <v>33992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 t="str">
        <f>"     "&amp;"一般公用经费"</f>
        <v>     一般公用经费</v>
      </c>
      <c r="B9" s="109" t="s">
        <v>348</v>
      </c>
      <c r="C9" s="109" t="s">
        <v>349</v>
      </c>
      <c r="D9" s="110" t="s">
        <v>350</v>
      </c>
      <c r="E9" s="111">
        <v>833</v>
      </c>
      <c r="F9" s="23">
        <v>19992</v>
      </c>
      <c r="G9" s="23">
        <v>19992</v>
      </c>
      <c r="H9" s="23">
        <v>19992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11" si="0">"     "&amp;"公用经费安排的公务用车运维费"</f>
        <v>     公用经费安排的公务用车运维费</v>
      </c>
      <c r="B10" s="109" t="s">
        <v>351</v>
      </c>
      <c r="C10" s="109" t="s">
        <v>352</v>
      </c>
      <c r="D10" s="110" t="s">
        <v>312</v>
      </c>
      <c r="E10" s="111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公用经费安排的公务用车运维费</v>
      </c>
      <c r="B11" s="109" t="s">
        <v>353</v>
      </c>
      <c r="C11" s="109" t="s">
        <v>354</v>
      </c>
      <c r="D11" s="110" t="s">
        <v>355</v>
      </c>
      <c r="E11" s="111">
        <v>1</v>
      </c>
      <c r="F11" s="23">
        <v>4000</v>
      </c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12" t="s">
        <v>334</v>
      </c>
      <c r="B12" s="113"/>
      <c r="C12" s="113"/>
      <c r="D12" s="113"/>
      <c r="E12" s="111"/>
      <c r="F12" s="23">
        <v>33992</v>
      </c>
      <c r="G12" s="23">
        <v>33992</v>
      </c>
      <c r="H12" s="23">
        <v>33992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L18" sqref="L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356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87"/>
      <c r="N3" s="43" t="s">
        <v>28</v>
      </c>
    </row>
    <row r="4" ht="15.75" customHeight="1" spans="1:14">
      <c r="A4" s="11" t="s">
        <v>337</v>
      </c>
      <c r="B4" s="11" t="s">
        <v>357</v>
      </c>
      <c r="C4" s="11" t="s">
        <v>358</v>
      </c>
      <c r="D4" s="12" t="s">
        <v>153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31</v>
      </c>
      <c r="E5" s="11" t="s">
        <v>35</v>
      </c>
      <c r="F5" s="11" t="s">
        <v>343</v>
      </c>
      <c r="G5" s="11" t="s">
        <v>344</v>
      </c>
      <c r="H5" s="11" t="s">
        <v>345</v>
      </c>
      <c r="I5" s="12" t="s">
        <v>346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34</v>
      </c>
      <c r="F6" s="18"/>
      <c r="G6" s="18"/>
      <c r="H6" s="75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2" t="s">
        <v>359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showZeros="0" workbookViewId="0">
      <selection activeCell="A11" sqref="A11:O11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 t="s">
        <v>360</v>
      </c>
    </row>
    <row r="2" ht="27.75" customHeight="1" spans="1:15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customHeight="1" spans="1:1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ht="18" customHeight="1" spans="1:15">
      <c r="A4" s="70" t="s">
        <v>1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361</v>
      </c>
      <c r="B5" s="12" t="s">
        <v>153</v>
      </c>
      <c r="C5" s="13"/>
      <c r="D5" s="73"/>
      <c r="E5" s="74" t="s">
        <v>362</v>
      </c>
      <c r="F5" s="74"/>
      <c r="G5" s="74"/>
      <c r="H5" s="74"/>
      <c r="I5" s="74"/>
      <c r="J5" s="74"/>
      <c r="K5" s="74"/>
      <c r="L5" s="74"/>
      <c r="M5" s="74"/>
      <c r="N5" s="74"/>
      <c r="O5" s="74"/>
    </row>
    <row r="6" ht="51" customHeight="1" spans="1:15">
      <c r="A6" s="75"/>
      <c r="B6" s="16" t="s">
        <v>31</v>
      </c>
      <c r="C6" s="11" t="s">
        <v>35</v>
      </c>
      <c r="D6" s="76" t="s">
        <v>363</v>
      </c>
      <c r="E6" s="76" t="s">
        <v>364</v>
      </c>
      <c r="F6" s="76" t="s">
        <v>365</v>
      </c>
      <c r="G6" s="76" t="s">
        <v>366</v>
      </c>
      <c r="H6" s="76" t="s">
        <v>367</v>
      </c>
      <c r="I6" s="76" t="s">
        <v>368</v>
      </c>
      <c r="J6" s="76" t="s">
        <v>369</v>
      </c>
      <c r="K6" s="76" t="s">
        <v>370</v>
      </c>
      <c r="L6" s="76" t="s">
        <v>371</v>
      </c>
      <c r="M6" s="34" t="s">
        <v>372</v>
      </c>
      <c r="N6" s="77" t="s">
        <v>373</v>
      </c>
      <c r="O6" s="78" t="s">
        <v>374</v>
      </c>
    </row>
    <row r="7" ht="19.5" customHeight="1" spans="1:1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75">
        <v>15</v>
      </c>
    </row>
    <row r="8" ht="19.5" customHeight="1" spans="1:15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2"/>
      <c r="N8" s="82"/>
      <c r="O8" s="82"/>
    </row>
    <row r="9" ht="19.5" customHeight="1" spans="1:15">
      <c r="A9" s="37"/>
      <c r="B9" s="79"/>
      <c r="C9" s="79"/>
      <c r="D9" s="80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19.5" customHeight="1" spans="1:15">
      <c r="A10" s="52" t="s">
        <v>31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2"/>
      <c r="N10" s="82"/>
      <c r="O10" s="82"/>
    </row>
    <row r="11" ht="29" customHeight="1" spans="1:15">
      <c r="A11" s="84" t="s">
        <v>375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scale="9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7" t="s">
        <v>376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10">
      <c r="A3" s="6" t="s">
        <v>1</v>
      </c>
      <c r="B3" s="60"/>
      <c r="C3" s="60"/>
      <c r="D3" s="60"/>
      <c r="E3" s="60"/>
      <c r="F3" s="61"/>
      <c r="G3" s="60"/>
      <c r="H3" s="61"/>
    </row>
    <row r="4" ht="44.25" customHeight="1" spans="1:10">
      <c r="A4" s="35" t="s">
        <v>259</v>
      </c>
      <c r="B4" s="35" t="s">
        <v>260</v>
      </c>
      <c r="C4" s="35" t="s">
        <v>261</v>
      </c>
      <c r="D4" s="35" t="s">
        <v>262</v>
      </c>
      <c r="E4" s="35" t="s">
        <v>263</v>
      </c>
      <c r="F4" s="62" t="s">
        <v>264</v>
      </c>
      <c r="G4" s="35" t="s">
        <v>265</v>
      </c>
      <c r="H4" s="62" t="s">
        <v>266</v>
      </c>
      <c r="I4" s="62" t="s">
        <v>267</v>
      </c>
      <c r="J4" s="35" t="s">
        <v>268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2">
        <v>6</v>
      </c>
      <c r="G5" s="35">
        <v>7</v>
      </c>
      <c r="H5" s="62">
        <v>8</v>
      </c>
      <c r="I5" s="62">
        <v>9</v>
      </c>
      <c r="J5" s="35">
        <v>10</v>
      </c>
    </row>
    <row r="6" ht="25.95" customHeight="1" spans="1:10">
      <c r="A6" s="37"/>
      <c r="B6" s="50"/>
      <c r="C6" s="50"/>
      <c r="D6" s="50"/>
      <c r="E6" s="63"/>
      <c r="F6" s="64"/>
      <c r="G6" s="63"/>
      <c r="H6" s="64"/>
      <c r="I6" s="64"/>
      <c r="J6" s="63"/>
    </row>
    <row r="7" ht="25.95" customHeight="1" spans="1:10">
      <c r="A7" s="37"/>
      <c r="B7" s="22" t="s">
        <v>377</v>
      </c>
      <c r="C7" s="22" t="s">
        <v>377</v>
      </c>
      <c r="D7" s="22" t="s">
        <v>377</v>
      </c>
      <c r="E7" s="37" t="s">
        <v>377</v>
      </c>
      <c r="F7" s="22" t="s">
        <v>377</v>
      </c>
      <c r="G7" s="37" t="s">
        <v>377</v>
      </c>
      <c r="H7" s="22" t="s">
        <v>377</v>
      </c>
      <c r="I7" s="22" t="s">
        <v>377</v>
      </c>
      <c r="J7" s="37" t="s">
        <v>377</v>
      </c>
    </row>
    <row r="8" ht="19" customHeight="1" spans="1:10">
      <c r="A8" s="42" t="s">
        <v>375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378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">
        <v>1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146</v>
      </c>
      <c r="B4" s="11" t="s">
        <v>379</v>
      </c>
      <c r="C4" s="11" t="s">
        <v>380</v>
      </c>
      <c r="D4" s="11" t="s">
        <v>381</v>
      </c>
      <c r="E4" s="11" t="s">
        <v>382</v>
      </c>
      <c r="F4" s="47" t="s">
        <v>383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341</v>
      </c>
      <c r="G5" s="35" t="s">
        <v>384</v>
      </c>
      <c r="H5" s="35" t="s">
        <v>385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31</v>
      </c>
      <c r="B8" s="53"/>
      <c r="C8" s="53"/>
      <c r="D8" s="53"/>
      <c r="E8" s="53"/>
      <c r="F8" s="39"/>
      <c r="G8" s="54"/>
      <c r="H8" s="54"/>
    </row>
    <row r="9" ht="30" customHeight="1" spans="1:8">
      <c r="A9" s="55" t="s">
        <v>386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tabSelected="1" workbookViewId="0">
      <selection activeCell="G15" sqref="G15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28</v>
      </c>
    </row>
    <row r="4" ht="21.75" customHeight="1" spans="1:11">
      <c r="A4" s="34" t="s">
        <v>238</v>
      </c>
      <c r="B4" s="34" t="s">
        <v>148</v>
      </c>
      <c r="C4" s="34" t="s">
        <v>239</v>
      </c>
      <c r="D4" s="35" t="s">
        <v>149</v>
      </c>
      <c r="E4" s="35" t="s">
        <v>150</v>
      </c>
      <c r="F4" s="35" t="s">
        <v>240</v>
      </c>
      <c r="G4" s="35" t="s">
        <v>241</v>
      </c>
      <c r="H4" s="36" t="s">
        <v>31</v>
      </c>
      <c r="I4" s="36" t="s">
        <v>388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35</v>
      </c>
      <c r="J5" s="35" t="s">
        <v>36</v>
      </c>
      <c r="K5" s="35" t="s">
        <v>37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34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334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389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2" width="20.047619047619" customWidth="1"/>
    <col min="3" max="3" width="26.2857142857143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39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239</v>
      </c>
      <c r="B4" s="10" t="s">
        <v>238</v>
      </c>
      <c r="C4" s="10" t="s">
        <v>148</v>
      </c>
      <c r="D4" s="11" t="s">
        <v>391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1970000</v>
      </c>
      <c r="F8" s="23"/>
      <c r="G8" s="23"/>
    </row>
    <row r="9" ht="52.5" customHeight="1" spans="1:7">
      <c r="A9" s="24"/>
      <c r="B9" s="22" t="s">
        <v>392</v>
      </c>
      <c r="C9" s="22" t="s">
        <v>249</v>
      </c>
      <c r="D9" s="22" t="s">
        <v>393</v>
      </c>
      <c r="E9" s="23">
        <v>850000</v>
      </c>
      <c r="F9" s="23"/>
      <c r="G9" s="23"/>
    </row>
    <row r="10" ht="52.5" customHeight="1" spans="1:7">
      <c r="A10" s="25"/>
      <c r="B10" s="22" t="s">
        <v>392</v>
      </c>
      <c r="C10" s="22" t="s">
        <v>256</v>
      </c>
      <c r="D10" s="22" t="s">
        <v>393</v>
      </c>
      <c r="E10" s="23">
        <v>450000</v>
      </c>
      <c r="F10" s="23"/>
      <c r="G10" s="23"/>
    </row>
    <row r="11" ht="52.5" customHeight="1" spans="1:7">
      <c r="A11" s="25"/>
      <c r="B11" s="22" t="s">
        <v>392</v>
      </c>
      <c r="C11" s="22" t="s">
        <v>254</v>
      </c>
      <c r="D11" s="22" t="s">
        <v>393</v>
      </c>
      <c r="E11" s="23">
        <v>300000</v>
      </c>
      <c r="F11" s="23"/>
      <c r="G11" s="23"/>
    </row>
    <row r="12" ht="52.5" customHeight="1" spans="1:7">
      <c r="A12" s="25"/>
      <c r="B12" s="22" t="s">
        <v>394</v>
      </c>
      <c r="C12" s="22" t="s">
        <v>244</v>
      </c>
      <c r="D12" s="22" t="s">
        <v>393</v>
      </c>
      <c r="E12" s="23">
        <v>370000</v>
      </c>
      <c r="F12" s="23"/>
      <c r="G12" s="23"/>
    </row>
    <row r="13" ht="30" customHeight="1" spans="1:7">
      <c r="A13" s="26" t="s">
        <v>31</v>
      </c>
      <c r="B13" s="27" t="s">
        <v>377</v>
      </c>
      <c r="C13" s="27"/>
      <c r="D13" s="28"/>
      <c r="E13" s="23">
        <v>1970000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27</v>
      </c>
      <c r="Q1" s="86" t="s">
        <v>27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">
        <v>1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6" t="s">
        <v>28</v>
      </c>
      <c r="Q3" s="86"/>
    </row>
    <row r="4" ht="21" customHeight="1" spans="1:19">
      <c r="A4" s="11" t="s">
        <v>29</v>
      </c>
      <c r="B4" s="11" t="s">
        <v>30</v>
      </c>
      <c r="C4" s="11" t="s">
        <v>31</v>
      </c>
      <c r="D4" s="47" t="s">
        <v>32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33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2" t="s">
        <v>39</v>
      </c>
      <c r="J5" s="172"/>
      <c r="K5" s="172"/>
      <c r="L5" s="172"/>
      <c r="M5" s="172"/>
      <c r="N5" s="172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100" customHeight="1" spans="1:19">
      <c r="A6" s="75"/>
      <c r="B6" s="75"/>
      <c r="C6" s="75"/>
      <c r="D6" s="88"/>
      <c r="E6" s="88"/>
      <c r="F6" s="88"/>
      <c r="G6" s="75"/>
      <c r="H6" s="75"/>
      <c r="I6" s="36" t="s">
        <v>34</v>
      </c>
      <c r="J6" s="34" t="s">
        <v>41</v>
      </c>
      <c r="K6" s="34" t="s">
        <v>42</v>
      </c>
      <c r="L6" s="10" t="s">
        <v>43</v>
      </c>
      <c r="M6" s="10" t="s">
        <v>44</v>
      </c>
      <c r="N6" s="10" t="s">
        <v>45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2">
        <v>19</v>
      </c>
    </row>
    <row r="8" ht="52.5" customHeight="1" spans="1:19">
      <c r="A8" s="173" t="s">
        <v>46</v>
      </c>
      <c r="B8" s="173" t="s">
        <v>47</v>
      </c>
      <c r="C8" s="23">
        <v>8827143.54</v>
      </c>
      <c r="D8" s="23">
        <v>8827143.54</v>
      </c>
      <c r="E8" s="23">
        <v>8827143.54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74"/>
      <c r="C9" s="162">
        <v>8827143.54</v>
      </c>
      <c r="D9" s="162">
        <v>8827143.54</v>
      </c>
      <c r="E9" s="162">
        <v>8827143.54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Zeros="0" topLeftCell="A7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19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48</v>
      </c>
      <c r="O1" s="43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">
        <v>1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2</v>
      </c>
      <c r="O3" s="43"/>
    </row>
    <row r="4" ht="31.5" customHeight="1" spans="1:15">
      <c r="A4" s="166" t="s">
        <v>49</v>
      </c>
      <c r="B4" s="166" t="s">
        <v>50</v>
      </c>
      <c r="C4" s="166" t="s">
        <v>31</v>
      </c>
      <c r="D4" s="166" t="s">
        <v>35</v>
      </c>
      <c r="E4" s="166"/>
      <c r="F4" s="166"/>
      <c r="G4" s="166" t="s">
        <v>36</v>
      </c>
      <c r="H4" s="166" t="s">
        <v>37</v>
      </c>
      <c r="I4" s="166" t="s">
        <v>51</v>
      </c>
      <c r="J4" s="166" t="s">
        <v>52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34</v>
      </c>
      <c r="E5" s="166" t="s">
        <v>53</v>
      </c>
      <c r="F5" s="166" t="s">
        <v>54</v>
      </c>
      <c r="G5" s="166"/>
      <c r="H5" s="166"/>
      <c r="I5" s="166"/>
      <c r="J5" s="166" t="s">
        <v>34</v>
      </c>
      <c r="K5" s="166" t="s">
        <v>55</v>
      </c>
      <c r="L5" s="166" t="s">
        <v>56</v>
      </c>
      <c r="M5" s="166" t="s">
        <v>57</v>
      </c>
      <c r="N5" s="166" t="s">
        <v>58</v>
      </c>
      <c r="O5" s="166" t="s">
        <v>59</v>
      </c>
    </row>
    <row r="6" ht="18.75" customHeight="1" spans="1:15">
      <c r="A6" s="167" t="s">
        <v>60</v>
      </c>
      <c r="B6" s="167" t="s">
        <v>61</v>
      </c>
      <c r="C6" s="167" t="s">
        <v>62</v>
      </c>
      <c r="D6" s="167" t="s">
        <v>63</v>
      </c>
      <c r="E6" s="167" t="s">
        <v>64</v>
      </c>
      <c r="F6" s="167" t="s">
        <v>65</v>
      </c>
      <c r="G6" s="167" t="s">
        <v>66</v>
      </c>
      <c r="H6" s="167" t="s">
        <v>67</v>
      </c>
      <c r="I6" s="167" t="s">
        <v>68</v>
      </c>
      <c r="J6" s="167" t="s">
        <v>69</v>
      </c>
      <c r="K6" s="167" t="s">
        <v>70</v>
      </c>
      <c r="L6" s="167" t="s">
        <v>71</v>
      </c>
      <c r="M6" s="167" t="s">
        <v>72</v>
      </c>
      <c r="N6" s="167" t="s">
        <v>73</v>
      </c>
      <c r="O6" s="167" t="s">
        <v>74</v>
      </c>
    </row>
    <row r="7" ht="52.5" customHeight="1" spans="1:15">
      <c r="A7" s="168" t="s">
        <v>75</v>
      </c>
      <c r="B7" s="168" t="s">
        <v>76</v>
      </c>
      <c r="C7" s="134">
        <v>6767233.56</v>
      </c>
      <c r="D7" s="134">
        <v>6767233.56</v>
      </c>
      <c r="E7" s="134">
        <v>5167233.56</v>
      </c>
      <c r="F7" s="134">
        <v>1600000</v>
      </c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69" t="s">
        <v>77</v>
      </c>
      <c r="B8" s="169" t="s">
        <v>78</v>
      </c>
      <c r="C8" s="134">
        <v>6767233.56</v>
      </c>
      <c r="D8" s="134">
        <v>6767233.56</v>
      </c>
      <c r="E8" s="134">
        <v>5167233.56</v>
      </c>
      <c r="F8" s="134">
        <v>1600000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70" t="s">
        <v>79</v>
      </c>
      <c r="B9" s="170" t="s">
        <v>80</v>
      </c>
      <c r="C9" s="134">
        <v>4433183.8</v>
      </c>
      <c r="D9" s="134">
        <v>4433183.8</v>
      </c>
      <c r="E9" s="134">
        <v>4433183.8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0" t="s">
        <v>81</v>
      </c>
      <c r="B10" s="170" t="s">
        <v>82</v>
      </c>
      <c r="C10" s="134">
        <v>880000</v>
      </c>
      <c r="D10" s="134">
        <v>880000</v>
      </c>
      <c r="E10" s="134">
        <v>30000</v>
      </c>
      <c r="F10" s="134">
        <v>850000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70" t="s">
        <v>83</v>
      </c>
      <c r="B11" s="170" t="s">
        <v>84</v>
      </c>
      <c r="C11" s="134">
        <v>704049.76</v>
      </c>
      <c r="D11" s="134">
        <v>704049.76</v>
      </c>
      <c r="E11" s="134">
        <v>704049.76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0" t="s">
        <v>85</v>
      </c>
      <c r="B12" s="170" t="s">
        <v>86</v>
      </c>
      <c r="C12" s="134">
        <v>750000</v>
      </c>
      <c r="D12" s="134">
        <v>750000</v>
      </c>
      <c r="E12" s="134"/>
      <c r="F12" s="134">
        <v>750000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8" t="s">
        <v>87</v>
      </c>
      <c r="B13" s="168" t="s">
        <v>88</v>
      </c>
      <c r="C13" s="134">
        <v>861137.88</v>
      </c>
      <c r="D13" s="134">
        <v>861137.88</v>
      </c>
      <c r="E13" s="134">
        <v>861137.88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89</v>
      </c>
      <c r="B14" s="169" t="s">
        <v>90</v>
      </c>
      <c r="C14" s="134">
        <v>851181.44</v>
      </c>
      <c r="D14" s="134">
        <v>851181.44</v>
      </c>
      <c r="E14" s="134">
        <v>851181.44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0" t="s">
        <v>91</v>
      </c>
      <c r="B15" s="170" t="s">
        <v>92</v>
      </c>
      <c r="C15" s="134">
        <v>34200</v>
      </c>
      <c r="D15" s="134">
        <v>34200</v>
      </c>
      <c r="E15" s="134">
        <v>34200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0" t="s">
        <v>93</v>
      </c>
      <c r="B16" s="170" t="s">
        <v>94</v>
      </c>
      <c r="C16" s="134">
        <v>736981.44</v>
      </c>
      <c r="D16" s="134">
        <v>736981.44</v>
      </c>
      <c r="E16" s="134">
        <v>736981.44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0" t="s">
        <v>95</v>
      </c>
      <c r="B17" s="170" t="s">
        <v>96</v>
      </c>
      <c r="C17" s="134">
        <v>80000</v>
      </c>
      <c r="D17" s="134">
        <v>80000</v>
      </c>
      <c r="E17" s="134">
        <v>80000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97</v>
      </c>
      <c r="B18" s="169" t="s">
        <v>98</v>
      </c>
      <c r="C18" s="134">
        <v>9956.44</v>
      </c>
      <c r="D18" s="134">
        <v>9956.44</v>
      </c>
      <c r="E18" s="134">
        <v>9956.44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0" t="s">
        <v>99</v>
      </c>
      <c r="B19" s="170" t="s">
        <v>98</v>
      </c>
      <c r="C19" s="134">
        <v>9956.44</v>
      </c>
      <c r="D19" s="134">
        <v>9956.44</v>
      </c>
      <c r="E19" s="134">
        <v>9956.44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8" t="s">
        <v>100</v>
      </c>
      <c r="B20" s="168" t="s">
        <v>101</v>
      </c>
      <c r="C20" s="134">
        <v>295116.38</v>
      </c>
      <c r="D20" s="134">
        <v>295116.38</v>
      </c>
      <c r="E20" s="134">
        <v>295116.38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102</v>
      </c>
      <c r="B21" s="169" t="s">
        <v>103</v>
      </c>
      <c r="C21" s="134">
        <v>295116.38</v>
      </c>
      <c r="D21" s="134">
        <v>295116.38</v>
      </c>
      <c r="E21" s="134">
        <v>295116.38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0" t="s">
        <v>104</v>
      </c>
      <c r="B22" s="170" t="s">
        <v>105</v>
      </c>
      <c r="C22" s="134">
        <v>286222.12</v>
      </c>
      <c r="D22" s="134">
        <v>286222.12</v>
      </c>
      <c r="E22" s="134">
        <v>286222.12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0" t="s">
        <v>106</v>
      </c>
      <c r="B23" s="170" t="s">
        <v>107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0" t="s">
        <v>108</v>
      </c>
      <c r="B24" s="170" t="s">
        <v>109</v>
      </c>
      <c r="C24" s="134">
        <v>8894.26</v>
      </c>
      <c r="D24" s="134">
        <v>8894.26</v>
      </c>
      <c r="E24" s="134">
        <v>8894.26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8" t="s">
        <v>110</v>
      </c>
      <c r="B25" s="168" t="s">
        <v>111</v>
      </c>
      <c r="C25" s="134">
        <v>533655.72</v>
      </c>
      <c r="D25" s="134">
        <v>533655.72</v>
      </c>
      <c r="E25" s="134">
        <v>533655.72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112</v>
      </c>
      <c r="B26" s="169" t="s">
        <v>113</v>
      </c>
      <c r="C26" s="134">
        <v>533655.72</v>
      </c>
      <c r="D26" s="134">
        <v>533655.72</v>
      </c>
      <c r="E26" s="134">
        <v>533655.72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70" t="s">
        <v>114</v>
      </c>
      <c r="B27" s="170" t="s">
        <v>115</v>
      </c>
      <c r="C27" s="134">
        <v>533655.72</v>
      </c>
      <c r="D27" s="134">
        <v>533655.72</v>
      </c>
      <c r="E27" s="134">
        <v>533655.72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8" t="s">
        <v>116</v>
      </c>
      <c r="B28" s="168" t="s">
        <v>117</v>
      </c>
      <c r="C28" s="134">
        <v>370000</v>
      </c>
      <c r="D28" s="134">
        <v>370000</v>
      </c>
      <c r="E28" s="134"/>
      <c r="F28" s="134">
        <v>370000</v>
      </c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9" t="s">
        <v>118</v>
      </c>
      <c r="B29" s="169" t="s">
        <v>119</v>
      </c>
      <c r="C29" s="134">
        <v>370000</v>
      </c>
      <c r="D29" s="134">
        <v>370000</v>
      </c>
      <c r="E29" s="134"/>
      <c r="F29" s="134">
        <v>370000</v>
      </c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70" t="s">
        <v>120</v>
      </c>
      <c r="B30" s="170" t="s">
        <v>121</v>
      </c>
      <c r="C30" s="134">
        <v>370000</v>
      </c>
      <c r="D30" s="134">
        <v>370000</v>
      </c>
      <c r="E30" s="134"/>
      <c r="F30" s="134">
        <v>370000</v>
      </c>
      <c r="G30" s="134"/>
      <c r="H30" s="134"/>
      <c r="I30" s="134"/>
      <c r="J30" s="134"/>
      <c r="K30" s="134"/>
      <c r="L30" s="134"/>
      <c r="M30" s="134"/>
      <c r="N30" s="134"/>
      <c r="O30" s="134"/>
    </row>
    <row r="31" ht="30" customHeight="1" spans="1:15">
      <c r="A31" s="167" t="s">
        <v>31</v>
      </c>
      <c r="B31" s="167"/>
      <c r="C31" s="134">
        <v>8827143.54</v>
      </c>
      <c r="D31" s="134">
        <v>8827143.54</v>
      </c>
      <c r="E31" s="134">
        <v>6857143.54</v>
      </c>
      <c r="F31" s="134">
        <v>1970000</v>
      </c>
      <c r="G31" s="134"/>
      <c r="H31" s="134"/>
      <c r="I31" s="134"/>
      <c r="J31" s="134"/>
      <c r="K31" s="134"/>
      <c r="L31" s="134"/>
      <c r="M31" s="134"/>
      <c r="N31" s="134"/>
      <c r="O31" s="134"/>
    </row>
  </sheetData>
  <mergeCells count="13">
    <mergeCell ref="N1:O1"/>
    <mergeCell ref="A2:O2"/>
    <mergeCell ref="A3:F3"/>
    <mergeCell ref="N3:O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1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6" t="s">
        <v>122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1" t="s">
        <v>1</v>
      </c>
      <c r="B3" s="158"/>
      <c r="C3" s="158"/>
      <c r="D3" s="87" t="s">
        <v>2</v>
      </c>
    </row>
    <row r="4" ht="19.5" customHeight="1" spans="1:4">
      <c r="A4" s="12" t="s">
        <v>123</v>
      </c>
      <c r="B4" s="14"/>
      <c r="C4" s="12" t="s">
        <v>124</v>
      </c>
      <c r="D4" s="14"/>
    </row>
    <row r="5" ht="21.75" customHeight="1" spans="1:4">
      <c r="A5" s="72" t="s">
        <v>125</v>
      </c>
      <c r="B5" s="11" t="s">
        <v>6</v>
      </c>
      <c r="C5" s="72" t="s">
        <v>126</v>
      </c>
      <c r="D5" s="11" t="s">
        <v>6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127</v>
      </c>
      <c r="B7" s="23">
        <v>8827143.54</v>
      </c>
      <c r="C7" s="89" t="s">
        <v>128</v>
      </c>
      <c r="D7" s="23">
        <v>8827143.54</v>
      </c>
    </row>
    <row r="8" ht="19.5" customHeight="1" spans="1:4">
      <c r="A8" s="89" t="s">
        <v>129</v>
      </c>
      <c r="B8" s="23">
        <v>8827143.54</v>
      </c>
      <c r="C8" s="159" t="str">
        <f>"（"&amp;"一"&amp;"）"&amp;"一般公共服务支出"</f>
        <v>（一）一般公共服务支出</v>
      </c>
      <c r="D8" s="23">
        <v>6767233.56</v>
      </c>
    </row>
    <row r="9" ht="19.5" customHeight="1" spans="1:4">
      <c r="A9" s="160" t="s">
        <v>130</v>
      </c>
      <c r="B9" s="23"/>
      <c r="C9" s="159" t="str">
        <f>"（"&amp;"二"&amp;"）"&amp;"社会保障和就业支出"</f>
        <v>（二）社会保障和就业支出</v>
      </c>
      <c r="D9" s="23">
        <v>861137.88</v>
      </c>
    </row>
    <row r="10" ht="19.5" customHeight="1" spans="1:4">
      <c r="A10" s="160" t="s">
        <v>131</v>
      </c>
      <c r="B10" s="23"/>
      <c r="C10" s="159" t="str">
        <f>"（"&amp;"三"&amp;"）"&amp;"卫生健康支出"</f>
        <v>（三）卫生健康支出</v>
      </c>
      <c r="D10" s="23">
        <v>295116.38</v>
      </c>
    </row>
    <row r="11" ht="19.5" customHeight="1" spans="1:4">
      <c r="A11" s="160" t="s">
        <v>132</v>
      </c>
      <c r="B11" s="23"/>
      <c r="C11" s="159" t="str">
        <f>"（"&amp;"四"&amp;"）"&amp;"住房保障支出"</f>
        <v>（四）住房保障支出</v>
      </c>
      <c r="D11" s="23">
        <v>533655.72</v>
      </c>
    </row>
    <row r="12" ht="19.5" customHeight="1" spans="1:4">
      <c r="A12" s="160" t="s">
        <v>129</v>
      </c>
      <c r="B12" s="23"/>
      <c r="C12" s="159" t="str">
        <f>"（"&amp;"五"&amp;"）"&amp;"粮油物资储备支出"</f>
        <v>（五）粮油物资储备支出</v>
      </c>
      <c r="D12" s="23">
        <v>370000</v>
      </c>
    </row>
    <row r="13" ht="19.5" customHeight="1" spans="1:4">
      <c r="A13" s="160" t="s">
        <v>130</v>
      </c>
      <c r="B13" s="23"/>
      <c r="C13" s="159"/>
      <c r="D13" s="23"/>
    </row>
    <row r="14" ht="19.5" customHeight="1" spans="1:4">
      <c r="A14" s="160" t="s">
        <v>131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89"/>
      <c r="B20" s="23"/>
      <c r="C20" s="159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59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60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59"/>
      <c r="B30" s="23"/>
      <c r="C30" s="89"/>
      <c r="D30" s="23"/>
    </row>
    <row r="31" ht="18" customHeight="1" spans="1:4">
      <c r="A31" s="159"/>
      <c r="B31" s="23"/>
      <c r="C31" s="89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89"/>
      <c r="D34" s="162"/>
    </row>
    <row r="35" ht="19.5" customHeight="1" spans="1:4">
      <c r="A35" s="159"/>
      <c r="B35" s="23"/>
      <c r="C35" s="89" t="s">
        <v>133</v>
      </c>
      <c r="D35" s="23"/>
    </row>
    <row r="36" ht="19.5" customHeight="1" spans="1:4">
      <c r="A36" s="163" t="s">
        <v>25</v>
      </c>
      <c r="B36" s="23">
        <v>8827143.54</v>
      </c>
      <c r="C36" s="163" t="s">
        <v>26</v>
      </c>
      <c r="D36" s="23">
        <v>8827143.54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showZeros="0" topLeftCell="A1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39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5" t="s">
        <v>134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">
        <v>1</v>
      </c>
      <c r="B3" s="151"/>
      <c r="C3" s="124"/>
      <c r="D3" s="124"/>
      <c r="E3" s="124"/>
      <c r="F3" s="124"/>
      <c r="G3" s="125" t="s">
        <v>2</v>
      </c>
    </row>
    <row r="4" ht="18.75" customHeight="1" spans="1:7">
      <c r="A4" s="152" t="s">
        <v>135</v>
      </c>
      <c r="B4" s="152"/>
      <c r="C4" s="152" t="s">
        <v>31</v>
      </c>
      <c r="D4" s="152" t="s">
        <v>53</v>
      </c>
      <c r="E4" s="152"/>
      <c r="F4" s="152"/>
      <c r="G4" s="152" t="s">
        <v>54</v>
      </c>
    </row>
    <row r="5" ht="18.75" customHeight="1" spans="1:7">
      <c r="A5" s="152" t="s">
        <v>49</v>
      </c>
      <c r="B5" s="152" t="s">
        <v>50</v>
      </c>
      <c r="C5" s="152"/>
      <c r="D5" s="152" t="s">
        <v>34</v>
      </c>
      <c r="E5" s="152" t="s">
        <v>136</v>
      </c>
      <c r="F5" s="152" t="s">
        <v>137</v>
      </c>
      <c r="G5" s="152"/>
    </row>
    <row r="6" ht="18.75" customHeight="1" spans="1:7">
      <c r="A6" s="152" t="s">
        <v>60</v>
      </c>
      <c r="B6" s="152" t="s">
        <v>61</v>
      </c>
      <c r="C6" s="152" t="s">
        <v>62</v>
      </c>
      <c r="D6" s="152" t="s">
        <v>63</v>
      </c>
      <c r="E6" s="152" t="s">
        <v>64</v>
      </c>
      <c r="F6" s="152" t="s">
        <v>65</v>
      </c>
      <c r="G6" s="152" t="s">
        <v>66</v>
      </c>
    </row>
    <row r="7" ht="18.75" customHeight="1" spans="1:7">
      <c r="A7" s="153" t="s">
        <v>75</v>
      </c>
      <c r="B7" s="153" t="s">
        <v>76</v>
      </c>
      <c r="C7" s="154">
        <v>6767233.56</v>
      </c>
      <c r="D7" s="154">
        <v>5167233.56</v>
      </c>
      <c r="E7" s="154">
        <v>4351631</v>
      </c>
      <c r="F7" s="154">
        <v>815602.56</v>
      </c>
      <c r="G7" s="154">
        <v>1600000</v>
      </c>
    </row>
    <row r="8" ht="18.75" customHeight="1" outlineLevel="1" spans="1:7">
      <c r="A8" s="155" t="s">
        <v>77</v>
      </c>
      <c r="B8" s="155" t="s">
        <v>78</v>
      </c>
      <c r="C8" s="154">
        <v>6767233.56</v>
      </c>
      <c r="D8" s="154">
        <v>5167233.56</v>
      </c>
      <c r="E8" s="154">
        <v>4351631</v>
      </c>
      <c r="F8" s="154">
        <v>815602.56</v>
      </c>
      <c r="G8" s="154">
        <v>1600000</v>
      </c>
    </row>
    <row r="9" ht="18.75" customHeight="1" outlineLevel="2" spans="1:7">
      <c r="A9" s="156" t="s">
        <v>79</v>
      </c>
      <c r="B9" s="156" t="s">
        <v>80</v>
      </c>
      <c r="C9" s="154">
        <v>4433183.8</v>
      </c>
      <c r="D9" s="154">
        <v>4433183.8</v>
      </c>
      <c r="E9" s="154">
        <v>3675657</v>
      </c>
      <c r="F9" s="154">
        <v>757526.8</v>
      </c>
      <c r="G9" s="154"/>
    </row>
    <row r="10" ht="18.75" customHeight="1" outlineLevel="2" spans="1:7">
      <c r="A10" s="156" t="s">
        <v>81</v>
      </c>
      <c r="B10" s="156" t="s">
        <v>82</v>
      </c>
      <c r="C10" s="154">
        <v>880000</v>
      </c>
      <c r="D10" s="154">
        <v>30000</v>
      </c>
      <c r="E10" s="154">
        <v>30000</v>
      </c>
      <c r="F10" s="154"/>
      <c r="G10" s="154">
        <v>850000</v>
      </c>
    </row>
    <row r="11" ht="18.75" customHeight="1" outlineLevel="2" spans="1:7">
      <c r="A11" s="156" t="s">
        <v>83</v>
      </c>
      <c r="B11" s="156" t="s">
        <v>84</v>
      </c>
      <c r="C11" s="154">
        <v>704049.76</v>
      </c>
      <c r="D11" s="154">
        <v>704049.76</v>
      </c>
      <c r="E11" s="154">
        <v>645974</v>
      </c>
      <c r="F11" s="154">
        <v>58075.76</v>
      </c>
      <c r="G11" s="154"/>
    </row>
    <row r="12" ht="18.75" customHeight="1" outlineLevel="2" spans="1:7">
      <c r="A12" s="156" t="s">
        <v>85</v>
      </c>
      <c r="B12" s="156" t="s">
        <v>86</v>
      </c>
      <c r="C12" s="154">
        <v>750000</v>
      </c>
      <c r="D12" s="154"/>
      <c r="E12" s="154"/>
      <c r="F12" s="154"/>
      <c r="G12" s="154">
        <v>750000</v>
      </c>
    </row>
    <row r="13" ht="18.75" customHeight="1" spans="1:7">
      <c r="A13" s="153" t="s">
        <v>87</v>
      </c>
      <c r="B13" s="153" t="s">
        <v>88</v>
      </c>
      <c r="C13" s="154">
        <v>861137.88</v>
      </c>
      <c r="D13" s="154">
        <v>861137.88</v>
      </c>
      <c r="E13" s="154">
        <v>861137.88</v>
      </c>
      <c r="F13" s="154"/>
      <c r="G13" s="154"/>
    </row>
    <row r="14" ht="18.75" customHeight="1" outlineLevel="1" spans="1:7">
      <c r="A14" s="155" t="s">
        <v>89</v>
      </c>
      <c r="B14" s="155" t="s">
        <v>90</v>
      </c>
      <c r="C14" s="154">
        <v>851181.44</v>
      </c>
      <c r="D14" s="154">
        <v>851181.44</v>
      </c>
      <c r="E14" s="154">
        <v>851181.44</v>
      </c>
      <c r="F14" s="154"/>
      <c r="G14" s="154"/>
    </row>
    <row r="15" ht="18.75" customHeight="1" outlineLevel="2" spans="1:7">
      <c r="A15" s="156" t="s">
        <v>91</v>
      </c>
      <c r="B15" s="156" t="s">
        <v>92</v>
      </c>
      <c r="C15" s="154">
        <v>34200</v>
      </c>
      <c r="D15" s="154">
        <v>34200</v>
      </c>
      <c r="E15" s="154">
        <v>34200</v>
      </c>
      <c r="F15" s="154"/>
      <c r="G15" s="154"/>
    </row>
    <row r="16" ht="18.75" customHeight="1" outlineLevel="2" spans="1:7">
      <c r="A16" s="156" t="s">
        <v>93</v>
      </c>
      <c r="B16" s="156" t="s">
        <v>94</v>
      </c>
      <c r="C16" s="154">
        <v>736981.44</v>
      </c>
      <c r="D16" s="154">
        <v>736981.44</v>
      </c>
      <c r="E16" s="154">
        <v>736981.44</v>
      </c>
      <c r="F16" s="154"/>
      <c r="G16" s="154"/>
    </row>
    <row r="17" ht="18.75" customHeight="1" outlineLevel="2" spans="1:7">
      <c r="A17" s="156" t="s">
        <v>95</v>
      </c>
      <c r="B17" s="156" t="s">
        <v>96</v>
      </c>
      <c r="C17" s="154">
        <v>80000</v>
      </c>
      <c r="D17" s="154">
        <v>80000</v>
      </c>
      <c r="E17" s="154">
        <v>80000</v>
      </c>
      <c r="F17" s="154"/>
      <c r="G17" s="154"/>
    </row>
    <row r="18" ht="18.75" customHeight="1" outlineLevel="1" spans="1:7">
      <c r="A18" s="155" t="s">
        <v>97</v>
      </c>
      <c r="B18" s="155" t="s">
        <v>98</v>
      </c>
      <c r="C18" s="154">
        <v>9956.44</v>
      </c>
      <c r="D18" s="154">
        <v>9956.44</v>
      </c>
      <c r="E18" s="154">
        <v>9956.44</v>
      </c>
      <c r="F18" s="154"/>
      <c r="G18" s="154"/>
    </row>
    <row r="19" ht="18.75" customHeight="1" outlineLevel="2" spans="1:7">
      <c r="A19" s="156" t="s">
        <v>99</v>
      </c>
      <c r="B19" s="156" t="s">
        <v>98</v>
      </c>
      <c r="C19" s="154">
        <v>9956.44</v>
      </c>
      <c r="D19" s="154">
        <v>9956.44</v>
      </c>
      <c r="E19" s="154">
        <v>9956.44</v>
      </c>
      <c r="F19" s="154"/>
      <c r="G19" s="154"/>
    </row>
    <row r="20" ht="18.75" customHeight="1" spans="1:7">
      <c r="A20" s="153" t="s">
        <v>100</v>
      </c>
      <c r="B20" s="153" t="s">
        <v>101</v>
      </c>
      <c r="C20" s="154">
        <v>295116.38</v>
      </c>
      <c r="D20" s="154">
        <v>295116.38</v>
      </c>
      <c r="E20" s="154">
        <v>295116.38</v>
      </c>
      <c r="F20" s="154"/>
      <c r="G20" s="154"/>
    </row>
    <row r="21" ht="18.75" customHeight="1" outlineLevel="1" spans="1:7">
      <c r="A21" s="155" t="s">
        <v>102</v>
      </c>
      <c r="B21" s="155" t="s">
        <v>103</v>
      </c>
      <c r="C21" s="154">
        <v>295116.38</v>
      </c>
      <c r="D21" s="154">
        <v>295116.38</v>
      </c>
      <c r="E21" s="154">
        <v>295116.38</v>
      </c>
      <c r="F21" s="154"/>
      <c r="G21" s="154"/>
    </row>
    <row r="22" ht="18.75" customHeight="1" outlineLevel="2" spans="1:7">
      <c r="A22" s="156" t="s">
        <v>104</v>
      </c>
      <c r="B22" s="156" t="s">
        <v>105</v>
      </c>
      <c r="C22" s="154">
        <v>286222.12</v>
      </c>
      <c r="D22" s="154">
        <v>286222.12</v>
      </c>
      <c r="E22" s="154">
        <v>286222.12</v>
      </c>
      <c r="F22" s="154"/>
      <c r="G22" s="154"/>
    </row>
    <row r="23" ht="18.75" customHeight="1" outlineLevel="2" spans="1:7">
      <c r="A23" s="156" t="s">
        <v>108</v>
      </c>
      <c r="B23" s="156" t="s">
        <v>109</v>
      </c>
      <c r="C23" s="154">
        <v>8894.26</v>
      </c>
      <c r="D23" s="154">
        <v>8894.26</v>
      </c>
      <c r="E23" s="154">
        <v>8894.26</v>
      </c>
      <c r="F23" s="154"/>
      <c r="G23" s="154"/>
    </row>
    <row r="24" ht="18.75" customHeight="1" spans="1:7">
      <c r="A24" s="153" t="s">
        <v>110</v>
      </c>
      <c r="B24" s="153" t="s">
        <v>111</v>
      </c>
      <c r="C24" s="154">
        <v>533655.72</v>
      </c>
      <c r="D24" s="154">
        <v>533655.72</v>
      </c>
      <c r="E24" s="154">
        <v>533655.72</v>
      </c>
      <c r="F24" s="154"/>
      <c r="G24" s="154"/>
    </row>
    <row r="25" ht="18.75" customHeight="1" outlineLevel="1" spans="1:7">
      <c r="A25" s="155" t="s">
        <v>112</v>
      </c>
      <c r="B25" s="155" t="s">
        <v>113</v>
      </c>
      <c r="C25" s="154">
        <v>533655.72</v>
      </c>
      <c r="D25" s="154">
        <v>533655.72</v>
      </c>
      <c r="E25" s="154">
        <v>533655.72</v>
      </c>
      <c r="F25" s="154"/>
      <c r="G25" s="154"/>
    </row>
    <row r="26" ht="18.75" customHeight="1" outlineLevel="2" spans="1:7">
      <c r="A26" s="156" t="s">
        <v>114</v>
      </c>
      <c r="B26" s="156" t="s">
        <v>115</v>
      </c>
      <c r="C26" s="154">
        <v>533655.72</v>
      </c>
      <c r="D26" s="154">
        <v>533655.72</v>
      </c>
      <c r="E26" s="154">
        <v>533655.72</v>
      </c>
      <c r="F26" s="154"/>
      <c r="G26" s="154"/>
    </row>
    <row r="27" ht="18.75" customHeight="1" spans="1:7">
      <c r="A27" s="153" t="s">
        <v>116</v>
      </c>
      <c r="B27" s="153" t="s">
        <v>117</v>
      </c>
      <c r="C27" s="154">
        <v>370000</v>
      </c>
      <c r="D27" s="154"/>
      <c r="E27" s="154"/>
      <c r="F27" s="154"/>
      <c r="G27" s="154">
        <v>370000</v>
      </c>
    </row>
    <row r="28" ht="18.75" customHeight="1" outlineLevel="1" spans="1:7">
      <c r="A28" s="155" t="s">
        <v>118</v>
      </c>
      <c r="B28" s="155" t="s">
        <v>119</v>
      </c>
      <c r="C28" s="154">
        <v>370000</v>
      </c>
      <c r="D28" s="154"/>
      <c r="E28" s="154"/>
      <c r="F28" s="154"/>
      <c r="G28" s="154">
        <v>370000</v>
      </c>
    </row>
    <row r="29" ht="18.75" customHeight="1" outlineLevel="2" spans="1:7">
      <c r="A29" s="156" t="s">
        <v>120</v>
      </c>
      <c r="B29" s="156" t="s">
        <v>121</v>
      </c>
      <c r="C29" s="154">
        <v>370000</v>
      </c>
      <c r="D29" s="154"/>
      <c r="E29" s="154"/>
      <c r="F29" s="154"/>
      <c r="G29" s="154">
        <v>370000</v>
      </c>
    </row>
    <row r="30" ht="18.75" customHeight="1" spans="1:7">
      <c r="A30" s="152" t="s">
        <v>31</v>
      </c>
      <c r="B30" s="152"/>
      <c r="C30" s="154">
        <v>8827143.54</v>
      </c>
      <c r="D30" s="154">
        <v>6857143.54</v>
      </c>
      <c r="E30" s="154">
        <v>6041540.98</v>
      </c>
      <c r="F30" s="154">
        <v>815602.56</v>
      </c>
      <c r="G30" s="154">
        <v>1970000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138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">
        <v>1</v>
      </c>
      <c r="B3" s="141"/>
      <c r="C3" s="142"/>
      <c r="D3" s="3"/>
      <c r="E3" s="1"/>
      <c r="F3" s="143" t="s">
        <v>28</v>
      </c>
    </row>
    <row r="4" ht="19.5" customHeight="1" spans="1:6">
      <c r="A4" s="11" t="s">
        <v>139</v>
      </c>
      <c r="B4" s="72" t="s">
        <v>140</v>
      </c>
      <c r="C4" s="12" t="s">
        <v>141</v>
      </c>
      <c r="D4" s="13"/>
      <c r="E4" s="14"/>
      <c r="F4" s="72" t="s">
        <v>142</v>
      </c>
    </row>
    <row r="5" ht="19.5" customHeight="1" spans="1:6">
      <c r="A5" s="18"/>
      <c r="B5" s="75"/>
      <c r="C5" s="36" t="s">
        <v>34</v>
      </c>
      <c r="D5" s="36" t="s">
        <v>143</v>
      </c>
      <c r="E5" s="36" t="s">
        <v>144</v>
      </c>
      <c r="F5" s="75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55600</v>
      </c>
      <c r="B7" s="148"/>
      <c r="C7" s="149">
        <v>37000</v>
      </c>
      <c r="D7" s="148"/>
      <c r="E7" s="148">
        <v>37000</v>
      </c>
      <c r="F7" s="148">
        <v>18600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9"/>
  <sheetViews>
    <sheetView showZeros="0" topLeftCell="A43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12" customWidth="1"/>
    <col min="5" max="5" width="10.5714285714286" customWidth="1"/>
    <col min="6" max="6" width="5.57142857142857" customWidth="1"/>
    <col min="7" max="7" width="21.571428571428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7" t="s">
        <v>145</v>
      </c>
      <c r="U1" s="137"/>
      <c r="V1" s="137"/>
      <c r="W1" s="137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 t="s">
        <v>28</v>
      </c>
      <c r="U3" s="137"/>
      <c r="V3" s="137"/>
      <c r="W3" s="137"/>
    </row>
    <row r="4" ht="18.75" customHeight="1" spans="1:23">
      <c r="A4" s="139" t="s">
        <v>146</v>
      </c>
      <c r="B4" s="139" t="s">
        <v>147</v>
      </c>
      <c r="C4" s="139" t="s">
        <v>148</v>
      </c>
      <c r="D4" s="139" t="s">
        <v>149</v>
      </c>
      <c r="E4" s="139" t="s">
        <v>150</v>
      </c>
      <c r="F4" s="139" t="s">
        <v>151</v>
      </c>
      <c r="G4" s="139" t="s">
        <v>152</v>
      </c>
      <c r="H4" s="139" t="s">
        <v>153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154</v>
      </c>
      <c r="I5" s="139" t="s">
        <v>35</v>
      </c>
      <c r="J5" s="139" t="s">
        <v>155</v>
      </c>
      <c r="K5" s="139" t="s">
        <v>156</v>
      </c>
      <c r="L5" s="139" t="s">
        <v>157</v>
      </c>
      <c r="M5" s="139" t="s">
        <v>158</v>
      </c>
      <c r="N5" s="139" t="s">
        <v>159</v>
      </c>
      <c r="O5" s="139" t="s">
        <v>36</v>
      </c>
      <c r="P5" s="139" t="s">
        <v>37</v>
      </c>
      <c r="Q5" s="139" t="s">
        <v>38</v>
      </c>
      <c r="R5" s="139" t="s">
        <v>52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160</v>
      </c>
      <c r="J6" s="139" t="s">
        <v>155</v>
      </c>
      <c r="K6" s="139" t="s">
        <v>156</v>
      </c>
      <c r="L6" s="139" t="s">
        <v>157</v>
      </c>
      <c r="M6" s="139" t="s">
        <v>158</v>
      </c>
      <c r="N6" s="139" t="s">
        <v>35</v>
      </c>
      <c r="O6" s="139" t="s">
        <v>36</v>
      </c>
      <c r="P6" s="139" t="s">
        <v>37</v>
      </c>
      <c r="Q6" s="139"/>
      <c r="R6" s="139" t="s">
        <v>34</v>
      </c>
      <c r="S6" s="139" t="s">
        <v>41</v>
      </c>
      <c r="T6" s="139" t="s">
        <v>42</v>
      </c>
      <c r="U6" s="139" t="s">
        <v>43</v>
      </c>
      <c r="V6" s="139" t="s">
        <v>44</v>
      </c>
      <c r="W6" s="139" t="s">
        <v>45</v>
      </c>
    </row>
    <row r="7" ht="1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34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60</v>
      </c>
      <c r="B8" s="139" t="s">
        <v>61</v>
      </c>
      <c r="C8" s="139" t="s">
        <v>62</v>
      </c>
      <c r="D8" s="139" t="s">
        <v>63</v>
      </c>
      <c r="E8" s="139" t="s">
        <v>64</v>
      </c>
      <c r="F8" s="139" t="s">
        <v>65</v>
      </c>
      <c r="G8" s="139" t="s">
        <v>66</v>
      </c>
      <c r="H8" s="139" t="s">
        <v>67</v>
      </c>
      <c r="I8" s="139" t="s">
        <v>68</v>
      </c>
      <c r="J8" s="139" t="s">
        <v>69</v>
      </c>
      <c r="K8" s="139" t="s">
        <v>70</v>
      </c>
      <c r="L8" s="139" t="s">
        <v>71</v>
      </c>
      <c r="M8" s="139" t="s">
        <v>72</v>
      </c>
      <c r="N8" s="139" t="s">
        <v>73</v>
      </c>
      <c r="O8" s="139" t="s">
        <v>74</v>
      </c>
      <c r="P8" s="139" t="s">
        <v>161</v>
      </c>
      <c r="Q8" s="139" t="s">
        <v>162</v>
      </c>
      <c r="R8" s="139" t="s">
        <v>163</v>
      </c>
      <c r="S8" s="139" t="s">
        <v>164</v>
      </c>
      <c r="T8" s="139" t="s">
        <v>165</v>
      </c>
      <c r="U8" s="139" t="s">
        <v>166</v>
      </c>
      <c r="V8" s="139" t="s">
        <v>167</v>
      </c>
      <c r="W8" s="139" t="s">
        <v>168</v>
      </c>
    </row>
    <row r="9" ht="53.25" customHeight="1" spans="1:23">
      <c r="A9" s="133" t="s">
        <v>47</v>
      </c>
      <c r="B9" s="133"/>
      <c r="C9" s="133"/>
      <c r="D9" s="133"/>
      <c r="E9" s="133"/>
      <c r="F9" s="133"/>
      <c r="G9" s="133"/>
      <c r="H9" s="134">
        <v>6857143.54</v>
      </c>
      <c r="I9" s="134">
        <v>6857143.54</v>
      </c>
      <c r="J9" s="134"/>
      <c r="K9" s="134"/>
      <c r="L9" s="134">
        <v>6857143.54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3" t="s">
        <v>47</v>
      </c>
      <c r="B10" s="133" t="s">
        <v>169</v>
      </c>
      <c r="C10" s="133" t="s">
        <v>170</v>
      </c>
      <c r="D10" s="133" t="s">
        <v>83</v>
      </c>
      <c r="E10" s="133" t="s">
        <v>84</v>
      </c>
      <c r="F10" s="133" t="s">
        <v>171</v>
      </c>
      <c r="G10" s="133" t="s">
        <v>172</v>
      </c>
      <c r="H10" s="134">
        <v>266232</v>
      </c>
      <c r="I10" s="134">
        <v>266232</v>
      </c>
      <c r="J10" s="134"/>
      <c r="K10" s="134"/>
      <c r="L10" s="134">
        <v>266232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3" t="s">
        <v>47</v>
      </c>
      <c r="B11" s="133" t="s">
        <v>173</v>
      </c>
      <c r="C11" s="133" t="s">
        <v>174</v>
      </c>
      <c r="D11" s="133" t="s">
        <v>79</v>
      </c>
      <c r="E11" s="133" t="s">
        <v>80</v>
      </c>
      <c r="F11" s="133" t="s">
        <v>171</v>
      </c>
      <c r="G11" s="133" t="s">
        <v>172</v>
      </c>
      <c r="H11" s="134">
        <v>1641804</v>
      </c>
      <c r="I11" s="134">
        <v>1641804</v>
      </c>
      <c r="J11" s="134"/>
      <c r="K11" s="134"/>
      <c r="L11" s="134">
        <v>1641804</v>
      </c>
      <c r="M11" s="133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3" t="s">
        <v>47</v>
      </c>
      <c r="B12" s="133" t="s">
        <v>169</v>
      </c>
      <c r="C12" s="133" t="s">
        <v>170</v>
      </c>
      <c r="D12" s="133" t="s">
        <v>83</v>
      </c>
      <c r="E12" s="133" t="s">
        <v>84</v>
      </c>
      <c r="F12" s="133" t="s">
        <v>175</v>
      </c>
      <c r="G12" s="133" t="s">
        <v>176</v>
      </c>
      <c r="H12" s="134">
        <v>28560</v>
      </c>
      <c r="I12" s="134">
        <v>28560</v>
      </c>
      <c r="J12" s="134"/>
      <c r="K12" s="134"/>
      <c r="L12" s="134">
        <v>28560</v>
      </c>
      <c r="M12" s="133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3" t="s">
        <v>47</v>
      </c>
      <c r="B13" s="133" t="s">
        <v>173</v>
      </c>
      <c r="C13" s="133" t="s">
        <v>174</v>
      </c>
      <c r="D13" s="133" t="s">
        <v>79</v>
      </c>
      <c r="E13" s="133" t="s">
        <v>80</v>
      </c>
      <c r="F13" s="133" t="s">
        <v>175</v>
      </c>
      <c r="G13" s="133" t="s">
        <v>176</v>
      </c>
      <c r="H13" s="134">
        <v>1767036</v>
      </c>
      <c r="I13" s="134">
        <v>1767036</v>
      </c>
      <c r="J13" s="134"/>
      <c r="K13" s="134"/>
      <c r="L13" s="134">
        <v>1767036</v>
      </c>
      <c r="M13" s="133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3" t="s">
        <v>47</v>
      </c>
      <c r="B14" s="133" t="s">
        <v>173</v>
      </c>
      <c r="C14" s="133" t="s">
        <v>174</v>
      </c>
      <c r="D14" s="133" t="s">
        <v>79</v>
      </c>
      <c r="E14" s="133" t="s">
        <v>80</v>
      </c>
      <c r="F14" s="133" t="s">
        <v>177</v>
      </c>
      <c r="G14" s="133" t="s">
        <v>178</v>
      </c>
      <c r="H14" s="134">
        <v>136817</v>
      </c>
      <c r="I14" s="134">
        <v>136817</v>
      </c>
      <c r="J14" s="134"/>
      <c r="K14" s="134"/>
      <c r="L14" s="134">
        <v>136817</v>
      </c>
      <c r="M14" s="133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3" t="s">
        <v>47</v>
      </c>
      <c r="B15" s="133" t="s">
        <v>169</v>
      </c>
      <c r="C15" s="133" t="s">
        <v>170</v>
      </c>
      <c r="D15" s="133" t="s">
        <v>83</v>
      </c>
      <c r="E15" s="133" t="s">
        <v>84</v>
      </c>
      <c r="F15" s="133" t="s">
        <v>179</v>
      </c>
      <c r="G15" s="133" t="s">
        <v>180</v>
      </c>
      <c r="H15" s="134">
        <v>22186</v>
      </c>
      <c r="I15" s="134">
        <v>22186</v>
      </c>
      <c r="J15" s="134"/>
      <c r="K15" s="134"/>
      <c r="L15" s="134">
        <v>22186</v>
      </c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3" t="s">
        <v>47</v>
      </c>
      <c r="B16" s="133" t="s">
        <v>169</v>
      </c>
      <c r="C16" s="133" t="s">
        <v>170</v>
      </c>
      <c r="D16" s="133" t="s">
        <v>83</v>
      </c>
      <c r="E16" s="133" t="s">
        <v>84</v>
      </c>
      <c r="F16" s="133" t="s">
        <v>179</v>
      </c>
      <c r="G16" s="133" t="s">
        <v>180</v>
      </c>
      <c r="H16" s="134">
        <v>77040</v>
      </c>
      <c r="I16" s="134">
        <v>77040</v>
      </c>
      <c r="J16" s="134"/>
      <c r="K16" s="134"/>
      <c r="L16" s="134">
        <v>77040</v>
      </c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3" t="s">
        <v>47</v>
      </c>
      <c r="B17" s="133" t="s">
        <v>169</v>
      </c>
      <c r="C17" s="133" t="s">
        <v>170</v>
      </c>
      <c r="D17" s="133" t="s">
        <v>83</v>
      </c>
      <c r="E17" s="133" t="s">
        <v>84</v>
      </c>
      <c r="F17" s="133" t="s">
        <v>179</v>
      </c>
      <c r="G17" s="133" t="s">
        <v>180</v>
      </c>
      <c r="H17" s="134">
        <v>131640</v>
      </c>
      <c r="I17" s="134">
        <v>131640</v>
      </c>
      <c r="J17" s="134"/>
      <c r="K17" s="134"/>
      <c r="L17" s="134">
        <v>131640</v>
      </c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3" t="s">
        <v>47</v>
      </c>
      <c r="B18" s="133" t="s">
        <v>169</v>
      </c>
      <c r="C18" s="133" t="s">
        <v>170</v>
      </c>
      <c r="D18" s="133" t="s">
        <v>83</v>
      </c>
      <c r="E18" s="133" t="s">
        <v>84</v>
      </c>
      <c r="F18" s="133" t="s">
        <v>179</v>
      </c>
      <c r="G18" s="133" t="s">
        <v>180</v>
      </c>
      <c r="H18" s="134">
        <v>80316</v>
      </c>
      <c r="I18" s="134">
        <v>80316</v>
      </c>
      <c r="J18" s="134"/>
      <c r="K18" s="134"/>
      <c r="L18" s="134">
        <v>80316</v>
      </c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3" t="s">
        <v>47</v>
      </c>
      <c r="B19" s="133" t="s">
        <v>181</v>
      </c>
      <c r="C19" s="133" t="s">
        <v>182</v>
      </c>
      <c r="D19" s="133" t="s">
        <v>93</v>
      </c>
      <c r="E19" s="133" t="s">
        <v>94</v>
      </c>
      <c r="F19" s="133" t="s">
        <v>183</v>
      </c>
      <c r="G19" s="133" t="s">
        <v>184</v>
      </c>
      <c r="H19" s="134">
        <v>736981.44</v>
      </c>
      <c r="I19" s="134">
        <v>736981.44</v>
      </c>
      <c r="J19" s="134"/>
      <c r="K19" s="134"/>
      <c r="L19" s="134">
        <v>736981.44</v>
      </c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3" t="s">
        <v>47</v>
      </c>
      <c r="B20" s="133" t="s">
        <v>181</v>
      </c>
      <c r="C20" s="133" t="s">
        <v>182</v>
      </c>
      <c r="D20" s="133" t="s">
        <v>95</v>
      </c>
      <c r="E20" s="133" t="s">
        <v>96</v>
      </c>
      <c r="F20" s="133" t="s">
        <v>185</v>
      </c>
      <c r="G20" s="133" t="s">
        <v>186</v>
      </c>
      <c r="H20" s="134"/>
      <c r="I20" s="134"/>
      <c r="J20" s="134"/>
      <c r="K20" s="134"/>
      <c r="L20" s="134"/>
      <c r="M20" s="133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3" t="s">
        <v>47</v>
      </c>
      <c r="B21" s="133" t="s">
        <v>187</v>
      </c>
      <c r="C21" s="133" t="s">
        <v>188</v>
      </c>
      <c r="D21" s="133" t="s">
        <v>95</v>
      </c>
      <c r="E21" s="133" t="s">
        <v>96</v>
      </c>
      <c r="F21" s="133" t="s">
        <v>185</v>
      </c>
      <c r="G21" s="133" t="s">
        <v>186</v>
      </c>
      <c r="H21" s="134">
        <v>80000</v>
      </c>
      <c r="I21" s="134">
        <v>80000</v>
      </c>
      <c r="J21" s="134"/>
      <c r="K21" s="134"/>
      <c r="L21" s="134">
        <v>80000</v>
      </c>
      <c r="M21" s="133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3" t="s">
        <v>47</v>
      </c>
      <c r="B22" s="133" t="s">
        <v>181</v>
      </c>
      <c r="C22" s="133" t="s">
        <v>182</v>
      </c>
      <c r="D22" s="133" t="s">
        <v>104</v>
      </c>
      <c r="E22" s="133" t="s">
        <v>105</v>
      </c>
      <c r="F22" s="133" t="s">
        <v>189</v>
      </c>
      <c r="G22" s="133" t="s">
        <v>190</v>
      </c>
      <c r="H22" s="134">
        <v>286222.12</v>
      </c>
      <c r="I22" s="134">
        <v>286222.12</v>
      </c>
      <c r="J22" s="134"/>
      <c r="K22" s="134"/>
      <c r="L22" s="134">
        <v>286222.12</v>
      </c>
      <c r="M22" s="133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3" t="s">
        <v>47</v>
      </c>
      <c r="B23" s="133" t="s">
        <v>181</v>
      </c>
      <c r="C23" s="133" t="s">
        <v>182</v>
      </c>
      <c r="D23" s="133" t="s">
        <v>106</v>
      </c>
      <c r="E23" s="133" t="s">
        <v>107</v>
      </c>
      <c r="F23" s="133" t="s">
        <v>189</v>
      </c>
      <c r="G23" s="133" t="s">
        <v>190</v>
      </c>
      <c r="H23" s="134"/>
      <c r="I23" s="134"/>
      <c r="J23" s="134"/>
      <c r="K23" s="134"/>
      <c r="L23" s="134"/>
      <c r="M23" s="133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3" t="s">
        <v>47</v>
      </c>
      <c r="B24" s="133" t="s">
        <v>181</v>
      </c>
      <c r="C24" s="133" t="s">
        <v>182</v>
      </c>
      <c r="D24" s="133" t="s">
        <v>108</v>
      </c>
      <c r="E24" s="133" t="s">
        <v>109</v>
      </c>
      <c r="F24" s="133" t="s">
        <v>191</v>
      </c>
      <c r="G24" s="133" t="s">
        <v>192</v>
      </c>
      <c r="H24" s="134">
        <v>8894.26</v>
      </c>
      <c r="I24" s="134">
        <v>8894.26</v>
      </c>
      <c r="J24" s="134"/>
      <c r="K24" s="134"/>
      <c r="L24" s="134">
        <v>8894.26</v>
      </c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3" t="s">
        <v>47</v>
      </c>
      <c r="B25" s="133" t="s">
        <v>181</v>
      </c>
      <c r="C25" s="133" t="s">
        <v>182</v>
      </c>
      <c r="D25" s="133" t="s">
        <v>99</v>
      </c>
      <c r="E25" s="133" t="s">
        <v>98</v>
      </c>
      <c r="F25" s="133" t="s">
        <v>191</v>
      </c>
      <c r="G25" s="133" t="s">
        <v>192</v>
      </c>
      <c r="H25" s="134">
        <v>9956.44</v>
      </c>
      <c r="I25" s="134">
        <v>9956.44</v>
      </c>
      <c r="J25" s="134"/>
      <c r="K25" s="134"/>
      <c r="L25" s="134">
        <v>9956.44</v>
      </c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3" t="s">
        <v>47</v>
      </c>
      <c r="B26" s="133" t="s">
        <v>181</v>
      </c>
      <c r="C26" s="133" t="s">
        <v>182</v>
      </c>
      <c r="D26" s="133" t="s">
        <v>108</v>
      </c>
      <c r="E26" s="133" t="s">
        <v>109</v>
      </c>
      <c r="F26" s="133" t="s">
        <v>191</v>
      </c>
      <c r="G26" s="133" t="s">
        <v>192</v>
      </c>
      <c r="H26" s="134"/>
      <c r="I26" s="134"/>
      <c r="J26" s="134"/>
      <c r="K26" s="134"/>
      <c r="L26" s="134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3" t="s">
        <v>47</v>
      </c>
      <c r="B27" s="133" t="s">
        <v>193</v>
      </c>
      <c r="C27" s="133" t="s">
        <v>115</v>
      </c>
      <c r="D27" s="133" t="s">
        <v>114</v>
      </c>
      <c r="E27" s="133" t="s">
        <v>115</v>
      </c>
      <c r="F27" s="133" t="s">
        <v>194</v>
      </c>
      <c r="G27" s="133" t="s">
        <v>115</v>
      </c>
      <c r="H27" s="134">
        <v>533655.72</v>
      </c>
      <c r="I27" s="134">
        <v>533655.72</v>
      </c>
      <c r="J27" s="134"/>
      <c r="K27" s="134"/>
      <c r="L27" s="134">
        <v>533655.72</v>
      </c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3" t="s">
        <v>47</v>
      </c>
      <c r="B28" s="133" t="s">
        <v>195</v>
      </c>
      <c r="C28" s="133" t="s">
        <v>196</v>
      </c>
      <c r="D28" s="133" t="s">
        <v>79</v>
      </c>
      <c r="E28" s="133" t="s">
        <v>80</v>
      </c>
      <c r="F28" s="133" t="s">
        <v>197</v>
      </c>
      <c r="G28" s="133" t="s">
        <v>198</v>
      </c>
      <c r="H28" s="134">
        <v>20000</v>
      </c>
      <c r="I28" s="134">
        <v>20000</v>
      </c>
      <c r="J28" s="134"/>
      <c r="K28" s="134"/>
      <c r="L28" s="134">
        <v>20000</v>
      </c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3" t="s">
        <v>47</v>
      </c>
      <c r="B29" s="133" t="s">
        <v>195</v>
      </c>
      <c r="C29" s="133" t="s">
        <v>196</v>
      </c>
      <c r="D29" s="133" t="s">
        <v>79</v>
      </c>
      <c r="E29" s="133" t="s">
        <v>80</v>
      </c>
      <c r="F29" s="133" t="s">
        <v>199</v>
      </c>
      <c r="G29" s="133" t="s">
        <v>200</v>
      </c>
      <c r="H29" s="134">
        <v>60000</v>
      </c>
      <c r="I29" s="134">
        <v>60000</v>
      </c>
      <c r="J29" s="134"/>
      <c r="K29" s="134"/>
      <c r="L29" s="134">
        <v>60000</v>
      </c>
      <c r="M29" s="133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3" t="s">
        <v>47</v>
      </c>
      <c r="B30" s="133" t="s">
        <v>195</v>
      </c>
      <c r="C30" s="133" t="s">
        <v>196</v>
      </c>
      <c r="D30" s="133" t="s">
        <v>79</v>
      </c>
      <c r="E30" s="133" t="s">
        <v>80</v>
      </c>
      <c r="F30" s="133" t="s">
        <v>201</v>
      </c>
      <c r="G30" s="133" t="s">
        <v>202</v>
      </c>
      <c r="H30" s="134">
        <v>65000</v>
      </c>
      <c r="I30" s="134">
        <v>65000</v>
      </c>
      <c r="J30" s="134"/>
      <c r="K30" s="134"/>
      <c r="L30" s="134">
        <v>65000</v>
      </c>
      <c r="M30" s="133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3" t="s">
        <v>47</v>
      </c>
      <c r="B31" s="133" t="s">
        <v>203</v>
      </c>
      <c r="C31" s="133" t="s">
        <v>204</v>
      </c>
      <c r="D31" s="133" t="s">
        <v>79</v>
      </c>
      <c r="E31" s="133" t="s">
        <v>80</v>
      </c>
      <c r="F31" s="133" t="s">
        <v>205</v>
      </c>
      <c r="G31" s="133" t="s">
        <v>142</v>
      </c>
      <c r="H31" s="134">
        <v>18600</v>
      </c>
      <c r="I31" s="134">
        <v>18600</v>
      </c>
      <c r="J31" s="134"/>
      <c r="K31" s="134"/>
      <c r="L31" s="134">
        <v>18600</v>
      </c>
      <c r="M31" s="133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3" t="s">
        <v>47</v>
      </c>
      <c r="B32" s="133" t="s">
        <v>195</v>
      </c>
      <c r="C32" s="133" t="s">
        <v>196</v>
      </c>
      <c r="D32" s="133" t="s">
        <v>79</v>
      </c>
      <c r="E32" s="133" t="s">
        <v>80</v>
      </c>
      <c r="F32" s="133" t="s">
        <v>206</v>
      </c>
      <c r="G32" s="133" t="s">
        <v>207</v>
      </c>
      <c r="H32" s="134">
        <v>90000</v>
      </c>
      <c r="I32" s="134">
        <v>90000</v>
      </c>
      <c r="J32" s="134"/>
      <c r="K32" s="134"/>
      <c r="L32" s="134">
        <v>90000</v>
      </c>
      <c r="M32" s="133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3" t="s">
        <v>47</v>
      </c>
      <c r="B33" s="133" t="s">
        <v>195</v>
      </c>
      <c r="C33" s="133" t="s">
        <v>196</v>
      </c>
      <c r="D33" s="133" t="s">
        <v>79</v>
      </c>
      <c r="E33" s="133" t="s">
        <v>80</v>
      </c>
      <c r="F33" s="133" t="s">
        <v>208</v>
      </c>
      <c r="G33" s="133" t="s">
        <v>209</v>
      </c>
      <c r="H33" s="134">
        <v>5000</v>
      </c>
      <c r="I33" s="134">
        <v>5000</v>
      </c>
      <c r="J33" s="134"/>
      <c r="K33" s="134"/>
      <c r="L33" s="134">
        <v>5000</v>
      </c>
      <c r="M33" s="133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3" t="s">
        <v>47</v>
      </c>
      <c r="B34" s="133" t="s">
        <v>210</v>
      </c>
      <c r="C34" s="133" t="s">
        <v>211</v>
      </c>
      <c r="D34" s="133" t="s">
        <v>79</v>
      </c>
      <c r="E34" s="133" t="s">
        <v>80</v>
      </c>
      <c r="F34" s="133" t="s">
        <v>212</v>
      </c>
      <c r="G34" s="133" t="s">
        <v>213</v>
      </c>
      <c r="H34" s="134">
        <v>90000</v>
      </c>
      <c r="I34" s="134">
        <v>90000</v>
      </c>
      <c r="J34" s="134"/>
      <c r="K34" s="134"/>
      <c r="L34" s="134">
        <v>90000</v>
      </c>
      <c r="M34" s="133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3" t="s">
        <v>47</v>
      </c>
      <c r="B35" s="133" t="s">
        <v>214</v>
      </c>
      <c r="C35" s="133" t="s">
        <v>215</v>
      </c>
      <c r="D35" s="133" t="s">
        <v>79</v>
      </c>
      <c r="E35" s="133" t="s">
        <v>80</v>
      </c>
      <c r="F35" s="133" t="s">
        <v>216</v>
      </c>
      <c r="G35" s="133" t="s">
        <v>217</v>
      </c>
      <c r="H35" s="134">
        <v>40000</v>
      </c>
      <c r="I35" s="134">
        <v>40000</v>
      </c>
      <c r="J35" s="134"/>
      <c r="K35" s="134"/>
      <c r="L35" s="134">
        <v>40000</v>
      </c>
      <c r="M35" s="133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3" t="s">
        <v>47</v>
      </c>
      <c r="B36" s="133" t="s">
        <v>195</v>
      </c>
      <c r="C36" s="133" t="s">
        <v>196</v>
      </c>
      <c r="D36" s="133" t="s">
        <v>79</v>
      </c>
      <c r="E36" s="133" t="s">
        <v>80</v>
      </c>
      <c r="F36" s="133" t="s">
        <v>218</v>
      </c>
      <c r="G36" s="133" t="s">
        <v>219</v>
      </c>
      <c r="H36" s="134">
        <v>92800</v>
      </c>
      <c r="I36" s="134">
        <v>92800</v>
      </c>
      <c r="J36" s="134"/>
      <c r="K36" s="134"/>
      <c r="L36" s="134">
        <v>92800</v>
      </c>
      <c r="M36" s="133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3" t="s">
        <v>47</v>
      </c>
      <c r="B37" s="133" t="s">
        <v>220</v>
      </c>
      <c r="C37" s="133" t="s">
        <v>221</v>
      </c>
      <c r="D37" s="133" t="s">
        <v>79</v>
      </c>
      <c r="E37" s="133" t="s">
        <v>80</v>
      </c>
      <c r="F37" s="133" t="s">
        <v>222</v>
      </c>
      <c r="G37" s="133" t="s">
        <v>223</v>
      </c>
      <c r="H37" s="134">
        <v>37000</v>
      </c>
      <c r="I37" s="134">
        <v>37000</v>
      </c>
      <c r="J37" s="134"/>
      <c r="K37" s="134"/>
      <c r="L37" s="134">
        <v>37000</v>
      </c>
      <c r="M37" s="133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3" t="s">
        <v>47</v>
      </c>
      <c r="B38" s="133" t="s">
        <v>214</v>
      </c>
      <c r="C38" s="133" t="s">
        <v>215</v>
      </c>
      <c r="D38" s="133" t="s">
        <v>83</v>
      </c>
      <c r="E38" s="133" t="s">
        <v>84</v>
      </c>
      <c r="F38" s="133" t="s">
        <v>216</v>
      </c>
      <c r="G38" s="133" t="s">
        <v>217</v>
      </c>
      <c r="H38" s="134">
        <v>40000</v>
      </c>
      <c r="I38" s="134">
        <v>40000</v>
      </c>
      <c r="J38" s="134"/>
      <c r="K38" s="134"/>
      <c r="L38" s="134">
        <v>40000</v>
      </c>
      <c r="M38" s="133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3" t="s">
        <v>47</v>
      </c>
      <c r="B39" s="133" t="s">
        <v>195</v>
      </c>
      <c r="C39" s="133" t="s">
        <v>196</v>
      </c>
      <c r="D39" s="133" t="s">
        <v>83</v>
      </c>
      <c r="E39" s="133" t="s">
        <v>84</v>
      </c>
      <c r="F39" s="133" t="s">
        <v>197</v>
      </c>
      <c r="G39" s="133" t="s">
        <v>198</v>
      </c>
      <c r="H39" s="134">
        <v>36400</v>
      </c>
      <c r="I39" s="134">
        <v>36400</v>
      </c>
      <c r="J39" s="134"/>
      <c r="K39" s="134"/>
      <c r="L39" s="134">
        <v>36400</v>
      </c>
      <c r="M39" s="133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3" t="s">
        <v>47</v>
      </c>
      <c r="B40" s="133" t="s">
        <v>195</v>
      </c>
      <c r="C40" s="133" t="s">
        <v>196</v>
      </c>
      <c r="D40" s="133" t="s">
        <v>83</v>
      </c>
      <c r="E40" s="133" t="s">
        <v>84</v>
      </c>
      <c r="F40" s="133" t="s">
        <v>224</v>
      </c>
      <c r="G40" s="133" t="s">
        <v>225</v>
      </c>
      <c r="H40" s="134">
        <v>10000</v>
      </c>
      <c r="I40" s="134">
        <v>10000</v>
      </c>
      <c r="J40" s="134"/>
      <c r="K40" s="134"/>
      <c r="L40" s="134">
        <v>10000</v>
      </c>
      <c r="M40" s="133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3" t="s">
        <v>47</v>
      </c>
      <c r="B41" s="133" t="s">
        <v>214</v>
      </c>
      <c r="C41" s="133" t="s">
        <v>215</v>
      </c>
      <c r="D41" s="133" t="s">
        <v>91</v>
      </c>
      <c r="E41" s="133" t="s">
        <v>92</v>
      </c>
      <c r="F41" s="133" t="s">
        <v>216</v>
      </c>
      <c r="G41" s="133" t="s">
        <v>217</v>
      </c>
      <c r="H41" s="134">
        <v>34200</v>
      </c>
      <c r="I41" s="134">
        <v>34200</v>
      </c>
      <c r="J41" s="134"/>
      <c r="K41" s="134"/>
      <c r="L41" s="134">
        <v>34200</v>
      </c>
      <c r="M41" s="133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3" t="s">
        <v>47</v>
      </c>
      <c r="B42" s="133" t="s">
        <v>226</v>
      </c>
      <c r="C42" s="133" t="s">
        <v>227</v>
      </c>
      <c r="D42" s="133" t="s">
        <v>79</v>
      </c>
      <c r="E42" s="133" t="s">
        <v>80</v>
      </c>
      <c r="F42" s="133" t="s">
        <v>228</v>
      </c>
      <c r="G42" s="133" t="s">
        <v>227</v>
      </c>
      <c r="H42" s="134">
        <v>60526.8</v>
      </c>
      <c r="I42" s="134">
        <v>60526.8</v>
      </c>
      <c r="J42" s="134"/>
      <c r="K42" s="134"/>
      <c r="L42" s="134">
        <v>60526.8</v>
      </c>
      <c r="M42" s="133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3" t="s">
        <v>47</v>
      </c>
      <c r="B43" s="133" t="s">
        <v>226</v>
      </c>
      <c r="C43" s="133" t="s">
        <v>227</v>
      </c>
      <c r="D43" s="133" t="s">
        <v>83</v>
      </c>
      <c r="E43" s="133" t="s">
        <v>84</v>
      </c>
      <c r="F43" s="133" t="s">
        <v>228</v>
      </c>
      <c r="G43" s="133" t="s">
        <v>227</v>
      </c>
      <c r="H43" s="134">
        <v>11675.76</v>
      </c>
      <c r="I43" s="134">
        <v>11675.76</v>
      </c>
      <c r="J43" s="134"/>
      <c r="K43" s="134"/>
      <c r="L43" s="134">
        <v>11675.76</v>
      </c>
      <c r="M43" s="133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3" t="s">
        <v>47</v>
      </c>
      <c r="B44" s="133" t="s">
        <v>226</v>
      </c>
      <c r="C44" s="133" t="s">
        <v>227</v>
      </c>
      <c r="D44" s="133" t="s">
        <v>79</v>
      </c>
      <c r="E44" s="133" t="s">
        <v>80</v>
      </c>
      <c r="F44" s="133" t="s">
        <v>228</v>
      </c>
      <c r="G44" s="133" t="s">
        <v>227</v>
      </c>
      <c r="H44" s="134"/>
      <c r="I44" s="134"/>
      <c r="J44" s="134"/>
      <c r="K44" s="134"/>
      <c r="L44" s="134"/>
      <c r="M44" s="133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3" t="s">
        <v>47</v>
      </c>
      <c r="B45" s="133" t="s">
        <v>226</v>
      </c>
      <c r="C45" s="133" t="s">
        <v>227</v>
      </c>
      <c r="D45" s="133" t="s">
        <v>83</v>
      </c>
      <c r="E45" s="133" t="s">
        <v>84</v>
      </c>
      <c r="F45" s="133" t="s">
        <v>228</v>
      </c>
      <c r="G45" s="133" t="s">
        <v>227</v>
      </c>
      <c r="H45" s="134"/>
      <c r="I45" s="134"/>
      <c r="J45" s="134"/>
      <c r="K45" s="134"/>
      <c r="L45" s="134"/>
      <c r="M45" s="133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3" t="s">
        <v>47</v>
      </c>
      <c r="B46" s="133" t="s">
        <v>229</v>
      </c>
      <c r="C46" s="133" t="s">
        <v>230</v>
      </c>
      <c r="D46" s="133" t="s">
        <v>79</v>
      </c>
      <c r="E46" s="133" t="s">
        <v>80</v>
      </c>
      <c r="F46" s="133" t="s">
        <v>208</v>
      </c>
      <c r="G46" s="133" t="s">
        <v>209</v>
      </c>
      <c r="H46" s="134">
        <v>305400</v>
      </c>
      <c r="I46" s="134">
        <v>305400</v>
      </c>
      <c r="J46" s="134"/>
      <c r="K46" s="134"/>
      <c r="L46" s="134">
        <v>305400</v>
      </c>
      <c r="M46" s="133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3" t="s">
        <v>47</v>
      </c>
      <c r="B47" s="133" t="s">
        <v>231</v>
      </c>
      <c r="C47" s="133" t="s">
        <v>232</v>
      </c>
      <c r="D47" s="133" t="s">
        <v>79</v>
      </c>
      <c r="E47" s="133" t="s">
        <v>80</v>
      </c>
      <c r="F47" s="133" t="s">
        <v>197</v>
      </c>
      <c r="G47" s="133" t="s">
        <v>198</v>
      </c>
      <c r="H47" s="134">
        <v>3200</v>
      </c>
      <c r="I47" s="134">
        <v>3200</v>
      </c>
      <c r="J47" s="134"/>
      <c r="K47" s="134"/>
      <c r="L47" s="134">
        <v>3200</v>
      </c>
      <c r="M47" s="133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3" t="s">
        <v>47</v>
      </c>
      <c r="B48" s="133" t="s">
        <v>233</v>
      </c>
      <c r="C48" s="133" t="s">
        <v>234</v>
      </c>
      <c r="D48" s="133" t="s">
        <v>81</v>
      </c>
      <c r="E48" s="133" t="s">
        <v>82</v>
      </c>
      <c r="F48" s="133" t="s">
        <v>235</v>
      </c>
      <c r="G48" s="133" t="s">
        <v>236</v>
      </c>
      <c r="H48" s="134">
        <v>30000</v>
      </c>
      <c r="I48" s="134">
        <v>30000</v>
      </c>
      <c r="J48" s="134"/>
      <c r="K48" s="134"/>
      <c r="L48" s="134">
        <v>30000</v>
      </c>
      <c r="M48" s="133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30.75" customHeight="1" spans="1:23">
      <c r="A49" s="140" t="s">
        <v>31</v>
      </c>
      <c r="B49" s="140"/>
      <c r="C49" s="140"/>
      <c r="D49" s="140"/>
      <c r="E49" s="140"/>
      <c r="F49" s="140"/>
      <c r="G49" s="140"/>
      <c r="H49" s="134">
        <v>6857143.54</v>
      </c>
      <c r="I49" s="134">
        <v>6857143.54</v>
      </c>
      <c r="J49" s="134"/>
      <c r="K49" s="134"/>
      <c r="L49" s="134">
        <v>6857143.54</v>
      </c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5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showZeros="0" workbookViewId="0">
      <selection activeCell="AA13" sqref="AA1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25.2857142857143" customWidth="1"/>
    <col min="4" max="4" width="10.5714285714286" customWidth="1"/>
    <col min="5" max="5" width="9" customWidth="1"/>
    <col min="6" max="6" width="14.4285714285714" customWidth="1"/>
    <col min="7" max="7" width="5.28571428571429" customWidth="1"/>
    <col min="8" max="8" width="12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237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60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0" t="s">
        <v>1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28</v>
      </c>
      <c r="W3" s="129"/>
    </row>
    <row r="4" ht="26.25" customHeight="1" spans="1:23">
      <c r="A4" s="132" t="s">
        <v>238</v>
      </c>
      <c r="B4" s="132" t="s">
        <v>147</v>
      </c>
      <c r="C4" s="132" t="s">
        <v>148</v>
      </c>
      <c r="D4" s="132" t="s">
        <v>239</v>
      </c>
      <c r="E4" s="132" t="s">
        <v>149</v>
      </c>
      <c r="F4" s="132" t="s">
        <v>150</v>
      </c>
      <c r="G4" s="132" t="s">
        <v>240</v>
      </c>
      <c r="H4" s="132" t="s">
        <v>241</v>
      </c>
      <c r="I4" s="132" t="s">
        <v>31</v>
      </c>
      <c r="J4" s="132" t="s">
        <v>242</v>
      </c>
      <c r="K4" s="132"/>
      <c r="L4" s="132"/>
      <c r="M4" s="132"/>
      <c r="N4" s="132" t="s">
        <v>159</v>
      </c>
      <c r="O4" s="132"/>
      <c r="P4" s="132"/>
      <c r="Q4" s="132" t="s">
        <v>38</v>
      </c>
      <c r="R4" s="132" t="s">
        <v>52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35</v>
      </c>
      <c r="K5" s="132"/>
      <c r="L5" s="132" t="s">
        <v>36</v>
      </c>
      <c r="M5" s="132" t="s">
        <v>37</v>
      </c>
      <c r="N5" s="132" t="s">
        <v>35</v>
      </c>
      <c r="O5" s="132" t="s">
        <v>36</v>
      </c>
      <c r="P5" s="132" t="s">
        <v>37</v>
      </c>
      <c r="Q5" s="132"/>
      <c r="R5" s="132" t="s">
        <v>34</v>
      </c>
      <c r="S5" s="132" t="s">
        <v>41</v>
      </c>
      <c r="T5" s="132" t="s">
        <v>42</v>
      </c>
      <c r="U5" s="132" t="s">
        <v>43</v>
      </c>
      <c r="V5" s="132" t="s">
        <v>44</v>
      </c>
      <c r="W5" s="132" t="s">
        <v>45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34</v>
      </c>
      <c r="K6" s="132" t="s">
        <v>243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60</v>
      </c>
      <c r="B7" s="132" t="s">
        <v>61</v>
      </c>
      <c r="C7" s="132" t="s">
        <v>62</v>
      </c>
      <c r="D7" s="132" t="s">
        <v>63</v>
      </c>
      <c r="E7" s="132" t="s">
        <v>64</v>
      </c>
      <c r="F7" s="132" t="s">
        <v>65</v>
      </c>
      <c r="G7" s="132" t="s">
        <v>66</v>
      </c>
      <c r="H7" s="132" t="s">
        <v>67</v>
      </c>
      <c r="I7" s="132" t="s">
        <v>68</v>
      </c>
      <c r="J7" s="132" t="s">
        <v>69</v>
      </c>
      <c r="K7" s="132" t="s">
        <v>70</v>
      </c>
      <c r="L7" s="132" t="s">
        <v>71</v>
      </c>
      <c r="M7" s="132" t="s">
        <v>72</v>
      </c>
      <c r="N7" s="132" t="s">
        <v>73</v>
      </c>
      <c r="O7" s="132" t="s">
        <v>74</v>
      </c>
      <c r="P7" s="132" t="s">
        <v>161</v>
      </c>
      <c r="Q7" s="132" t="s">
        <v>162</v>
      </c>
      <c r="R7" s="132" t="s">
        <v>163</v>
      </c>
      <c r="S7" s="132" t="s">
        <v>164</v>
      </c>
      <c r="T7" s="132" t="s">
        <v>165</v>
      </c>
      <c r="U7" s="132" t="s">
        <v>166</v>
      </c>
      <c r="V7" s="132" t="s">
        <v>167</v>
      </c>
      <c r="W7" s="132" t="s">
        <v>168</v>
      </c>
    </row>
    <row r="8" ht="52.5" customHeight="1" spans="1:23">
      <c r="A8" s="133"/>
      <c r="B8" s="133"/>
      <c r="C8" s="133" t="s">
        <v>244</v>
      </c>
      <c r="D8" s="133"/>
      <c r="E8" s="133"/>
      <c r="F8" s="133"/>
      <c r="G8" s="133"/>
      <c r="H8" s="133"/>
      <c r="I8" s="134">
        <v>370000</v>
      </c>
      <c r="J8" s="134">
        <v>370000</v>
      </c>
      <c r="K8" s="134">
        <v>370000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3" t="s">
        <v>245</v>
      </c>
      <c r="B9" s="133" t="s">
        <v>246</v>
      </c>
      <c r="C9" s="133" t="s">
        <v>244</v>
      </c>
      <c r="D9" s="133" t="s">
        <v>47</v>
      </c>
      <c r="E9" s="133" t="s">
        <v>120</v>
      </c>
      <c r="F9" s="133" t="s">
        <v>121</v>
      </c>
      <c r="G9" s="133" t="s">
        <v>247</v>
      </c>
      <c r="H9" s="133" t="s">
        <v>248</v>
      </c>
      <c r="I9" s="134">
        <v>370000</v>
      </c>
      <c r="J9" s="134">
        <v>370000</v>
      </c>
      <c r="K9" s="134">
        <v>370000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3"/>
      <c r="B10" s="133"/>
      <c r="C10" s="133" t="s">
        <v>249</v>
      </c>
      <c r="D10" s="133"/>
      <c r="E10" s="133"/>
      <c r="F10" s="133"/>
      <c r="G10" s="133"/>
      <c r="H10" s="133"/>
      <c r="I10" s="134">
        <v>850000</v>
      </c>
      <c r="J10" s="134">
        <v>850000</v>
      </c>
      <c r="K10" s="134">
        <v>850000</v>
      </c>
      <c r="L10" s="134"/>
      <c r="M10" s="134"/>
      <c r="N10" s="133"/>
      <c r="O10" s="133"/>
      <c r="P10" s="133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3" t="s">
        <v>250</v>
      </c>
      <c r="B11" s="133" t="s">
        <v>251</v>
      </c>
      <c r="C11" s="133" t="s">
        <v>249</v>
      </c>
      <c r="D11" s="133" t="s">
        <v>47</v>
      </c>
      <c r="E11" s="133" t="s">
        <v>81</v>
      </c>
      <c r="F11" s="133" t="s">
        <v>82</v>
      </c>
      <c r="G11" s="133" t="s">
        <v>197</v>
      </c>
      <c r="H11" s="133" t="s">
        <v>198</v>
      </c>
      <c r="I11" s="134">
        <v>700000</v>
      </c>
      <c r="J11" s="134">
        <v>700000</v>
      </c>
      <c r="K11" s="134">
        <v>700000</v>
      </c>
      <c r="L11" s="134"/>
      <c r="M11" s="134"/>
      <c r="N11" s="133"/>
      <c r="O11" s="133"/>
      <c r="P11" s="133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3" t="s">
        <v>250</v>
      </c>
      <c r="B12" s="133" t="s">
        <v>251</v>
      </c>
      <c r="C12" s="133" t="s">
        <v>249</v>
      </c>
      <c r="D12" s="133" t="s">
        <v>47</v>
      </c>
      <c r="E12" s="133" t="s">
        <v>81</v>
      </c>
      <c r="F12" s="133" t="s">
        <v>82</v>
      </c>
      <c r="G12" s="133" t="s">
        <v>252</v>
      </c>
      <c r="H12" s="133" t="s">
        <v>253</v>
      </c>
      <c r="I12" s="134">
        <v>150000</v>
      </c>
      <c r="J12" s="134">
        <v>150000</v>
      </c>
      <c r="K12" s="134">
        <v>150000</v>
      </c>
      <c r="L12" s="134"/>
      <c r="M12" s="134"/>
      <c r="N12" s="133"/>
      <c r="O12" s="133"/>
      <c r="P12" s="133"/>
      <c r="Q12" s="134"/>
      <c r="R12" s="134"/>
      <c r="S12" s="134"/>
      <c r="T12" s="134"/>
      <c r="U12" s="134"/>
      <c r="V12" s="134"/>
      <c r="W12" s="134"/>
    </row>
    <row r="13" ht="52.5" customHeight="1" spans="1:23">
      <c r="A13" s="133"/>
      <c r="B13" s="133"/>
      <c r="C13" s="133" t="s">
        <v>254</v>
      </c>
      <c r="D13" s="133"/>
      <c r="E13" s="133"/>
      <c r="F13" s="133"/>
      <c r="G13" s="133"/>
      <c r="H13" s="133"/>
      <c r="I13" s="134">
        <v>300000</v>
      </c>
      <c r="J13" s="134">
        <v>300000</v>
      </c>
      <c r="K13" s="134">
        <v>300000</v>
      </c>
      <c r="L13" s="134"/>
      <c r="M13" s="134"/>
      <c r="N13" s="133"/>
      <c r="O13" s="133"/>
      <c r="P13" s="133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3" t="s">
        <v>250</v>
      </c>
      <c r="B14" s="133" t="s">
        <v>255</v>
      </c>
      <c r="C14" s="133" t="s">
        <v>254</v>
      </c>
      <c r="D14" s="133" t="s">
        <v>47</v>
      </c>
      <c r="E14" s="133" t="s">
        <v>85</v>
      </c>
      <c r="F14" s="133" t="s">
        <v>86</v>
      </c>
      <c r="G14" s="133" t="s">
        <v>247</v>
      </c>
      <c r="H14" s="133" t="s">
        <v>248</v>
      </c>
      <c r="I14" s="134">
        <v>300000</v>
      </c>
      <c r="J14" s="134">
        <v>300000</v>
      </c>
      <c r="K14" s="134">
        <v>300000</v>
      </c>
      <c r="L14" s="134"/>
      <c r="M14" s="134"/>
      <c r="N14" s="133"/>
      <c r="O14" s="133"/>
      <c r="P14" s="133"/>
      <c r="Q14" s="134"/>
      <c r="R14" s="134"/>
      <c r="S14" s="134"/>
      <c r="T14" s="134"/>
      <c r="U14" s="134"/>
      <c r="V14" s="134"/>
      <c r="W14" s="134"/>
    </row>
    <row r="15" ht="52.5" customHeight="1" spans="1:23">
      <c r="A15" s="133"/>
      <c r="B15" s="133"/>
      <c r="C15" s="133" t="s">
        <v>256</v>
      </c>
      <c r="D15" s="133"/>
      <c r="E15" s="133"/>
      <c r="F15" s="133"/>
      <c r="G15" s="133"/>
      <c r="H15" s="133"/>
      <c r="I15" s="134">
        <v>450000</v>
      </c>
      <c r="J15" s="134">
        <v>450000</v>
      </c>
      <c r="K15" s="134">
        <v>450000</v>
      </c>
      <c r="L15" s="134"/>
      <c r="M15" s="134"/>
      <c r="N15" s="133"/>
      <c r="O15" s="133"/>
      <c r="P15" s="133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3" t="s">
        <v>250</v>
      </c>
      <c r="B16" s="133" t="s">
        <v>257</v>
      </c>
      <c r="C16" s="133" t="s">
        <v>256</v>
      </c>
      <c r="D16" s="133" t="s">
        <v>47</v>
      </c>
      <c r="E16" s="133" t="s">
        <v>85</v>
      </c>
      <c r="F16" s="133" t="s">
        <v>86</v>
      </c>
      <c r="G16" s="133" t="s">
        <v>252</v>
      </c>
      <c r="H16" s="133" t="s">
        <v>253</v>
      </c>
      <c r="I16" s="134">
        <v>450000</v>
      </c>
      <c r="J16" s="134">
        <v>450000</v>
      </c>
      <c r="K16" s="134">
        <v>450000</v>
      </c>
      <c r="L16" s="134"/>
      <c r="M16" s="134"/>
      <c r="N16" s="133"/>
      <c r="O16" s="133"/>
      <c r="P16" s="133"/>
      <c r="Q16" s="134"/>
      <c r="R16" s="134"/>
      <c r="S16" s="134"/>
      <c r="T16" s="134"/>
      <c r="U16" s="134"/>
      <c r="V16" s="134"/>
      <c r="W16" s="134"/>
    </row>
    <row r="17" ht="30" customHeight="1" spans="1:23">
      <c r="A17" s="135" t="s">
        <v>31</v>
      </c>
      <c r="B17" s="135"/>
      <c r="C17" s="135"/>
      <c r="D17" s="135"/>
      <c r="E17" s="135"/>
      <c r="F17" s="135"/>
      <c r="G17" s="135"/>
      <c r="H17" s="135"/>
      <c r="I17" s="134">
        <v>1970000</v>
      </c>
      <c r="J17" s="134">
        <v>1970000</v>
      </c>
      <c r="K17" s="134">
        <v>1970000</v>
      </c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7"/>
  <sheetViews>
    <sheetView showZeros="0" topLeftCell="A22" workbookViewId="0">
      <selection activeCell="A3" sqref="A3:E3"/>
    </sheetView>
  </sheetViews>
  <sheetFormatPr defaultColWidth="10.2857142857143" defaultRowHeight="15" customHeight="1"/>
  <cols>
    <col min="1" max="4" width="14.2857142857143" customWidth="1"/>
    <col min="5" max="5" width="19.5714285714286" customWidth="1"/>
    <col min="6" max="9" width="14.2857142857143" customWidth="1"/>
    <col min="10" max="10" width="40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5" t="s">
        <v>258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7" t="s">
        <v>259</v>
      </c>
      <c r="B4" s="127" t="s">
        <v>260</v>
      </c>
      <c r="C4" s="127" t="s">
        <v>261</v>
      </c>
      <c r="D4" s="127" t="s">
        <v>262</v>
      </c>
      <c r="E4" s="127" t="s">
        <v>263</v>
      </c>
      <c r="F4" s="127" t="s">
        <v>264</v>
      </c>
      <c r="G4" s="127" t="s">
        <v>265</v>
      </c>
      <c r="H4" s="127" t="s">
        <v>266</v>
      </c>
      <c r="I4" s="127" t="s">
        <v>267</v>
      </c>
      <c r="J4" s="127" t="s">
        <v>268</v>
      </c>
    </row>
    <row r="5" ht="22.5" customHeight="1" spans="1:10">
      <c r="A5" s="127" t="s">
        <v>60</v>
      </c>
      <c r="B5" s="127" t="s">
        <v>61</v>
      </c>
      <c r="C5" s="127" t="s">
        <v>62</v>
      </c>
      <c r="D5" s="127" t="s">
        <v>63</v>
      </c>
      <c r="E5" s="127" t="s">
        <v>64</v>
      </c>
      <c r="F5" s="127" t="s">
        <v>65</v>
      </c>
      <c r="G5" s="127" t="s">
        <v>66</v>
      </c>
      <c r="H5" s="127" t="s">
        <v>67</v>
      </c>
      <c r="I5" s="127" t="s">
        <v>68</v>
      </c>
      <c r="J5" s="127" t="s">
        <v>69</v>
      </c>
    </row>
    <row r="6" ht="52.5" customHeight="1" spans="1:10">
      <c r="A6" s="127" t="s">
        <v>47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249</v>
      </c>
      <c r="B7" s="128" t="s">
        <v>269</v>
      </c>
      <c r="C7" s="128" t="s">
        <v>270</v>
      </c>
      <c r="D7" s="128" t="s">
        <v>271</v>
      </c>
      <c r="E7" s="128" t="s">
        <v>272</v>
      </c>
      <c r="F7" s="128" t="s">
        <v>273</v>
      </c>
      <c r="G7" s="127" t="s">
        <v>274</v>
      </c>
      <c r="H7" s="127" t="s">
        <v>275</v>
      </c>
      <c r="I7" s="128" t="s">
        <v>276</v>
      </c>
      <c r="J7" s="128" t="s">
        <v>277</v>
      </c>
    </row>
    <row r="8" ht="52.5" customHeight="1" outlineLevel="1" spans="1:10">
      <c r="A8" s="128" t="s">
        <v>249</v>
      </c>
      <c r="B8" s="128" t="s">
        <v>269</v>
      </c>
      <c r="C8" s="128" t="s">
        <v>278</v>
      </c>
      <c r="D8" s="128" t="s">
        <v>279</v>
      </c>
      <c r="E8" s="128" t="s">
        <v>280</v>
      </c>
      <c r="F8" s="128" t="s">
        <v>273</v>
      </c>
      <c r="G8" s="127" t="s">
        <v>274</v>
      </c>
      <c r="H8" s="127" t="s">
        <v>275</v>
      </c>
      <c r="I8" s="128" t="s">
        <v>276</v>
      </c>
      <c r="J8" s="128" t="s">
        <v>281</v>
      </c>
    </row>
    <row r="9" ht="52.5" customHeight="1" outlineLevel="1" spans="1:10">
      <c r="A9" s="128" t="s">
        <v>249</v>
      </c>
      <c r="B9" s="128" t="s">
        <v>269</v>
      </c>
      <c r="C9" s="128" t="s">
        <v>282</v>
      </c>
      <c r="D9" s="128" t="s">
        <v>283</v>
      </c>
      <c r="E9" s="128" t="s">
        <v>284</v>
      </c>
      <c r="F9" s="128" t="s">
        <v>285</v>
      </c>
      <c r="G9" s="127" t="s">
        <v>286</v>
      </c>
      <c r="H9" s="127" t="s">
        <v>275</v>
      </c>
      <c r="I9" s="128" t="s">
        <v>276</v>
      </c>
      <c r="J9" s="128" t="s">
        <v>287</v>
      </c>
    </row>
    <row r="10" ht="52.5" customHeight="1" outlineLevel="1" spans="1:10">
      <c r="A10" s="128" t="s">
        <v>244</v>
      </c>
      <c r="B10" s="128" t="s">
        <v>288</v>
      </c>
      <c r="C10" s="128" t="s">
        <v>270</v>
      </c>
      <c r="D10" s="128" t="s">
        <v>289</v>
      </c>
      <c r="E10" s="128" t="s">
        <v>290</v>
      </c>
      <c r="F10" s="128" t="s">
        <v>273</v>
      </c>
      <c r="G10" s="127" t="s">
        <v>274</v>
      </c>
      <c r="H10" s="127" t="s">
        <v>275</v>
      </c>
      <c r="I10" s="128" t="s">
        <v>276</v>
      </c>
      <c r="J10" s="128" t="s">
        <v>291</v>
      </c>
    </row>
    <row r="11" ht="52.5" customHeight="1" outlineLevel="1" spans="1:10">
      <c r="A11" s="128" t="s">
        <v>244</v>
      </c>
      <c r="B11" s="128" t="s">
        <v>288</v>
      </c>
      <c r="C11" s="128" t="s">
        <v>270</v>
      </c>
      <c r="D11" s="128" t="s">
        <v>289</v>
      </c>
      <c r="E11" s="128" t="s">
        <v>292</v>
      </c>
      <c r="F11" s="128" t="s">
        <v>273</v>
      </c>
      <c r="G11" s="127" t="s">
        <v>274</v>
      </c>
      <c r="H11" s="127" t="s">
        <v>275</v>
      </c>
      <c r="I11" s="128" t="s">
        <v>276</v>
      </c>
      <c r="J11" s="128" t="s">
        <v>293</v>
      </c>
    </row>
    <row r="12" ht="52.5" customHeight="1" outlineLevel="1" spans="1:10">
      <c r="A12" s="128" t="s">
        <v>244</v>
      </c>
      <c r="B12" s="128" t="s">
        <v>288</v>
      </c>
      <c r="C12" s="128" t="s">
        <v>270</v>
      </c>
      <c r="D12" s="128" t="s">
        <v>289</v>
      </c>
      <c r="E12" s="128" t="s">
        <v>294</v>
      </c>
      <c r="F12" s="128" t="s">
        <v>273</v>
      </c>
      <c r="G12" s="127" t="s">
        <v>274</v>
      </c>
      <c r="H12" s="127" t="s">
        <v>275</v>
      </c>
      <c r="I12" s="128" t="s">
        <v>276</v>
      </c>
      <c r="J12" s="128" t="s">
        <v>293</v>
      </c>
    </row>
    <row r="13" ht="52.5" customHeight="1" outlineLevel="1" spans="1:10">
      <c r="A13" s="128" t="s">
        <v>244</v>
      </c>
      <c r="B13" s="128" t="s">
        <v>288</v>
      </c>
      <c r="C13" s="128" t="s">
        <v>270</v>
      </c>
      <c r="D13" s="128" t="s">
        <v>271</v>
      </c>
      <c r="E13" s="128" t="s">
        <v>295</v>
      </c>
      <c r="F13" s="128" t="s">
        <v>273</v>
      </c>
      <c r="G13" s="127" t="s">
        <v>274</v>
      </c>
      <c r="H13" s="127" t="s">
        <v>275</v>
      </c>
      <c r="I13" s="128" t="s">
        <v>276</v>
      </c>
      <c r="J13" s="128" t="s">
        <v>296</v>
      </c>
    </row>
    <row r="14" ht="52.5" customHeight="1" outlineLevel="1" spans="1:10">
      <c r="A14" s="128" t="s">
        <v>244</v>
      </c>
      <c r="B14" s="128" t="s">
        <v>288</v>
      </c>
      <c r="C14" s="128" t="s">
        <v>270</v>
      </c>
      <c r="D14" s="128" t="s">
        <v>271</v>
      </c>
      <c r="E14" s="128" t="s">
        <v>297</v>
      </c>
      <c r="F14" s="128" t="s">
        <v>273</v>
      </c>
      <c r="G14" s="127" t="s">
        <v>274</v>
      </c>
      <c r="H14" s="127" t="s">
        <v>275</v>
      </c>
      <c r="I14" s="128" t="s">
        <v>276</v>
      </c>
      <c r="J14" s="128" t="s">
        <v>298</v>
      </c>
    </row>
    <row r="15" ht="52.5" customHeight="1" outlineLevel="1" spans="1:10">
      <c r="A15" s="128" t="s">
        <v>244</v>
      </c>
      <c r="B15" s="128" t="s">
        <v>288</v>
      </c>
      <c r="C15" s="128" t="s">
        <v>270</v>
      </c>
      <c r="D15" s="128" t="s">
        <v>299</v>
      </c>
      <c r="E15" s="128" t="s">
        <v>300</v>
      </c>
      <c r="F15" s="128" t="s">
        <v>273</v>
      </c>
      <c r="G15" s="127" t="s">
        <v>274</v>
      </c>
      <c r="H15" s="127" t="s">
        <v>275</v>
      </c>
      <c r="I15" s="128" t="s">
        <v>276</v>
      </c>
      <c r="J15" s="128" t="s">
        <v>300</v>
      </c>
    </row>
    <row r="16" ht="52.5" customHeight="1" outlineLevel="1" spans="1:10">
      <c r="A16" s="128" t="s">
        <v>244</v>
      </c>
      <c r="B16" s="128" t="s">
        <v>288</v>
      </c>
      <c r="C16" s="128" t="s">
        <v>278</v>
      </c>
      <c r="D16" s="128" t="s">
        <v>301</v>
      </c>
      <c r="E16" s="128" t="s">
        <v>302</v>
      </c>
      <c r="F16" s="128" t="s">
        <v>273</v>
      </c>
      <c r="G16" s="127" t="s">
        <v>274</v>
      </c>
      <c r="H16" s="127" t="s">
        <v>275</v>
      </c>
      <c r="I16" s="128" t="s">
        <v>276</v>
      </c>
      <c r="J16" s="128" t="s">
        <v>303</v>
      </c>
    </row>
    <row r="17" ht="52.5" customHeight="1" outlineLevel="1" spans="1:10">
      <c r="A17" s="128" t="s">
        <v>244</v>
      </c>
      <c r="B17" s="128" t="s">
        <v>288</v>
      </c>
      <c r="C17" s="128" t="s">
        <v>282</v>
      </c>
      <c r="D17" s="128" t="s">
        <v>283</v>
      </c>
      <c r="E17" s="128" t="s">
        <v>304</v>
      </c>
      <c r="F17" s="128" t="s">
        <v>285</v>
      </c>
      <c r="G17" s="127" t="s">
        <v>305</v>
      </c>
      <c r="H17" s="127" t="s">
        <v>275</v>
      </c>
      <c r="I17" s="128" t="s">
        <v>276</v>
      </c>
      <c r="J17" s="128" t="s">
        <v>306</v>
      </c>
    </row>
    <row r="18" ht="52.5" customHeight="1" outlineLevel="1" spans="1:10">
      <c r="A18" s="128" t="s">
        <v>254</v>
      </c>
      <c r="B18" s="128" t="s">
        <v>307</v>
      </c>
      <c r="C18" s="128" t="s">
        <v>270</v>
      </c>
      <c r="D18" s="128" t="s">
        <v>299</v>
      </c>
      <c r="E18" s="128" t="s">
        <v>308</v>
      </c>
      <c r="F18" s="128" t="s">
        <v>273</v>
      </c>
      <c r="G18" s="127" t="s">
        <v>274</v>
      </c>
      <c r="H18" s="127" t="s">
        <v>275</v>
      </c>
      <c r="I18" s="128" t="s">
        <v>276</v>
      </c>
      <c r="J18" s="128" t="s">
        <v>309</v>
      </c>
    </row>
    <row r="19" ht="52.5" customHeight="1" outlineLevel="1" spans="1:10">
      <c r="A19" s="128" t="s">
        <v>254</v>
      </c>
      <c r="B19" s="128" t="s">
        <v>307</v>
      </c>
      <c r="C19" s="128" t="s">
        <v>278</v>
      </c>
      <c r="D19" s="128" t="s">
        <v>301</v>
      </c>
      <c r="E19" s="128" t="s">
        <v>310</v>
      </c>
      <c r="F19" s="128" t="s">
        <v>285</v>
      </c>
      <c r="G19" s="127" t="s">
        <v>311</v>
      </c>
      <c r="H19" s="127" t="s">
        <v>312</v>
      </c>
      <c r="I19" s="128" t="s">
        <v>276</v>
      </c>
      <c r="J19" s="128" t="s">
        <v>313</v>
      </c>
    </row>
    <row r="20" ht="52.5" customHeight="1" outlineLevel="1" spans="1:10">
      <c r="A20" s="128" t="s">
        <v>254</v>
      </c>
      <c r="B20" s="128" t="s">
        <v>307</v>
      </c>
      <c r="C20" s="128" t="s">
        <v>278</v>
      </c>
      <c r="D20" s="128" t="s">
        <v>279</v>
      </c>
      <c r="E20" s="128" t="s">
        <v>314</v>
      </c>
      <c r="F20" s="128" t="s">
        <v>285</v>
      </c>
      <c r="G20" s="127" t="s">
        <v>305</v>
      </c>
      <c r="H20" s="127" t="s">
        <v>275</v>
      </c>
      <c r="I20" s="128" t="s">
        <v>276</v>
      </c>
      <c r="J20" s="128" t="s">
        <v>315</v>
      </c>
    </row>
    <row r="21" ht="52.5" customHeight="1" outlineLevel="1" spans="1:10">
      <c r="A21" s="128" t="s">
        <v>254</v>
      </c>
      <c r="B21" s="128" t="s">
        <v>307</v>
      </c>
      <c r="C21" s="128" t="s">
        <v>278</v>
      </c>
      <c r="D21" s="128" t="s">
        <v>279</v>
      </c>
      <c r="E21" s="128" t="s">
        <v>316</v>
      </c>
      <c r="F21" s="128" t="s">
        <v>273</v>
      </c>
      <c r="G21" s="127" t="s">
        <v>274</v>
      </c>
      <c r="H21" s="127" t="s">
        <v>275</v>
      </c>
      <c r="I21" s="128" t="s">
        <v>276</v>
      </c>
      <c r="J21" s="128" t="s">
        <v>317</v>
      </c>
    </row>
    <row r="22" ht="52.5" customHeight="1" outlineLevel="1" spans="1:10">
      <c r="A22" s="128" t="s">
        <v>254</v>
      </c>
      <c r="B22" s="128" t="s">
        <v>307</v>
      </c>
      <c r="C22" s="128" t="s">
        <v>282</v>
      </c>
      <c r="D22" s="128" t="s">
        <v>283</v>
      </c>
      <c r="E22" s="128" t="s">
        <v>306</v>
      </c>
      <c r="F22" s="128" t="s">
        <v>285</v>
      </c>
      <c r="G22" s="127" t="s">
        <v>305</v>
      </c>
      <c r="H22" s="127" t="s">
        <v>275</v>
      </c>
      <c r="I22" s="128" t="s">
        <v>276</v>
      </c>
      <c r="J22" s="128" t="s">
        <v>318</v>
      </c>
    </row>
    <row r="23" ht="52.5" customHeight="1" outlineLevel="1" spans="1:10">
      <c r="A23" s="128" t="s">
        <v>256</v>
      </c>
      <c r="B23" s="128" t="s">
        <v>319</v>
      </c>
      <c r="C23" s="128" t="s">
        <v>270</v>
      </c>
      <c r="D23" s="128" t="s">
        <v>271</v>
      </c>
      <c r="E23" s="128" t="s">
        <v>320</v>
      </c>
      <c r="F23" s="128" t="s">
        <v>273</v>
      </c>
      <c r="G23" s="127" t="s">
        <v>274</v>
      </c>
      <c r="H23" s="127" t="s">
        <v>275</v>
      </c>
      <c r="I23" s="128" t="s">
        <v>276</v>
      </c>
      <c r="J23" s="128" t="s">
        <v>277</v>
      </c>
    </row>
    <row r="24" ht="52.5" customHeight="1" outlineLevel="1" spans="1:10">
      <c r="A24" s="128" t="s">
        <v>256</v>
      </c>
      <c r="B24" s="128" t="s">
        <v>319</v>
      </c>
      <c r="C24" s="128" t="s">
        <v>270</v>
      </c>
      <c r="D24" s="128" t="s">
        <v>271</v>
      </c>
      <c r="E24" s="128" t="s">
        <v>321</v>
      </c>
      <c r="F24" s="128" t="s">
        <v>273</v>
      </c>
      <c r="G24" s="127" t="s">
        <v>274</v>
      </c>
      <c r="H24" s="127" t="s">
        <v>275</v>
      </c>
      <c r="I24" s="128" t="s">
        <v>276</v>
      </c>
      <c r="J24" s="128" t="s">
        <v>322</v>
      </c>
    </row>
    <row r="25" ht="52.5" customHeight="1" outlineLevel="1" spans="1:10">
      <c r="A25" s="128" t="s">
        <v>256</v>
      </c>
      <c r="B25" s="128" t="s">
        <v>319</v>
      </c>
      <c r="C25" s="128" t="s">
        <v>278</v>
      </c>
      <c r="D25" s="128" t="s">
        <v>279</v>
      </c>
      <c r="E25" s="128" t="s">
        <v>323</v>
      </c>
      <c r="F25" s="128" t="s">
        <v>285</v>
      </c>
      <c r="G25" s="127" t="s">
        <v>286</v>
      </c>
      <c r="H25" s="127" t="s">
        <v>275</v>
      </c>
      <c r="I25" s="128" t="s">
        <v>276</v>
      </c>
      <c r="J25" s="128" t="s">
        <v>324</v>
      </c>
    </row>
    <row r="26" ht="52.5" customHeight="1" outlineLevel="1" spans="1:10">
      <c r="A26" s="128" t="s">
        <v>256</v>
      </c>
      <c r="B26" s="128" t="s">
        <v>319</v>
      </c>
      <c r="C26" s="128" t="s">
        <v>278</v>
      </c>
      <c r="D26" s="128" t="s">
        <v>325</v>
      </c>
      <c r="E26" s="128" t="s">
        <v>326</v>
      </c>
      <c r="F26" s="128" t="s">
        <v>285</v>
      </c>
      <c r="G26" s="127" t="s">
        <v>62</v>
      </c>
      <c r="H26" s="127" t="s">
        <v>327</v>
      </c>
      <c r="I26" s="128" t="s">
        <v>276</v>
      </c>
      <c r="J26" s="128" t="s">
        <v>328</v>
      </c>
    </row>
    <row r="27" ht="52.5" customHeight="1" outlineLevel="1" spans="1:10">
      <c r="A27" s="128" t="s">
        <v>256</v>
      </c>
      <c r="B27" s="128" t="s">
        <v>319</v>
      </c>
      <c r="C27" s="128" t="s">
        <v>282</v>
      </c>
      <c r="D27" s="128" t="s">
        <v>283</v>
      </c>
      <c r="E27" s="128" t="s">
        <v>329</v>
      </c>
      <c r="F27" s="128" t="s">
        <v>285</v>
      </c>
      <c r="G27" s="127" t="s">
        <v>305</v>
      </c>
      <c r="H27" s="127" t="s">
        <v>275</v>
      </c>
      <c r="I27" s="128" t="s">
        <v>276</v>
      </c>
      <c r="J27" s="128" t="s">
        <v>287</v>
      </c>
    </row>
  </sheetData>
  <mergeCells count="10">
    <mergeCell ref="A2:J2"/>
    <mergeCell ref="A3:E3"/>
    <mergeCell ref="A7:A9"/>
    <mergeCell ref="A10:A17"/>
    <mergeCell ref="A18:A22"/>
    <mergeCell ref="A23:A27"/>
    <mergeCell ref="B7:B9"/>
    <mergeCell ref="B10:B17"/>
    <mergeCell ref="B18:B22"/>
    <mergeCell ref="B23:B27"/>
  </mergeCells>
  <pageMargins left="0.75" right="0.75" top="1" bottom="1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冷雨寒星</cp:lastModifiedBy>
  <dcterms:created xsi:type="dcterms:W3CDTF">2026-01-28T08:00:00Z</dcterms:created>
  <dcterms:modified xsi:type="dcterms:W3CDTF">2026-02-27T09:33:42Z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B36AC4C822C84EADBFB1CA9423166F4D_12</vt:lpwstr>
  </property>
  <property fmtid="{D5CDD505-2E9C-101B-9397-08002B2CF9AE}" pid="4" name="CalculationRule">
    <vt:i4>0</vt:i4>
  </property>
</Properties>
</file>