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41" firstSheet="8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<sst xmlns="http://schemas.openxmlformats.org/spreadsheetml/2006/main" count="960" uniqueCount="350">
  <si>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</si>
  <si>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</si>
  <si>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</si>
  <si>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</si>
  <si>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</si>
  <si>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</si>
  <si>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</si>
  <si>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</si>
  <si>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</si>
  <si>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</si>
  <si>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</si>
  <si>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</si>
  <si>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</si>
  <si>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</si>
  <si>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</si>
  <si>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</si>
  <si>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</si>
  <si>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</si>
  <si>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</si>
  <si>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</si>
  <si>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</si>
  <si>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</si>
  <si>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</si>
  <si>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</si>
  <si>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</si>
  <si>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</si>
  <si>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</si>
  <si>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</si>
  <si>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</si>
  <si>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</si>
  <si>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</si>
  <si>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</si>
  <si>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</si>
  <si>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</si>
  <si>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</si>
  <si>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</si>
  <si>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</si>
  <si>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</si>
  <si>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</si>
  <si>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</si>
  <si>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</si>
  <si>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</si>
  <si>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</si>
  <si>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</si>
  <si>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</si>
  <si>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128001</t>
  </si>
  <si>
    <t>芒市商务局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</si>
  <si>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</si>
  <si>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</si>
  <si>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</si>
  <si>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</si>
  <si>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</si>
  <si>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</si>
  <si>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</si>
  <si>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</si>
  <si>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</si>
  <si>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</si>
  <si>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</si>
  <si>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</si>
  <si>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</si>
  <si>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</si>
  <si>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</si>
  <si>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</si>
  <si>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</si>
  <si>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</si>
  <si>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</si>
  <si>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</si>
  <si>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</si>
  <si>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</si>
  <si>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</si>
  <si>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</si>
  <si>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</si>
  <si>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</si>
  <si>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</si>
  <si>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</si>
  <si>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</si>
  <si>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</si>
  <si>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</si>
  <si>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2010602</t>
  </si>
  <si>
    <t>一般行政管理事务</t>
  </si>
  <si>
    <t>20113</t>
  </si>
  <si>
    <t>商贸事务</t>
  </si>
  <si>
    <t>2011301</t>
  </si>
  <si>
    <t>行政运行</t>
  </si>
  <si>
    <t>2011302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</si>
  <si>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</si>
  <si>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</si>
  <si>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</si>
  <si>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</si>
  <si>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</si>
  <si>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</si>
  <si>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</si>
  <si>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</si>
  <si>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</si>
  <si>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</si>
  <si>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</si>
  <si>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</si>
  <si>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</si>
  <si>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</si>
  <si>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</si>
  <si>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</si>
  <si>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</si>
  <si>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</si>
  <si>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</si>
  <si>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</si>
  <si>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</si>
  <si>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</si>
  <si>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</si>
  <si>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</si>
  <si>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</si>
  <si>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</si>
  <si>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</si>
  <si>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</si>
  <si>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</si>
  <si>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</si>
  <si>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</si>
  <si>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</si>
  <si>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</si>
  <si>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</si>
  <si>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</si>
  <si>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</si>
  <si>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</si>
  <si>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</si>
  <si>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</si>
  <si>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</si>
  <si>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</si>
  <si>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</si>
  <si>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</si>
  <si>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</si>
  <si>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</si>
  <si>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</si>
  <si>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</si>
  <si>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</si>
  <si>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</si>
  <si>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</si>
  <si>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</si>
  <si>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</si>
  <si>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备注：2026年度本部门无一般公共预算“三公”经费支出预算，本表无数据，此表公开空表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</si>
  <si>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</si>
  <si>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</si>
  <si>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</si>
  <si>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</si>
  <si>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</si>
  <si>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</si>
  <si>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</si>
  <si>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</si>
  <si>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</si>
  <si>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</si>
  <si>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</si>
  <si>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</si>
  <si>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</si>
  <si>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</si>
  <si>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</si>
  <si>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</si>
  <si>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</si>
  <si>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</si>
  <si>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</si>
  <si>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</si>
  <si>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</si>
  <si>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</si>
  <si>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</si>
  <si>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</si>
  <si>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533103261100005166075</t>
  </si>
  <si>
    <t>事业人员支出工资</t>
  </si>
  <si>
    <t>30101</t>
  </si>
  <si>
    <t>基本工资</t>
  </si>
  <si>
    <t>533103261100005012084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</si>
  <si>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</si>
  <si>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</si>
  <si>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</si>
  <si>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</si>
  <si>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</si>
  <si>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</si>
  <si>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</si>
  <si>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533103261100005012085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</si>
  <si>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</si>
  <si>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</si>
  <si>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</si>
  <si>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</si>
  <si>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</si>
  <si>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</si>
  <si>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</si>
  <si>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</si>
  <si>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</si>
  <si>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533103261100005012086</t>
  </si>
  <si>
    <t>30113</t>
  </si>
  <si>
    <t>533103261100005012087</t>
  </si>
  <si>
    <t>一般公用经费</t>
  </si>
  <si>
    <t>30227</t>
  </si>
  <si>
    <t>委托业务费</t>
  </si>
  <si>
    <t>30201</t>
  </si>
  <si>
    <t>办公费</t>
  </si>
  <si>
    <t>533103261100005015112</t>
  </si>
  <si>
    <t>公用经费安排的对个人和家庭的补助</t>
  </si>
  <si>
    <t>30305</t>
  </si>
  <si>
    <t>生活补助</t>
  </si>
  <si>
    <t>533103261100005012062</t>
  </si>
  <si>
    <t>退休公用经费</t>
  </si>
  <si>
    <t>30299</t>
  </si>
  <si>
    <t>其他商品和服务支出</t>
  </si>
  <si>
    <t>533103261100005012061</t>
  </si>
  <si>
    <t>工会经费</t>
  </si>
  <si>
    <t>30228</t>
  </si>
  <si>
    <t>533103261100005012060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</si>
  <si>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</si>
  <si>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</si>
  <si>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</si>
  <si>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</si>
  <si>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</si>
  <si>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</si>
  <si>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</si>
  <si>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</si>
  <si>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</si>
  <si>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</si>
  <si>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部门专项经费</t>
  </si>
  <si>
    <t>专项业务类</t>
  </si>
  <si>
    <t>533103261100005015124</t>
  </si>
  <si>
    <t>30211</t>
  </si>
  <si>
    <t>差旅费</t>
  </si>
  <si>
    <t>30213</t>
  </si>
  <si>
    <t>维修（护）费</t>
  </si>
  <si>
    <t>30214</t>
  </si>
  <si>
    <t>租赁费</t>
  </si>
  <si>
    <t>30226</t>
  </si>
  <si>
    <t>劳务费</t>
  </si>
  <si>
    <t>单位办公设备购置专项资金</t>
  </si>
  <si>
    <t>事业发展类</t>
  </si>
  <si>
    <t>533103261100005015111</t>
  </si>
  <si>
    <t>单位自有资金</t>
  </si>
  <si>
    <t>533103261100005015132</t>
  </si>
  <si>
    <t>芒市加油站智慧综合服务平台建设资金</t>
  </si>
  <si>
    <t>533103261100004991024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</si>
  <si>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</si>
  <si>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</si>
  <si>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</si>
  <si>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</si>
  <si>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</si>
  <si>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</si>
  <si>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</si>
  <si>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</si>
  <si>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</si>
  <si>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</si>
  <si>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</si>
  <si>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采购办公设备。</t>
  </si>
  <si>
    <t>产出指标</t>
  </si>
  <si>
    <t>数量指标</t>
  </si>
  <si>
    <t>购置打印机</t>
  </si>
  <si>
    <t>&gt;=</t>
  </si>
  <si>
    <t>台/套</t>
  </si>
  <si>
    <t>定量指标</t>
  </si>
  <si>
    <t>办公座椅</t>
  </si>
  <si>
    <t>套</t>
  </si>
  <si>
    <t>办公设备购置</t>
  </si>
  <si>
    <t>购置办公电脑</t>
  </si>
  <si>
    <t>效益指标</t>
  </si>
  <si>
    <t>经济效益</t>
  </si>
  <si>
    <t>95</t>
  </si>
  <si>
    <t>%</t>
  </si>
  <si>
    <t>满意度指标</t>
  </si>
  <si>
    <t>服务对象满意度</t>
  </si>
  <si>
    <t>办公设备购置满意度</t>
  </si>
  <si>
    <t>1. 完成新设单位搬迁落地，保障办公场所正常启用；
2. 规范聘请会计服务，确保单位财务核算合规、报表准确；
3. 保障办公系统、网络稳定运行，故障响应及时；
4. 按需合规租赁公务用车，满足公务出行需求；
5. 足额发放驻村工作队补助，保障驻村工作顺利推进。</t>
  </si>
  <si>
    <t>新设单位搬迁完成率</t>
  </si>
  <si>
    <t>=</t>
  </si>
  <si>
    <t>100</t>
  </si>
  <si>
    <t>单位搬迁完成率</t>
  </si>
  <si>
    <t>会计服务聘请时长</t>
  </si>
  <si>
    <t>月</t>
  </si>
  <si>
    <t>会计服务聘请</t>
  </si>
  <si>
    <t>可持续影响</t>
  </si>
  <si>
    <t>办公场运营需求</t>
  </si>
  <si>
    <t>&gt;</t>
  </si>
  <si>
    <t>年</t>
  </si>
  <si>
    <t>搬迁后办公场所可满足单位3-5年运营需求</t>
  </si>
  <si>
    <t>新设单位内部人员满意度</t>
  </si>
  <si>
    <t>96</t>
  </si>
  <si>
    <t>单位自有资金。</t>
  </si>
  <si>
    <t>100000</t>
  </si>
  <si>
    <t>元</t>
  </si>
  <si>
    <t>90</t>
  </si>
  <si>
    <t>社会效益</t>
  </si>
  <si>
    <t>单位自有资金使用情况</t>
  </si>
  <si>
    <t>按照《云南省成品油流通综合智慧管理平台建设方案》要求，芒市辖区59座加油站需建设智慧化平台，实现数据共享。</t>
  </si>
  <si>
    <t>加油站智慧平台建设</t>
  </si>
  <si>
    <t>完成加油站智慧平台建设</t>
  </si>
  <si>
    <t>芒市加油站智慧综合服务平台建设</t>
  </si>
  <si>
    <t>80</t>
  </si>
  <si>
    <t>完成加油站智慧平台建设，创造社会经济效益</t>
  </si>
  <si>
    <t>服务对象满意度是否大于90%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</si>
  <si>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</si>
  <si>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</si>
  <si>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</si>
  <si>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</si>
  <si>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</si>
  <si>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备注：2026年度本部门无部门政府性基金预算，本表无数据，此表公开空表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</si>
  <si>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</si>
  <si>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</si>
  <si>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</si>
  <si>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</si>
  <si>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</si>
  <si>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</si>
  <si>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</si>
  <si>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</si>
  <si>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</si>
  <si>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</si>
  <si>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</si>
  <si>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</si>
  <si>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备注：2026年度本部门无部门政府采购预算，本表无数据，此表公开空表</t>
  </si>
  <si>
    <t>预算08表</t>
  </si>
  <si>
    <t>政府购买服务项目</t>
  </si>
  <si>
    <t>政府购买服务目录</t>
  </si>
  <si>
    <t>备注：2026年度本部门无部门政府购买服务预算，本表无数据，此表公开空表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</si>
  <si>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</si>
  <si>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</si>
  <si>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</si>
  <si>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</si>
  <si>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</si>
  <si>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</si>
  <si>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</si>
  <si>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</si>
  <si>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</si>
  <si>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</si>
  <si>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</si>
  <si>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</si>
  <si>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</si>
  <si>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</si>
  <si>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</si>
  <si>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</si>
  <si>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</si>
  <si>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备注：2026年度本部门无市对下转移支付预算，本表无数据，此表公开空表</t>
  </si>
  <si>
    <t>预算09-2表</t>
  </si>
  <si>
    <t/>
  </si>
  <si>
    <t>备注：2026年度本部门无市对下转移支付绩效目标，本表无数据，此表公开空表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</si>
  <si>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</si>
  <si>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</si>
  <si>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</si>
  <si>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</si>
  <si>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</si>
  <si>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</si>
  <si>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</si>
  <si>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</si>
  <si>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</si>
  <si>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</si>
  <si>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上级补助</t>
  </si>
  <si>
    <t>海关协管员工资专项资金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</si>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</sst>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4"/>
      <color rgb="FF000000"/>
      <name val="方正楷体_GBK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left" vertical="center"/>
    </xf>
    <xf numFmtId="49" fontId="12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11" sqref="G1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"2026"&amp;"年部门财务收支预算总表"</f>
        <v>2026年部门财务收支预算总表</v>
      </c>
      <c r="B2" s="180"/>
      <c r="C2" s="180"/>
      <c r="D2" s="180"/>
    </row>
    <row r="3" ht="18.75" customHeight="1" spans="1:4">
      <c r="A3" s="178" t="str">
        <f>"单位名称："&amp;"芒市商务局"</f>
        <v>单位名称：芒市商务局</v>
      </c>
      <c r="B3" s="178"/>
      <c r="C3" s="181"/>
      <c r="D3" s="179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6" t="s">
        <v>7</v>
      </c>
      <c r="B6" s="137">
        <v>2656209.82</v>
      </c>
      <c r="C6" s="136" t="str">
        <f>"一"&amp;"、"&amp;"一般公共服务支出"</f>
        <v>一、一般公共服务支出</v>
      </c>
      <c r="D6" s="137">
        <v>2293747.12</v>
      </c>
    </row>
    <row r="7" ht="18.75" customHeight="1" spans="1:4">
      <c r="A7" s="136" t="s">
        <v>8</v>
      </c>
      <c r="B7" s="137"/>
      <c r="C7" s="136" t="str">
        <f>"二"&amp;"、"&amp;"社会保障和就业支出"</f>
        <v>二、社会保障和就业支出</v>
      </c>
      <c r="D7" s="137">
        <v>222857.46</v>
      </c>
    </row>
    <row r="8" ht="18.75" customHeight="1" spans="1:4">
      <c r="A8" s="136" t="s">
        <v>9</v>
      </c>
      <c r="B8" s="137"/>
      <c r="C8" s="136" t="str">
        <f>"三"&amp;"、"&amp;"卫生健康支出"</f>
        <v>三、卫生健康支出</v>
      </c>
      <c r="D8" s="137">
        <v>85297.48</v>
      </c>
    </row>
    <row r="9" ht="18.75" customHeight="1" spans="1:4">
      <c r="A9" s="136" t="s">
        <v>10</v>
      </c>
      <c r="B9" s="137"/>
      <c r="C9" s="136" t="str">
        <f>"四"&amp;"、"&amp;"住房保障支出"</f>
        <v>四、住房保障支出</v>
      </c>
      <c r="D9" s="137">
        <v>154307.76</v>
      </c>
    </row>
    <row r="10" ht="18.75" customHeight="1" spans="1:4">
      <c r="A10" s="136" t="s">
        <v>11</v>
      </c>
      <c r="B10" s="137">
        <v>100000</v>
      </c>
      <c r="C10" s="136"/>
      <c r="D10" s="137"/>
    </row>
    <row r="11" ht="18.75" customHeight="1" spans="1:4">
      <c r="A11" s="136" t="s">
        <v>12</v>
      </c>
      <c r="B11" s="137"/>
      <c r="C11" s="136"/>
      <c r="D11" s="137"/>
    </row>
    <row r="12" ht="18.75" customHeight="1" spans="1:4">
      <c r="A12" s="136" t="s">
        <v>13</v>
      </c>
      <c r="B12" s="137"/>
      <c r="C12" s="136"/>
      <c r="D12" s="137"/>
    </row>
    <row r="13" ht="18.75" customHeight="1" spans="1:4">
      <c r="A13" s="136" t="s">
        <v>14</v>
      </c>
      <c r="B13" s="137"/>
      <c r="C13" s="136"/>
      <c r="D13" s="137"/>
    </row>
    <row r="14" ht="18.75" customHeight="1" spans="1:4">
      <c r="A14" s="136" t="s">
        <v>15</v>
      </c>
      <c r="B14" s="137"/>
      <c r="C14" s="136"/>
      <c r="D14" s="137"/>
    </row>
    <row r="15" ht="18.75" customHeight="1" spans="1:4">
      <c r="A15" s="136" t="s">
        <v>16</v>
      </c>
      <c r="B15" s="137">
        <v>100000</v>
      </c>
      <c r="C15" s="136"/>
      <c r="D15" s="137"/>
    </row>
    <row r="16" ht="18.75" customHeight="1" spans="1:4">
      <c r="A16" s="136"/>
      <c r="B16" s="137"/>
      <c r="C16" s="136"/>
      <c r="D16" s="137"/>
    </row>
    <row r="17" ht="18.75" customHeight="1" spans="1:4">
      <c r="A17" s="136"/>
      <c r="B17" s="137"/>
      <c r="C17" s="136"/>
      <c r="D17" s="137"/>
    </row>
    <row r="18" ht="18.75" customHeight="1" spans="1:4">
      <c r="A18" s="136"/>
      <c r="B18" s="137"/>
      <c r="C18" s="136"/>
      <c r="D18" s="137"/>
    </row>
    <row r="19" ht="18.75" customHeight="1" spans="1:4">
      <c r="A19" s="136"/>
      <c r="B19" s="137"/>
      <c r="C19" s="136"/>
      <c r="D19" s="137"/>
    </row>
    <row r="20" ht="18.75" customHeight="1" spans="1:4">
      <c r="A20" s="136"/>
      <c r="B20" s="137"/>
      <c r="C20" s="136"/>
      <c r="D20" s="137"/>
    </row>
    <row r="21" ht="18.75" customHeight="1" spans="1:4">
      <c r="A21" s="136"/>
      <c r="B21" s="137"/>
      <c r="C21" s="136"/>
      <c r="D21" s="137"/>
    </row>
    <row r="22" ht="18.75" customHeight="1" spans="1:4">
      <c r="A22" s="136"/>
      <c r="B22" s="137"/>
      <c r="C22" s="136"/>
      <c r="D22" s="137"/>
    </row>
    <row r="23" ht="18.75" customHeight="1" spans="1:4">
      <c r="A23" s="136"/>
      <c r="B23" s="137"/>
      <c r="C23" s="136"/>
      <c r="D23" s="137"/>
    </row>
    <row r="24" ht="18.75" customHeight="1" spans="1:4">
      <c r="A24" s="136"/>
      <c r="B24" s="137"/>
      <c r="C24" s="136"/>
      <c r="D24" s="137"/>
    </row>
    <row r="25" ht="18.75" customHeight="1" spans="1:4">
      <c r="A25" s="136"/>
      <c r="B25" s="137"/>
      <c r="C25" s="136"/>
      <c r="D25" s="137"/>
    </row>
    <row r="26" ht="18.75" customHeight="1" spans="1:4">
      <c r="A26" s="136"/>
      <c r="B26" s="137"/>
      <c r="C26" s="136"/>
      <c r="D26" s="137"/>
    </row>
    <row r="27" ht="18.75" customHeight="1" spans="1:4">
      <c r="A27" s="136"/>
      <c r="B27" s="137"/>
      <c r="C27" s="136"/>
      <c r="D27" s="137"/>
    </row>
    <row r="28" ht="18.75" customHeight="1" spans="1:4">
      <c r="A28" s="136"/>
      <c r="B28" s="137"/>
      <c r="C28" s="136"/>
      <c r="D28" s="137"/>
    </row>
    <row r="29" ht="18.75" customHeight="1" spans="1:4">
      <c r="A29" s="136"/>
      <c r="B29" s="137"/>
      <c r="C29" s="136"/>
      <c r="D29" s="137"/>
    </row>
    <row r="30" ht="18.75" customHeight="1" spans="1:4">
      <c r="A30" s="136"/>
      <c r="B30" s="137"/>
      <c r="C30" s="136"/>
      <c r="D30" s="137"/>
    </row>
    <row r="31" ht="18.75" customHeight="1" spans="1:4">
      <c r="A31" s="136"/>
      <c r="B31" s="137"/>
      <c r="C31" s="136"/>
      <c r="D31" s="137"/>
    </row>
    <row r="32" ht="18.75" customHeight="1" spans="1:4">
      <c r="A32" s="136" t="s">
        <v>17</v>
      </c>
      <c r="B32" s="137">
        <v>2756209.82</v>
      </c>
      <c r="C32" s="136" t="s">
        <v>18</v>
      </c>
      <c r="D32" s="137">
        <v>2756209.82</v>
      </c>
    </row>
    <row r="33" ht="18.75" customHeight="1" spans="1:4">
      <c r="A33" s="136" t="s">
        <v>19</v>
      </c>
      <c r="B33" s="137"/>
      <c r="C33" s="136" t="s">
        <v>20</v>
      </c>
      <c r="D33" s="137"/>
    </row>
    <row r="34" ht="18.75" customHeight="1" spans="1:4">
      <c r="A34" s="136" t="s">
        <v>21</v>
      </c>
      <c r="B34" s="137"/>
      <c r="C34" s="136" t="s">
        <v>21</v>
      </c>
      <c r="D34" s="137"/>
    </row>
    <row r="35" ht="18.75" customHeight="1" spans="1:4">
      <c r="A35" s="136" t="s">
        <v>22</v>
      </c>
      <c r="B35" s="137"/>
      <c r="C35" s="136" t="s">
        <v>23</v>
      </c>
      <c r="D35" s="137"/>
    </row>
    <row r="36" ht="18.75" customHeight="1" spans="1:4">
      <c r="A36" s="136" t="s">
        <v>24</v>
      </c>
      <c r="B36" s="137">
        <v>2756209.82</v>
      </c>
      <c r="C36" s="136" t="s">
        <v>25</v>
      </c>
      <c r="D36" s="137">
        <v>2756209.82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A11:F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6">
        <v>1</v>
      </c>
      <c r="B1" s="117">
        <v>0</v>
      </c>
      <c r="C1" s="116">
        <v>1</v>
      </c>
      <c r="D1" s="90"/>
      <c r="E1" s="90"/>
      <c r="F1" s="98" t="s">
        <v>289</v>
      </c>
    </row>
    <row r="2" ht="26.25" customHeight="1" spans="1:6">
      <c r="A2" s="118" t="str">
        <f>"2026"&amp;"年部门政府性基金预算支出预算表"</f>
        <v>2026年部门政府性基金预算支出预算表</v>
      </c>
      <c r="B2" s="118" t="s">
        <v>290</v>
      </c>
      <c r="C2" s="119"/>
      <c r="D2" s="120"/>
      <c r="E2" s="120"/>
      <c r="F2" s="120"/>
    </row>
    <row r="3" ht="13.5" customHeight="1" spans="1:6">
      <c r="A3" s="121" t="str">
        <f>"单位名称："&amp;"芒市商务局"</f>
        <v>单位名称：芒市商务局</v>
      </c>
      <c r="B3" s="121" t="s">
        <v>291</v>
      </c>
      <c r="C3" s="122"/>
      <c r="D3" s="90"/>
      <c r="E3" s="90"/>
      <c r="F3" s="98" t="s">
        <v>1</v>
      </c>
    </row>
    <row r="4" ht="19.5" customHeight="1" spans="1:6">
      <c r="A4" s="62" t="s">
        <v>139</v>
      </c>
      <c r="B4" s="123" t="s">
        <v>48</v>
      </c>
      <c r="C4" s="62" t="s">
        <v>49</v>
      </c>
      <c r="D4" s="36" t="s">
        <v>292</v>
      </c>
      <c r="E4" s="36"/>
      <c r="F4" s="36"/>
    </row>
    <row r="5" ht="18.55" customHeight="1" spans="1:6">
      <c r="A5" s="62"/>
      <c r="B5" s="123"/>
      <c r="C5" s="62"/>
      <c r="D5" s="36" t="s">
        <v>30</v>
      </c>
      <c r="E5" s="36" t="s">
        <v>52</v>
      </c>
      <c r="F5" s="36" t="s">
        <v>53</v>
      </c>
    </row>
    <row r="6" ht="20.25" customHeight="1" spans="1:6">
      <c r="A6" s="62">
        <v>1</v>
      </c>
      <c r="B6" s="124" t="s">
        <v>60</v>
      </c>
      <c r="C6" s="124" t="s">
        <v>61</v>
      </c>
      <c r="D6" s="124" t="s">
        <v>62</v>
      </c>
      <c r="E6" s="124" t="s">
        <v>63</v>
      </c>
      <c r="F6" s="124" t="s">
        <v>64</v>
      </c>
    </row>
    <row r="7" ht="30" customHeight="1" spans="1:6">
      <c r="A7" s="34"/>
      <c r="B7" s="123"/>
      <c r="C7" s="34"/>
      <c r="D7" s="82"/>
      <c r="E7" s="125"/>
      <c r="F7" s="125"/>
    </row>
    <row r="8" ht="30" customHeight="1" spans="1:6">
      <c r="A8" s="22"/>
      <c r="B8" s="22"/>
      <c r="C8" s="22"/>
      <c r="D8" s="82"/>
      <c r="E8" s="125"/>
      <c r="F8" s="125"/>
    </row>
    <row r="9" ht="30" customHeight="1" spans="1:6">
      <c r="A9" s="20" t="s">
        <v>293</v>
      </c>
      <c r="B9" s="20" t="s">
        <v>293</v>
      </c>
      <c r="C9" s="20" t="s">
        <v>293</v>
      </c>
      <c r="D9" s="82"/>
      <c r="E9" s="125"/>
      <c r="F9" s="125"/>
    </row>
    <row r="11" ht="25" customHeight="1" spans="1:6">
      <c r="A11" s="55" t="s">
        <v>294</v>
      </c>
      <c r="B11" s="126"/>
      <c r="C11" s="126"/>
      <c r="D11" s="126"/>
      <c r="E11" s="126"/>
      <c r="F11" s="126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2" sqref="A12:Q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5"/>
      <c r="P1" s="95"/>
      <c r="Q1" s="42" t="s">
        <v>295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6"/>
      <c r="L2" s="29"/>
      <c r="M2" s="29"/>
      <c r="N2" s="29"/>
      <c r="O2" s="96"/>
      <c r="P2" s="96"/>
      <c r="Q2" s="29"/>
    </row>
    <row r="3" ht="18.75" customHeight="1" spans="1:17">
      <c r="A3" s="44" t="str">
        <f>"单位名称："&amp;"芒市商务局"</f>
        <v>单位名称：芒市商务局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7"/>
      <c r="P3" s="97"/>
      <c r="Q3" s="98" t="s">
        <v>27</v>
      </c>
    </row>
    <row r="4" ht="15.75" customHeight="1" spans="1:17">
      <c r="A4" s="11" t="s">
        <v>296</v>
      </c>
      <c r="B4" s="99" t="s">
        <v>297</v>
      </c>
      <c r="C4" s="99" t="s">
        <v>298</v>
      </c>
      <c r="D4" s="99" t="s">
        <v>299</v>
      </c>
      <c r="E4" s="99" t="s">
        <v>300</v>
      </c>
      <c r="F4" s="99" t="s">
        <v>301</v>
      </c>
      <c r="G4" s="47" t="s">
        <v>146</v>
      </c>
      <c r="H4" s="47"/>
      <c r="I4" s="47"/>
      <c r="J4" s="47"/>
      <c r="K4" s="100"/>
      <c r="L4" s="47"/>
      <c r="M4" s="47"/>
      <c r="N4" s="47"/>
      <c r="O4" s="77"/>
      <c r="P4" s="100"/>
      <c r="Q4" s="48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302</v>
      </c>
      <c r="J5" s="101" t="s">
        <v>303</v>
      </c>
      <c r="K5" s="102" t="s">
        <v>304</v>
      </c>
      <c r="L5" s="103" t="s">
        <v>305</v>
      </c>
      <c r="M5" s="103"/>
      <c r="N5" s="103"/>
      <c r="O5" s="104"/>
      <c r="P5" s="105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07"/>
      <c r="L6" s="106" t="s">
        <v>33</v>
      </c>
      <c r="M6" s="106" t="s">
        <v>40</v>
      </c>
      <c r="N6" s="106" t="s">
        <v>306</v>
      </c>
      <c r="O6" s="34" t="s">
        <v>42</v>
      </c>
      <c r="P6" s="107" t="s">
        <v>43</v>
      </c>
      <c r="Q6" s="106" t="s">
        <v>44</v>
      </c>
    </row>
    <row r="7" ht="15" customHeight="1" spans="1:17">
      <c r="A7" s="79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52.5" customHeight="1" spans="1:17">
      <c r="A8" s="110"/>
      <c r="B8" s="111"/>
      <c r="C8" s="111"/>
      <c r="D8" s="112"/>
      <c r="E8" s="11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0"/>
      <c r="B9" s="111"/>
      <c r="C9" s="111"/>
      <c r="D9" s="112"/>
      <c r="E9" s="11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4" t="s">
        <v>293</v>
      </c>
      <c r="B10" s="115"/>
      <c r="C10" s="115"/>
      <c r="D10" s="115"/>
      <c r="E10" s="11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2" ht="33" customHeight="1" spans="1:17">
      <c r="A12" s="55" t="s">
        <v>307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</sheetData>
  <mergeCells count="17">
    <mergeCell ref="A2:Q2"/>
    <mergeCell ref="A3:F3"/>
    <mergeCell ref="G4:Q4"/>
    <mergeCell ref="L5:Q5"/>
    <mergeCell ref="A10:E10"/>
    <mergeCell ref="A12:Q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2" sqref="A12:N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89"/>
      <c r="N1" s="89" t="s">
        <v>308</v>
      </c>
    </row>
    <row r="2" ht="36" customHeight="1" spans="1:17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7">
      <c r="A3" s="31" t="str">
        <f>"单位名称："&amp;"芒市商务局"</f>
        <v>单位名称：芒市商务局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0"/>
      <c r="N3" s="42" t="s">
        <v>27</v>
      </c>
    </row>
    <row r="4" ht="15.75" customHeight="1" spans="1:17">
      <c r="A4" s="11" t="s">
        <v>296</v>
      </c>
      <c r="B4" s="11" t="s">
        <v>309</v>
      </c>
      <c r="C4" s="11" t="s">
        <v>310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7">
      <c r="A5" s="16"/>
      <c r="B5" s="16"/>
      <c r="C5" s="16"/>
      <c r="D5" s="91" t="s">
        <v>30</v>
      </c>
      <c r="E5" s="11" t="s">
        <v>34</v>
      </c>
      <c r="F5" s="11" t="s">
        <v>302</v>
      </c>
      <c r="G5" s="11" t="s">
        <v>303</v>
      </c>
      <c r="H5" s="11" t="s">
        <v>304</v>
      </c>
      <c r="I5" s="12" t="s">
        <v>305</v>
      </c>
      <c r="J5" s="13"/>
      <c r="K5" s="13"/>
      <c r="L5" s="13"/>
      <c r="M5" s="13"/>
      <c r="N5" s="14"/>
    </row>
    <row r="6" ht="40.5" customHeight="1" spans="1:17">
      <c r="A6" s="18"/>
      <c r="B6" s="18"/>
      <c r="C6" s="18"/>
      <c r="D6" s="79"/>
      <c r="E6" s="16" t="s">
        <v>33</v>
      </c>
      <c r="F6" s="18"/>
      <c r="G6" s="18"/>
      <c r="H6" s="79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7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7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7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7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ht="39" customHeight="1" spans="1:17">
      <c r="A12" s="55" t="s">
        <v>311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56"/>
      <c r="Q12" s="56"/>
    </row>
  </sheetData>
  <mergeCells count="14">
    <mergeCell ref="A2:N2"/>
    <mergeCell ref="A3:H3"/>
    <mergeCell ref="D4:N4"/>
    <mergeCell ref="I5:N5"/>
    <mergeCell ref="A10:C10"/>
    <mergeCell ref="A12:N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3"/>
  <sheetViews>
    <sheetView showZeros="0" workbookViewId="0">
      <selection activeCell="A13" sqref="A13:P13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 t="s">
        <v>312</v>
      </c>
    </row>
    <row r="2" ht="27.75" customHeight="1" spans="1:16">
      <c r="A2" s="68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1"/>
    </row>
    <row r="4" ht="18" customHeight="1" spans="1:16">
      <c r="A4" s="72" t="str">
        <f>"单位名称："&amp;"芒市商务局"</f>
        <v>单位名称：芒市商务局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4"/>
    </row>
    <row r="5" ht="19.5" customHeight="1" spans="1:16">
      <c r="A5" s="75" t="s">
        <v>313</v>
      </c>
      <c r="B5" s="12" t="s">
        <v>146</v>
      </c>
      <c r="C5" s="13"/>
      <c r="D5" s="76"/>
      <c r="E5" s="77" t="s">
        <v>314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8"/>
    </row>
    <row r="6" ht="40.5" customHeight="1" spans="1:16">
      <c r="A6" s="79"/>
      <c r="B6" s="16" t="s">
        <v>30</v>
      </c>
      <c r="C6" s="11" t="s">
        <v>34</v>
      </c>
      <c r="D6" s="80" t="s">
        <v>315</v>
      </c>
      <c r="E6" s="80" t="s">
        <v>316</v>
      </c>
      <c r="F6" s="80" t="s">
        <v>317</v>
      </c>
      <c r="G6" s="80" t="s">
        <v>318</v>
      </c>
      <c r="H6" s="80" t="s">
        <v>319</v>
      </c>
      <c r="I6" s="80" t="s">
        <v>320</v>
      </c>
      <c r="J6" s="80" t="s">
        <v>321</v>
      </c>
      <c r="K6" s="80" t="s">
        <v>322</v>
      </c>
      <c r="L6" s="80" t="s">
        <v>323</v>
      </c>
      <c r="M6" s="34" t="s">
        <v>324</v>
      </c>
      <c r="N6" s="34" t="s">
        <v>325</v>
      </c>
      <c r="O6" s="81" t="s">
        <v>326</v>
      </c>
      <c r="P6" s="34" t="s">
        <v>327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9">
        <v>16</v>
      </c>
    </row>
    <row r="8" ht="19.5" customHeight="1" spans="1:16">
      <c r="A8" s="37"/>
      <c r="B8" s="82"/>
      <c r="C8" s="82"/>
      <c r="D8" s="83"/>
      <c r="E8" s="84"/>
      <c r="F8" s="84"/>
      <c r="G8" s="84"/>
      <c r="H8" s="84"/>
      <c r="I8" s="84"/>
      <c r="J8" s="84"/>
      <c r="K8" s="84"/>
      <c r="L8" s="84"/>
      <c r="M8" s="85"/>
      <c r="N8" s="85"/>
      <c r="O8" s="85"/>
      <c r="P8" s="85"/>
    </row>
    <row r="9" ht="19.5" customHeight="1" spans="1:16">
      <c r="A9" s="37"/>
      <c r="B9" s="82"/>
      <c r="C9" s="82"/>
      <c r="D9" s="83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24"/>
    </row>
    <row r="10" ht="19.5" customHeight="1" spans="1:16">
      <c r="A10" s="51" t="s">
        <v>30</v>
      </c>
      <c r="B10" s="82"/>
      <c r="C10" s="82"/>
      <c r="D10" s="83"/>
      <c r="E10" s="84"/>
      <c r="F10" s="84"/>
      <c r="G10" s="84"/>
      <c r="H10" s="84"/>
      <c r="I10" s="84"/>
      <c r="J10" s="84"/>
      <c r="K10" s="84"/>
      <c r="L10" s="84"/>
      <c r="M10" s="85"/>
      <c r="N10" s="85"/>
      <c r="O10" s="85"/>
      <c r="P10" s="85"/>
    </row>
    <row r="11" customHeight="1" spans="1:16">
      <c r="A11" s="87" t="s">
        <v>328</v>
      </c>
      <c r="B11" s="87"/>
      <c r="C11" s="8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7"/>
    </row>
    <row r="13" ht="33" customHeight="1" spans="1:16">
      <c r="A13" s="55" t="s">
        <v>329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</sheetData>
  <mergeCells count="8">
    <mergeCell ref="A2:P2"/>
    <mergeCell ref="A3:P3"/>
    <mergeCell ref="A4:P4"/>
    <mergeCell ref="B5:D5"/>
    <mergeCell ref="E5:P5"/>
    <mergeCell ref="A11:P11"/>
    <mergeCell ref="A13:P13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M29" sqref="M29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1" customHeight="1" spans="1:16">
      <c r="J1" s="57" t="s">
        <v>330</v>
      </c>
    </row>
    <row r="2" ht="28.5" customHeight="1" spans="1:16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6">
      <c r="A3" s="6" t="str">
        <f>"单位名称："&amp;"芒市商务局"</f>
        <v>单位名称：芒市商务局</v>
      </c>
      <c r="B3" s="60"/>
      <c r="C3" s="60"/>
      <c r="D3" s="60"/>
      <c r="E3" s="60"/>
      <c r="F3" s="61"/>
      <c r="G3" s="60"/>
      <c r="H3" s="61"/>
    </row>
    <row r="4" ht="44.25" customHeight="1" spans="1:16">
      <c r="A4" s="35" t="s">
        <v>233</v>
      </c>
      <c r="B4" s="35" t="s">
        <v>234</v>
      </c>
      <c r="C4" s="35" t="s">
        <v>235</v>
      </c>
      <c r="D4" s="35" t="s">
        <v>236</v>
      </c>
      <c r="E4" s="35" t="s">
        <v>237</v>
      </c>
      <c r="F4" s="62" t="s">
        <v>238</v>
      </c>
      <c r="G4" s="35" t="s">
        <v>239</v>
      </c>
      <c r="H4" s="62" t="s">
        <v>240</v>
      </c>
      <c r="I4" s="62" t="s">
        <v>241</v>
      </c>
      <c r="J4" s="35" t="s">
        <v>242</v>
      </c>
    </row>
    <row r="5" ht="14.25" customHeight="1" spans="1:16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2">
        <v>6</v>
      </c>
      <c r="G5" s="35">
        <v>7</v>
      </c>
      <c r="H5" s="62">
        <v>8</v>
      </c>
      <c r="I5" s="62">
        <v>9</v>
      </c>
      <c r="J5" s="35">
        <v>10</v>
      </c>
    </row>
    <row r="6" ht="25.95" customHeight="1" spans="1:16">
      <c r="A6" s="37"/>
      <c r="B6" s="49"/>
      <c r="C6" s="49"/>
      <c r="D6" s="49"/>
      <c r="E6" s="63"/>
      <c r="F6" s="64"/>
      <c r="G6" s="63"/>
      <c r="H6" s="64"/>
      <c r="I6" s="64"/>
      <c r="J6" s="63"/>
    </row>
    <row r="7" ht="25.95" customHeight="1" spans="1:16">
      <c r="A7" s="37"/>
      <c r="B7" s="22" t="s">
        <v>331</v>
      </c>
      <c r="C7" s="22" t="s">
        <v>331</v>
      </c>
      <c r="D7" s="22" t="s">
        <v>331</v>
      </c>
      <c r="E7" s="37" t="s">
        <v>331</v>
      </c>
      <c r="F7" s="22" t="s">
        <v>331</v>
      </c>
      <c r="G7" s="37" t="s">
        <v>331</v>
      </c>
      <c r="H7" s="22" t="s">
        <v>331</v>
      </c>
      <c r="I7" s="22" t="s">
        <v>331</v>
      </c>
      <c r="J7" s="37" t="s">
        <v>331</v>
      </c>
    </row>
    <row r="9" ht="37" customHeight="1" spans="1:16">
      <c r="A9" s="55" t="s">
        <v>332</v>
      </c>
      <c r="B9" s="55"/>
      <c r="C9" s="55"/>
      <c r="D9" s="55"/>
      <c r="E9" s="55"/>
      <c r="F9" s="55"/>
      <c r="G9" s="55"/>
      <c r="H9" s="55"/>
      <c r="I9" s="55"/>
      <c r="J9" s="55"/>
      <c r="K9" s="56"/>
      <c r="L9" s="56"/>
      <c r="M9" s="56"/>
      <c r="N9" s="56"/>
      <c r="O9" s="56"/>
      <c r="P9" s="56"/>
    </row>
  </sheetData>
  <mergeCells count="3">
    <mergeCell ref="A2:J2"/>
    <mergeCell ref="A3:H3"/>
    <mergeCell ref="A9:J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tabSelected="1" workbookViewId="0">
      <selection activeCell="E19" sqref="E19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10">
      <c r="A1" s="1"/>
      <c r="B1" s="1"/>
      <c r="C1" s="1"/>
      <c r="D1" s="1"/>
      <c r="E1" s="1"/>
      <c r="F1" s="1"/>
      <c r="G1" s="1"/>
      <c r="H1" s="42" t="s">
        <v>333</v>
      </c>
    </row>
    <row r="2" ht="28.5" customHeight="1" spans="1:10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10">
      <c r="A3" s="44" t="str">
        <f>"单位名称："&amp;"芒市商务局"</f>
        <v>单位名称：芒市商务局</v>
      </c>
      <c r="B3" s="31"/>
      <c r="C3" s="45"/>
      <c r="D3" s="1"/>
      <c r="E3" s="1"/>
      <c r="F3" s="1"/>
      <c r="G3" s="1"/>
      <c r="H3" s="1"/>
    </row>
    <row r="4" ht="18" customHeight="1" spans="1:10">
      <c r="A4" s="11" t="s">
        <v>139</v>
      </c>
      <c r="B4" s="11" t="s">
        <v>334</v>
      </c>
      <c r="C4" s="11" t="s">
        <v>335</v>
      </c>
      <c r="D4" s="11" t="s">
        <v>336</v>
      </c>
      <c r="E4" s="11" t="s">
        <v>337</v>
      </c>
      <c r="F4" s="46" t="s">
        <v>338</v>
      </c>
      <c r="G4" s="47"/>
      <c r="H4" s="48"/>
    </row>
    <row r="5" ht="18" customHeight="1" spans="1:10">
      <c r="A5" s="18"/>
      <c r="B5" s="18"/>
      <c r="C5" s="18"/>
      <c r="D5" s="18"/>
      <c r="E5" s="18"/>
      <c r="F5" s="35" t="s">
        <v>300</v>
      </c>
      <c r="G5" s="35" t="s">
        <v>339</v>
      </c>
      <c r="H5" s="35" t="s">
        <v>340</v>
      </c>
    </row>
    <row r="6" ht="21" customHeight="1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10">
      <c r="A7" s="49"/>
      <c r="B7" s="49"/>
      <c r="C7" s="49"/>
      <c r="D7" s="49"/>
      <c r="E7" s="49"/>
      <c r="F7" s="38"/>
      <c r="G7" s="50"/>
      <c r="H7" s="50"/>
    </row>
    <row r="8" ht="24" customHeight="1" spans="1:10">
      <c r="A8" s="51" t="s">
        <v>30</v>
      </c>
      <c r="B8" s="52"/>
      <c r="C8" s="52"/>
      <c r="D8" s="52"/>
      <c r="E8" s="52"/>
      <c r="F8" s="39"/>
      <c r="G8" s="53"/>
      <c r="H8" s="53"/>
    </row>
    <row r="10" ht="58" customHeight="1" spans="1:10">
      <c r="A10" s="54" t="s">
        <v>341</v>
      </c>
      <c r="B10" s="55"/>
      <c r="C10" s="55"/>
      <c r="D10" s="55"/>
      <c r="E10" s="55"/>
      <c r="F10" s="55"/>
      <c r="G10" s="55"/>
      <c r="H10" s="55"/>
      <c r="I10" s="56"/>
      <c r="J10" s="56"/>
    </row>
  </sheetData>
  <mergeCells count="10">
    <mergeCell ref="A2:H2"/>
    <mergeCell ref="A3:C3"/>
    <mergeCell ref="F4:H4"/>
    <mergeCell ref="A8:E8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"单位名称："&amp;"芒市商务局"</f>
        <v>单位名称：芒市商务局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208</v>
      </c>
      <c r="B4" s="34" t="s">
        <v>141</v>
      </c>
      <c r="C4" s="34" t="s">
        <v>209</v>
      </c>
      <c r="D4" s="35" t="s">
        <v>142</v>
      </c>
      <c r="E4" s="35" t="s">
        <v>143</v>
      </c>
      <c r="F4" s="35" t="s">
        <v>210</v>
      </c>
      <c r="G4" s="35" t="s">
        <v>211</v>
      </c>
      <c r="H4" s="36" t="s">
        <v>30</v>
      </c>
      <c r="I4" s="36" t="s">
        <v>343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344</v>
      </c>
      <c r="C8" s="37"/>
      <c r="D8" s="37"/>
      <c r="E8" s="37"/>
      <c r="F8" s="37"/>
      <c r="G8" s="37"/>
      <c r="H8" s="23">
        <v>4550000</v>
      </c>
      <c r="I8" s="23">
        <v>4550000</v>
      </c>
      <c r="J8" s="23"/>
      <c r="K8" s="38"/>
    </row>
    <row r="9" ht="52.5" customHeight="1" spans="1:11">
      <c r="A9" s="22" t="s">
        <v>215</v>
      </c>
      <c r="B9" s="22" t="s">
        <v>344</v>
      </c>
      <c r="C9" s="22" t="s">
        <v>46</v>
      </c>
      <c r="D9" s="22" t="s">
        <v>84</v>
      </c>
      <c r="E9" s="22" t="s">
        <v>79</v>
      </c>
      <c r="F9" s="22" t="s">
        <v>223</v>
      </c>
      <c r="G9" s="22" t="s">
        <v>224</v>
      </c>
      <c r="H9" s="23">
        <v>4450000</v>
      </c>
      <c r="I9" s="23">
        <v>4450000</v>
      </c>
      <c r="J9" s="23"/>
      <c r="K9" s="39"/>
    </row>
    <row r="10" ht="52.5" customHeight="1" spans="1:11">
      <c r="A10" s="22" t="s">
        <v>215</v>
      </c>
      <c r="B10" s="22" t="s">
        <v>344</v>
      </c>
      <c r="C10" s="22" t="s">
        <v>46</v>
      </c>
      <c r="D10" s="22" t="s">
        <v>84</v>
      </c>
      <c r="E10" s="22" t="s">
        <v>79</v>
      </c>
      <c r="F10" s="22" t="s">
        <v>198</v>
      </c>
      <c r="G10" s="22" t="s">
        <v>199</v>
      </c>
      <c r="H10" s="23">
        <v>100000</v>
      </c>
      <c r="I10" s="23">
        <v>100000</v>
      </c>
      <c r="J10" s="23"/>
      <c r="K10" s="25"/>
    </row>
    <row r="11" ht="30" customHeight="1" spans="1:11">
      <c r="A11" s="40" t="s">
        <v>293</v>
      </c>
      <c r="B11" s="41"/>
      <c r="C11" s="41"/>
      <c r="D11" s="41"/>
      <c r="E11" s="41"/>
      <c r="F11" s="41"/>
      <c r="G11" s="41"/>
      <c r="H11" s="23">
        <v>4550000</v>
      </c>
      <c r="I11" s="23">
        <v>4550000</v>
      </c>
      <c r="J11" s="23"/>
      <c r="K11" s="39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"单位名称："&amp;"芒市商务局"</f>
        <v>单位名称：芒市商务局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209</v>
      </c>
      <c r="B4" s="10" t="s">
        <v>208</v>
      </c>
      <c r="C4" s="10" t="s">
        <v>141</v>
      </c>
      <c r="D4" s="11" t="s">
        <v>346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700000</v>
      </c>
      <c r="F8" s="23"/>
      <c r="G8" s="23"/>
    </row>
    <row r="9" ht="52.5" customHeight="1" spans="1:7">
      <c r="A9" s="24"/>
      <c r="B9" s="22" t="s">
        <v>347</v>
      </c>
      <c r="C9" s="22" t="s">
        <v>214</v>
      </c>
      <c r="D9" s="22" t="s">
        <v>348</v>
      </c>
      <c r="E9" s="23">
        <v>444100</v>
      </c>
      <c r="F9" s="23"/>
      <c r="G9" s="23"/>
    </row>
    <row r="10" ht="52.5" customHeight="1" spans="1:7">
      <c r="A10" s="25"/>
      <c r="B10" s="22" t="s">
        <v>349</v>
      </c>
      <c r="C10" s="22" t="s">
        <v>230</v>
      </c>
      <c r="D10" s="22" t="s">
        <v>348</v>
      </c>
      <c r="E10" s="23">
        <v>100000</v>
      </c>
      <c r="F10" s="23"/>
      <c r="G10" s="23"/>
    </row>
    <row r="11" ht="52.5" customHeight="1" spans="1:7">
      <c r="A11" s="25"/>
      <c r="B11" s="22" t="s">
        <v>349</v>
      </c>
      <c r="C11" s="22" t="s">
        <v>225</v>
      </c>
      <c r="D11" s="22" t="s">
        <v>348</v>
      </c>
      <c r="E11" s="23">
        <v>155900</v>
      </c>
      <c r="F11" s="23"/>
      <c r="G11" s="23"/>
    </row>
    <row r="12" ht="30" customHeight="1" spans="1:7">
      <c r="A12" s="26" t="s">
        <v>30</v>
      </c>
      <c r="B12" s="27" t="s">
        <v>331</v>
      </c>
      <c r="C12" s="27"/>
      <c r="D12" s="28"/>
      <c r="E12" s="23">
        <v>700000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4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"单位名称："&amp;"芒市商务局"</f>
        <v>单位名称：芒市商务局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9"/>
      <c r="B6" s="79"/>
      <c r="C6" s="79"/>
      <c r="D6" s="91"/>
      <c r="E6" s="91"/>
      <c r="F6" s="91"/>
      <c r="G6" s="79"/>
      <c r="H6" s="79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91"/>
      <c r="P6" s="91"/>
      <c r="Q6" s="91"/>
      <c r="R6" s="91"/>
      <c r="S6" s="91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2">
        <v>19</v>
      </c>
    </row>
    <row r="8" ht="52.5" customHeight="1" spans="1:19">
      <c r="A8" s="176" t="s">
        <v>45</v>
      </c>
      <c r="B8" s="176" t="s">
        <v>46</v>
      </c>
      <c r="C8" s="23">
        <v>2756209.82</v>
      </c>
      <c r="D8" s="23">
        <v>2756209.82</v>
      </c>
      <c r="E8" s="23">
        <v>2656209.82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5">
        <v>2756209.82</v>
      </c>
      <c r="D9" s="165">
        <v>2756209.82</v>
      </c>
      <c r="E9" s="165">
        <v>2656209.82</v>
      </c>
      <c r="F9" s="165"/>
      <c r="G9" s="165"/>
      <c r="H9" s="165"/>
      <c r="I9" s="165">
        <v>100000</v>
      </c>
      <c r="J9" s="165"/>
      <c r="K9" s="165"/>
      <c r="L9" s="165"/>
      <c r="M9" s="165"/>
      <c r="N9" s="165">
        <v>100000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2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2" t="s">
        <v>47</v>
      </c>
      <c r="O1" s="42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tr">
        <f>"单位名称："&amp;"芒市商务局"</f>
        <v>单位名称：芒市商务局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2" t="s">
        <v>1</v>
      </c>
      <c r="O3" s="42"/>
    </row>
    <row r="4" ht="31.5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18.75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52.5" customHeight="1" spans="1:15">
      <c r="A7" s="171" t="s">
        <v>74</v>
      </c>
      <c r="B7" s="171" t="s">
        <v>75</v>
      </c>
      <c r="C7" s="137">
        <v>2293747.12</v>
      </c>
      <c r="D7" s="137">
        <v>2193747.12</v>
      </c>
      <c r="E7" s="137">
        <v>1493747.12</v>
      </c>
      <c r="F7" s="137">
        <v>700000</v>
      </c>
      <c r="G7" s="137"/>
      <c r="H7" s="137"/>
      <c r="I7" s="137"/>
      <c r="J7" s="137">
        <v>100000</v>
      </c>
      <c r="K7" s="137"/>
      <c r="L7" s="137"/>
      <c r="M7" s="137"/>
      <c r="N7" s="137"/>
      <c r="O7" s="137">
        <v>100000</v>
      </c>
    </row>
    <row r="8" ht="52.5" customHeight="1" spans="1:15">
      <c r="A8" s="172" t="s">
        <v>76</v>
      </c>
      <c r="B8" s="172" t="s">
        <v>77</v>
      </c>
      <c r="C8" s="137">
        <v>100000</v>
      </c>
      <c r="D8" s="137"/>
      <c r="E8" s="137"/>
      <c r="F8" s="137"/>
      <c r="G8" s="137"/>
      <c r="H8" s="137"/>
      <c r="I8" s="137"/>
      <c r="J8" s="137">
        <v>100000</v>
      </c>
      <c r="K8" s="137"/>
      <c r="L8" s="137"/>
      <c r="M8" s="137"/>
      <c r="N8" s="137"/>
      <c r="O8" s="137">
        <v>100000</v>
      </c>
    </row>
    <row r="9" ht="52.5" customHeight="1" spans="1:15">
      <c r="A9" s="173" t="s">
        <v>78</v>
      </c>
      <c r="B9" s="173" t="s">
        <v>79</v>
      </c>
      <c r="C9" s="137">
        <v>100000</v>
      </c>
      <c r="D9" s="137"/>
      <c r="E9" s="137"/>
      <c r="F9" s="137"/>
      <c r="G9" s="137"/>
      <c r="H9" s="137"/>
      <c r="I9" s="137"/>
      <c r="J9" s="137">
        <v>100000</v>
      </c>
      <c r="K9" s="137"/>
      <c r="L9" s="137"/>
      <c r="M9" s="137"/>
      <c r="N9" s="137"/>
      <c r="O9" s="137">
        <v>100000</v>
      </c>
    </row>
    <row r="10" ht="52.5" customHeight="1" spans="1:15">
      <c r="A10" s="172" t="s">
        <v>80</v>
      </c>
      <c r="B10" s="172" t="s">
        <v>81</v>
      </c>
      <c r="C10" s="137">
        <v>2193747.12</v>
      </c>
      <c r="D10" s="137">
        <v>2193747.12</v>
      </c>
      <c r="E10" s="137">
        <v>1493747.12</v>
      </c>
      <c r="F10" s="137">
        <v>700000</v>
      </c>
      <c r="G10" s="137"/>
      <c r="H10" s="137"/>
      <c r="I10" s="137"/>
      <c r="J10" s="137"/>
      <c r="K10" s="137"/>
      <c r="L10" s="137"/>
      <c r="M10" s="137"/>
      <c r="N10" s="137"/>
      <c r="O10" s="137"/>
    </row>
    <row r="11" ht="52.5" customHeight="1" spans="1:15">
      <c r="A11" s="173" t="s">
        <v>82</v>
      </c>
      <c r="B11" s="173" t="s">
        <v>83</v>
      </c>
      <c r="C11" s="137">
        <v>1493747.12</v>
      </c>
      <c r="D11" s="137">
        <v>1493747.12</v>
      </c>
      <c r="E11" s="137">
        <v>1493747.12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ht="52.5" customHeight="1" spans="1:15">
      <c r="A12" s="173" t="s">
        <v>84</v>
      </c>
      <c r="B12" s="173" t="s">
        <v>79</v>
      </c>
      <c r="C12" s="137">
        <v>700000</v>
      </c>
      <c r="D12" s="137">
        <v>700000</v>
      </c>
      <c r="E12" s="137"/>
      <c r="F12" s="137">
        <v>700000</v>
      </c>
      <c r="G12" s="137"/>
      <c r="H12" s="137"/>
      <c r="I12" s="137"/>
      <c r="J12" s="137"/>
      <c r="K12" s="137"/>
      <c r="L12" s="137"/>
      <c r="M12" s="137"/>
      <c r="N12" s="137"/>
      <c r="O12" s="137"/>
    </row>
    <row r="13" ht="52.5" customHeight="1" spans="1:15">
      <c r="A13" s="171" t="s">
        <v>85</v>
      </c>
      <c r="B13" s="171" t="s">
        <v>86</v>
      </c>
      <c r="C13" s="137">
        <v>222857.46</v>
      </c>
      <c r="D13" s="137">
        <v>222857.46</v>
      </c>
      <c r="E13" s="137">
        <v>222857.46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ht="52.5" customHeight="1" spans="1:15">
      <c r="A14" s="172" t="s">
        <v>87</v>
      </c>
      <c r="B14" s="172" t="s">
        <v>88</v>
      </c>
      <c r="C14" s="137">
        <v>220144.01</v>
      </c>
      <c r="D14" s="137">
        <v>220144.01</v>
      </c>
      <c r="E14" s="137">
        <v>220144.01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ht="52.5" customHeight="1" spans="1:15">
      <c r="A15" s="173" t="s">
        <v>89</v>
      </c>
      <c r="B15" s="173" t="s">
        <v>90</v>
      </c>
      <c r="C15" s="137">
        <v>7200</v>
      </c>
      <c r="D15" s="137">
        <v>7200</v>
      </c>
      <c r="E15" s="137">
        <v>7200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ht="52.5" customHeight="1" spans="1:15">
      <c r="A16" s="173" t="s">
        <v>91</v>
      </c>
      <c r="B16" s="173" t="s">
        <v>92</v>
      </c>
      <c r="C16" s="137">
        <v>212944.01</v>
      </c>
      <c r="D16" s="137">
        <v>212944.01</v>
      </c>
      <c r="E16" s="137">
        <v>212944.01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ht="52.5" customHeight="1" spans="1:15">
      <c r="A17" s="173" t="s">
        <v>93</v>
      </c>
      <c r="B17" s="173" t="s">
        <v>94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52.5" customHeight="1" spans="1:15">
      <c r="A18" s="172" t="s">
        <v>95</v>
      </c>
      <c r="B18" s="172" t="s">
        <v>96</v>
      </c>
      <c r="C18" s="137">
        <v>2713.45</v>
      </c>
      <c r="D18" s="137">
        <v>2713.45</v>
      </c>
      <c r="E18" s="137">
        <v>2713.45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52.5" customHeight="1" spans="1:15">
      <c r="A19" s="173" t="s">
        <v>97</v>
      </c>
      <c r="B19" s="173" t="s">
        <v>96</v>
      </c>
      <c r="C19" s="137">
        <v>2713.45</v>
      </c>
      <c r="D19" s="137">
        <v>2713.45</v>
      </c>
      <c r="E19" s="137">
        <v>2713.45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52.5" customHeight="1" spans="1:15">
      <c r="A20" s="171" t="s">
        <v>98</v>
      </c>
      <c r="B20" s="171" t="s">
        <v>99</v>
      </c>
      <c r="C20" s="137">
        <v>85297.48</v>
      </c>
      <c r="D20" s="137">
        <v>85297.48</v>
      </c>
      <c r="E20" s="137">
        <v>85297.48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52.5" customHeight="1" spans="1:15">
      <c r="A21" s="172" t="s">
        <v>100</v>
      </c>
      <c r="B21" s="172" t="s">
        <v>101</v>
      </c>
      <c r="C21" s="137">
        <v>85297.48</v>
      </c>
      <c r="D21" s="137">
        <v>85297.48</v>
      </c>
      <c r="E21" s="137">
        <v>85297.48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52.5" customHeight="1" spans="1:15">
      <c r="A22" s="173" t="s">
        <v>102</v>
      </c>
      <c r="B22" s="173" t="s">
        <v>103</v>
      </c>
      <c r="C22" s="137">
        <v>82725.68</v>
      </c>
      <c r="D22" s="137">
        <v>82725.68</v>
      </c>
      <c r="E22" s="137">
        <v>82725.68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52.5" customHeight="1" spans="1:15">
      <c r="A23" s="173" t="s">
        <v>104</v>
      </c>
      <c r="B23" s="173" t="s">
        <v>105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52.5" customHeight="1" spans="1:15">
      <c r="A24" s="173" t="s">
        <v>106</v>
      </c>
      <c r="B24" s="173" t="s">
        <v>107</v>
      </c>
      <c r="C24" s="137">
        <v>2571.8</v>
      </c>
      <c r="D24" s="137">
        <v>2571.8</v>
      </c>
      <c r="E24" s="137">
        <v>2571.8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52.5" customHeight="1" spans="1:15">
      <c r="A25" s="171" t="s">
        <v>108</v>
      </c>
      <c r="B25" s="171" t="s">
        <v>109</v>
      </c>
      <c r="C25" s="137">
        <v>154307.76</v>
      </c>
      <c r="D25" s="137">
        <v>154307.76</v>
      </c>
      <c r="E25" s="137">
        <v>154307.76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52.5" customHeight="1" spans="1:15">
      <c r="A26" s="172" t="s">
        <v>110</v>
      </c>
      <c r="B26" s="172" t="s">
        <v>111</v>
      </c>
      <c r="C26" s="137">
        <v>154307.76</v>
      </c>
      <c r="D26" s="137">
        <v>154307.76</v>
      </c>
      <c r="E26" s="137">
        <v>154307.76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ht="52.5" customHeight="1" spans="1:15">
      <c r="A27" s="173" t="s">
        <v>112</v>
      </c>
      <c r="B27" s="173" t="s">
        <v>113</v>
      </c>
      <c r="C27" s="137">
        <v>154307.76</v>
      </c>
      <c r="D27" s="137">
        <v>154307.76</v>
      </c>
      <c r="E27" s="137">
        <v>154307.76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ht="30" customHeight="1" spans="1:15">
      <c r="A28" s="170" t="s">
        <v>30</v>
      </c>
      <c r="B28" s="170"/>
      <c r="C28" s="137">
        <v>2756209.82</v>
      </c>
      <c r="D28" s="137">
        <v>2656209.82</v>
      </c>
      <c r="E28" s="137">
        <v>1956209.82</v>
      </c>
      <c r="F28" s="137">
        <v>700000</v>
      </c>
      <c r="G28" s="137"/>
      <c r="H28" s="137"/>
      <c r="I28" s="137"/>
      <c r="J28" s="137">
        <v>100000</v>
      </c>
      <c r="K28" s="137"/>
      <c r="L28" s="137"/>
      <c r="M28" s="137"/>
      <c r="N28" s="137"/>
      <c r="O28" s="137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9" t="s">
        <v>114</v>
      </c>
    </row>
    <row r="2" ht="30.75" customHeight="1" spans="1:4">
      <c r="A2" s="160" t="str">
        <f>"2026"&amp;"年部门财政拨款收支预算总表"</f>
        <v>2026年部门财政拨款收支预算总表</v>
      </c>
      <c r="B2" s="160"/>
      <c r="C2" s="160"/>
      <c r="D2" s="160"/>
    </row>
    <row r="3" ht="18.75" customHeight="1" spans="1:4">
      <c r="A3" s="31" t="str">
        <f>"单位名称："&amp;"芒市商务局"</f>
        <v>单位名称：芒市商务局</v>
      </c>
      <c r="B3" s="161"/>
      <c r="C3" s="161"/>
      <c r="D3" s="90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5" t="s">
        <v>117</v>
      </c>
      <c r="B5" s="11" t="s">
        <v>5</v>
      </c>
      <c r="C5" s="75" t="s">
        <v>118</v>
      </c>
      <c r="D5" s="11" t="s">
        <v>5</v>
      </c>
    </row>
    <row r="6" ht="17.25" customHeight="1" spans="1:4">
      <c r="A6" s="79"/>
      <c r="B6" s="18"/>
      <c r="C6" s="79"/>
      <c r="D6" s="18"/>
    </row>
    <row r="7" ht="19.5" customHeight="1" spans="1:4">
      <c r="A7" s="92" t="s">
        <v>119</v>
      </c>
      <c r="B7" s="23">
        <v>2656209.82</v>
      </c>
      <c r="C7" s="92" t="s">
        <v>120</v>
      </c>
      <c r="D7" s="23">
        <v>2656209.82</v>
      </c>
    </row>
    <row r="8" ht="19.5" customHeight="1" spans="1:4">
      <c r="A8" s="92" t="s">
        <v>121</v>
      </c>
      <c r="B8" s="23">
        <v>2656209.82</v>
      </c>
      <c r="C8" s="162" t="str">
        <f>"（"&amp;"一"&amp;"）"&amp;"一般公共服务支出"</f>
        <v>（一）一般公共服务支出</v>
      </c>
      <c r="D8" s="23">
        <v>2193747.12</v>
      </c>
    </row>
    <row r="9" ht="19.5" customHeight="1" spans="1:4">
      <c r="A9" s="163" t="s">
        <v>122</v>
      </c>
      <c r="B9" s="23"/>
      <c r="C9" s="162" t="str">
        <f>"（"&amp;"二"&amp;"）"&amp;"社会保障和就业支出"</f>
        <v>（二）社会保障和就业支出</v>
      </c>
      <c r="D9" s="23">
        <v>222857.46</v>
      </c>
    </row>
    <row r="10" ht="19.5" customHeight="1" spans="1:4">
      <c r="A10" s="163" t="s">
        <v>123</v>
      </c>
      <c r="B10" s="23"/>
      <c r="C10" s="162" t="str">
        <f>"（"&amp;"三"&amp;"）"&amp;"卫生健康支出"</f>
        <v>（三）卫生健康支出</v>
      </c>
      <c r="D10" s="23">
        <v>85297.48</v>
      </c>
    </row>
    <row r="11" ht="19.5" customHeight="1" spans="1:4">
      <c r="A11" s="163" t="s">
        <v>124</v>
      </c>
      <c r="B11" s="23"/>
      <c r="C11" s="162" t="str">
        <f>"（"&amp;"四"&amp;"）"&amp;"住房保障支出"</f>
        <v>（四）住房保障支出</v>
      </c>
      <c r="D11" s="23">
        <v>154307.76</v>
      </c>
    </row>
    <row r="12" ht="19.5" customHeight="1" spans="1:4">
      <c r="A12" s="163" t="s">
        <v>121</v>
      </c>
      <c r="B12" s="23"/>
      <c r="C12" s="162"/>
      <c r="D12" s="23"/>
    </row>
    <row r="13" ht="19.5" customHeight="1" spans="1:4">
      <c r="A13" s="163" t="s">
        <v>122</v>
      </c>
      <c r="B13" s="23"/>
      <c r="C13" s="162"/>
      <c r="D13" s="23"/>
    </row>
    <row r="14" ht="19.5" customHeight="1" spans="1:4">
      <c r="A14" s="163" t="s">
        <v>123</v>
      </c>
      <c r="B14" s="23"/>
      <c r="C14" s="162"/>
      <c r="D14" s="23"/>
    </row>
    <row r="15" ht="19.5" customHeight="1" spans="1:4">
      <c r="A15" s="164"/>
      <c r="B15" s="23"/>
      <c r="C15" s="162"/>
      <c r="D15" s="23"/>
    </row>
    <row r="16" ht="19.5" customHeight="1" spans="1:4">
      <c r="A16" s="164"/>
      <c r="B16" s="23"/>
      <c r="C16" s="162"/>
      <c r="D16" s="23"/>
    </row>
    <row r="17" ht="19.5" customHeight="1" spans="1:4">
      <c r="A17" s="164"/>
      <c r="B17" s="23"/>
      <c r="C17" s="162"/>
      <c r="D17" s="23"/>
    </row>
    <row r="18" ht="19.5" customHeight="1" spans="1:4">
      <c r="A18" s="164"/>
      <c r="B18" s="23"/>
      <c r="C18" s="162"/>
      <c r="D18" s="23"/>
    </row>
    <row r="19" ht="19.5" customHeight="1" spans="1:4">
      <c r="A19" s="164"/>
      <c r="B19" s="23"/>
      <c r="C19" s="162"/>
      <c r="D19" s="23"/>
    </row>
    <row r="20" ht="19.5" customHeight="1" spans="1:4">
      <c r="A20" s="92"/>
      <c r="B20" s="23"/>
      <c r="C20" s="162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62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63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62"/>
      <c r="B30" s="23"/>
      <c r="C30" s="92"/>
      <c r="D30" s="23"/>
    </row>
    <row r="31" ht="18" customHeight="1" spans="1:4">
      <c r="A31" s="162"/>
      <c r="B31" s="23"/>
      <c r="C31" s="92"/>
      <c r="D31" s="23"/>
    </row>
    <row r="32" ht="18" customHeight="1" spans="1:4">
      <c r="A32" s="162"/>
      <c r="B32" s="23"/>
      <c r="C32" s="163"/>
      <c r="D32" s="23"/>
    </row>
    <row r="33" ht="18" customHeight="1" spans="1:4">
      <c r="A33" s="162"/>
      <c r="B33" s="23"/>
      <c r="C33" s="163"/>
      <c r="D33" s="23"/>
    </row>
    <row r="34" ht="19.5" customHeight="1" spans="1:4">
      <c r="A34" s="162"/>
      <c r="B34" s="165"/>
      <c r="C34" s="92"/>
      <c r="D34" s="165"/>
    </row>
    <row r="35" ht="19.5" customHeight="1" spans="1:4">
      <c r="A35" s="162"/>
      <c r="B35" s="23"/>
      <c r="C35" s="92" t="s">
        <v>125</v>
      </c>
      <c r="D35" s="23"/>
    </row>
    <row r="36" ht="19.5" customHeight="1" spans="1:4">
      <c r="A36" s="166" t="s">
        <v>24</v>
      </c>
      <c r="B36" s="23">
        <v>2656209.82</v>
      </c>
      <c r="C36" s="166" t="s">
        <v>25</v>
      </c>
      <c r="D36" s="23">
        <v>2656209.82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28" t="s">
        <v>126</v>
      </c>
    </row>
    <row r="2" ht="33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"单位名称："&amp;"芒市商务局"</f>
        <v>单位名称：芒市商务局</v>
      </c>
      <c r="B3" s="154"/>
      <c r="C3" s="127"/>
      <c r="D3" s="127"/>
      <c r="E3" s="127"/>
      <c r="F3" s="127"/>
      <c r="G3" s="128" t="s">
        <v>1</v>
      </c>
    </row>
    <row r="4" ht="18.75" customHeight="1" spans="1:7">
      <c r="A4" s="155" t="s">
        <v>127</v>
      </c>
      <c r="B4" s="155"/>
      <c r="C4" s="155" t="s">
        <v>30</v>
      </c>
      <c r="D4" s="155" t="s">
        <v>52</v>
      </c>
      <c r="E4" s="155"/>
      <c r="F4" s="155"/>
      <c r="G4" s="155" t="s">
        <v>53</v>
      </c>
    </row>
    <row r="5" ht="18.75" customHeight="1" spans="1:7">
      <c r="A5" s="155" t="s">
        <v>48</v>
      </c>
      <c r="B5" s="155" t="s">
        <v>49</v>
      </c>
      <c r="C5" s="155"/>
      <c r="D5" s="155" t="s">
        <v>33</v>
      </c>
      <c r="E5" s="155" t="s">
        <v>128</v>
      </c>
      <c r="F5" s="155" t="s">
        <v>129</v>
      </c>
      <c r="G5" s="155"/>
    </row>
    <row r="6" ht="18.75" customHeight="1" spans="1:7">
      <c r="A6" s="155" t="s">
        <v>59</v>
      </c>
      <c r="B6" s="155" t="s">
        <v>60</v>
      </c>
      <c r="C6" s="155" t="s">
        <v>61</v>
      </c>
      <c r="D6" s="155" t="s">
        <v>62</v>
      </c>
      <c r="E6" s="155" t="s">
        <v>63</v>
      </c>
      <c r="F6" s="155" t="s">
        <v>64</v>
      </c>
      <c r="G6" s="155" t="s">
        <v>65</v>
      </c>
    </row>
    <row r="7" ht="18.75" customHeight="1" spans="1:7">
      <c r="A7" s="156" t="s">
        <v>74</v>
      </c>
      <c r="B7" s="156" t="s">
        <v>75</v>
      </c>
      <c r="C7" s="157">
        <v>2193747.12</v>
      </c>
      <c r="D7" s="157">
        <v>1493747.12</v>
      </c>
      <c r="E7" s="157">
        <v>1212458</v>
      </c>
      <c r="F7" s="157">
        <v>281289.12</v>
      </c>
      <c r="G7" s="157">
        <v>700000</v>
      </c>
    </row>
    <row r="8" ht="18.75" customHeight="1" outlineLevel="1" spans="1:7">
      <c r="A8" s="158" t="s">
        <v>80</v>
      </c>
      <c r="B8" s="158" t="s">
        <v>81</v>
      </c>
      <c r="C8" s="157">
        <v>2193747.12</v>
      </c>
      <c r="D8" s="157">
        <v>1493747.12</v>
      </c>
      <c r="E8" s="157">
        <v>1212458</v>
      </c>
      <c r="F8" s="157">
        <v>281289.12</v>
      </c>
      <c r="G8" s="157">
        <v>700000</v>
      </c>
    </row>
    <row r="9" ht="18.75" customHeight="1" outlineLevel="2" spans="1:7">
      <c r="A9" s="159" t="s">
        <v>82</v>
      </c>
      <c r="B9" s="159" t="s">
        <v>83</v>
      </c>
      <c r="C9" s="157">
        <v>1493747.12</v>
      </c>
      <c r="D9" s="157">
        <v>1493747.12</v>
      </c>
      <c r="E9" s="157">
        <v>1212458</v>
      </c>
      <c r="F9" s="157">
        <v>281289.12</v>
      </c>
      <c r="G9" s="157"/>
    </row>
    <row r="10" ht="18.75" customHeight="1" outlineLevel="2" spans="1:7">
      <c r="A10" s="159" t="s">
        <v>84</v>
      </c>
      <c r="B10" s="159" t="s">
        <v>79</v>
      </c>
      <c r="C10" s="157">
        <v>700000</v>
      </c>
      <c r="D10" s="157"/>
      <c r="E10" s="157"/>
      <c r="F10" s="157"/>
      <c r="G10" s="157">
        <v>700000</v>
      </c>
    </row>
    <row r="11" ht="18.75" customHeight="1" spans="1:7">
      <c r="A11" s="156" t="s">
        <v>85</v>
      </c>
      <c r="B11" s="156" t="s">
        <v>86</v>
      </c>
      <c r="C11" s="157">
        <v>222857.46</v>
      </c>
      <c r="D11" s="157">
        <v>222857.46</v>
      </c>
      <c r="E11" s="157">
        <v>219857.46</v>
      </c>
      <c r="F11" s="157">
        <v>3000</v>
      </c>
      <c r="G11" s="157"/>
    </row>
    <row r="12" ht="18.75" customHeight="1" outlineLevel="1" spans="1:7">
      <c r="A12" s="158" t="s">
        <v>87</v>
      </c>
      <c r="B12" s="158" t="s">
        <v>88</v>
      </c>
      <c r="C12" s="157">
        <v>220144.01</v>
      </c>
      <c r="D12" s="157">
        <v>220144.01</v>
      </c>
      <c r="E12" s="157">
        <v>217144.01</v>
      </c>
      <c r="F12" s="157">
        <v>3000</v>
      </c>
      <c r="G12" s="157"/>
    </row>
    <row r="13" ht="18.75" customHeight="1" outlineLevel="2" spans="1:7">
      <c r="A13" s="159" t="s">
        <v>89</v>
      </c>
      <c r="B13" s="159" t="s">
        <v>90</v>
      </c>
      <c r="C13" s="157">
        <v>7200</v>
      </c>
      <c r="D13" s="157">
        <v>7200</v>
      </c>
      <c r="E13" s="157">
        <v>4200</v>
      </c>
      <c r="F13" s="157">
        <v>3000</v>
      </c>
      <c r="G13" s="157"/>
    </row>
    <row r="14" ht="18.75" customHeight="1" outlineLevel="2" spans="1:7">
      <c r="A14" s="159" t="s">
        <v>91</v>
      </c>
      <c r="B14" s="159" t="s">
        <v>92</v>
      </c>
      <c r="C14" s="157">
        <v>212944.01</v>
      </c>
      <c r="D14" s="157">
        <v>212944.01</v>
      </c>
      <c r="E14" s="157">
        <v>212944.01</v>
      </c>
      <c r="F14" s="157"/>
      <c r="G14" s="157"/>
    </row>
    <row r="15" ht="18.75" customHeight="1" outlineLevel="1" spans="1:7">
      <c r="A15" s="158" t="s">
        <v>95</v>
      </c>
      <c r="B15" s="158" t="s">
        <v>96</v>
      </c>
      <c r="C15" s="157">
        <v>2713.45</v>
      </c>
      <c r="D15" s="157">
        <v>2713.45</v>
      </c>
      <c r="E15" s="157">
        <v>2713.45</v>
      </c>
      <c r="F15" s="157"/>
      <c r="G15" s="157"/>
    </row>
    <row r="16" ht="18.75" customHeight="1" outlineLevel="2" spans="1:7">
      <c r="A16" s="159" t="s">
        <v>97</v>
      </c>
      <c r="B16" s="159" t="s">
        <v>96</v>
      </c>
      <c r="C16" s="157">
        <v>2713.45</v>
      </c>
      <c r="D16" s="157">
        <v>2713.45</v>
      </c>
      <c r="E16" s="157">
        <v>2713.45</v>
      </c>
      <c r="F16" s="157"/>
      <c r="G16" s="157"/>
    </row>
    <row r="17" ht="18.75" customHeight="1" spans="1:7">
      <c r="A17" s="156" t="s">
        <v>98</v>
      </c>
      <c r="B17" s="156" t="s">
        <v>99</v>
      </c>
      <c r="C17" s="157">
        <v>85297.48</v>
      </c>
      <c r="D17" s="157">
        <v>85297.48</v>
      </c>
      <c r="E17" s="157">
        <v>85297.48</v>
      </c>
      <c r="F17" s="157"/>
      <c r="G17" s="157"/>
    </row>
    <row r="18" ht="18.75" customHeight="1" outlineLevel="1" spans="1:7">
      <c r="A18" s="158" t="s">
        <v>100</v>
      </c>
      <c r="B18" s="158" t="s">
        <v>101</v>
      </c>
      <c r="C18" s="157">
        <v>85297.48</v>
      </c>
      <c r="D18" s="157">
        <v>85297.48</v>
      </c>
      <c r="E18" s="157">
        <v>85297.48</v>
      </c>
      <c r="F18" s="157"/>
      <c r="G18" s="157"/>
    </row>
    <row r="19" ht="18.75" customHeight="1" outlineLevel="2" spans="1:7">
      <c r="A19" s="159" t="s">
        <v>102</v>
      </c>
      <c r="B19" s="159" t="s">
        <v>103</v>
      </c>
      <c r="C19" s="157">
        <v>82725.68</v>
      </c>
      <c r="D19" s="157">
        <v>82725.68</v>
      </c>
      <c r="E19" s="157">
        <v>82725.68</v>
      </c>
      <c r="F19" s="157"/>
      <c r="G19" s="157"/>
    </row>
    <row r="20" ht="18.75" customHeight="1" outlineLevel="2" spans="1:7">
      <c r="A20" s="159" t="s">
        <v>106</v>
      </c>
      <c r="B20" s="159" t="s">
        <v>107</v>
      </c>
      <c r="C20" s="157">
        <v>2571.8</v>
      </c>
      <c r="D20" s="157">
        <v>2571.8</v>
      </c>
      <c r="E20" s="157">
        <v>2571.8</v>
      </c>
      <c r="F20" s="157"/>
      <c r="G20" s="157"/>
    </row>
    <row r="21" ht="18.75" customHeight="1" spans="1:7">
      <c r="A21" s="156" t="s">
        <v>108</v>
      </c>
      <c r="B21" s="156" t="s">
        <v>109</v>
      </c>
      <c r="C21" s="157">
        <v>154307.76</v>
      </c>
      <c r="D21" s="157">
        <v>154307.76</v>
      </c>
      <c r="E21" s="157">
        <v>154307.76</v>
      </c>
      <c r="F21" s="157"/>
      <c r="G21" s="157"/>
    </row>
    <row r="22" ht="18.75" customHeight="1" outlineLevel="1" spans="1:7">
      <c r="A22" s="158" t="s">
        <v>110</v>
      </c>
      <c r="B22" s="158" t="s">
        <v>111</v>
      </c>
      <c r="C22" s="157">
        <v>154307.76</v>
      </c>
      <c r="D22" s="157">
        <v>154307.76</v>
      </c>
      <c r="E22" s="157">
        <v>154307.76</v>
      </c>
      <c r="F22" s="157"/>
      <c r="G22" s="157"/>
    </row>
    <row r="23" ht="18.75" customHeight="1" outlineLevel="2" spans="1:7">
      <c r="A23" s="159" t="s">
        <v>112</v>
      </c>
      <c r="B23" s="159" t="s">
        <v>113</v>
      </c>
      <c r="C23" s="157">
        <v>154307.76</v>
      </c>
      <c r="D23" s="157">
        <v>154307.76</v>
      </c>
      <c r="E23" s="157">
        <v>154307.76</v>
      </c>
      <c r="F23" s="157"/>
      <c r="G23" s="157"/>
    </row>
    <row r="24" ht="18.75" customHeight="1" spans="1:7">
      <c r="A24" s="155" t="s">
        <v>30</v>
      </c>
      <c r="B24" s="155"/>
      <c r="C24" s="157">
        <v>2656209.82</v>
      </c>
      <c r="D24" s="157">
        <v>1956209.82</v>
      </c>
      <c r="E24" s="157">
        <v>1671920.7</v>
      </c>
      <c r="F24" s="157">
        <v>284289.12</v>
      </c>
      <c r="G24" s="157">
        <v>700000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A9" sqref="A9:F9"/>
    </sheetView>
  </sheetViews>
  <sheetFormatPr defaultColWidth="9.14285714285714" defaultRowHeight="14.25" customHeight="1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130</v>
      </c>
    </row>
    <row r="2" ht="33.75" customHeight="1" spans="1:6">
      <c r="A2" s="147" t="str">
        <f>"2026"&amp;"年一般公共预算“三公”经费支出预算表"</f>
        <v>2026年一般公共预算“三公”经费支出预算表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"单位名称："&amp;"芒市商务局"</f>
        <v>单位名称：芒市商务局</v>
      </c>
      <c r="B3" s="144"/>
      <c r="C3" s="145"/>
      <c r="D3" s="3"/>
      <c r="E3" s="1"/>
      <c r="F3" s="146" t="s">
        <v>27</v>
      </c>
    </row>
    <row r="4" ht="19.5" customHeight="1" spans="1:6">
      <c r="A4" s="11" t="s">
        <v>131</v>
      </c>
      <c r="B4" s="75" t="s">
        <v>132</v>
      </c>
      <c r="C4" s="12" t="s">
        <v>133</v>
      </c>
      <c r="D4" s="13"/>
      <c r="E4" s="14"/>
      <c r="F4" s="75" t="s">
        <v>134</v>
      </c>
    </row>
    <row r="5" ht="19.5" customHeight="1" spans="1:6">
      <c r="A5" s="18"/>
      <c r="B5" s="79"/>
      <c r="C5" s="36" t="s">
        <v>33</v>
      </c>
      <c r="D5" s="36" t="s">
        <v>135</v>
      </c>
      <c r="E5" s="36" t="s">
        <v>136</v>
      </c>
      <c r="F5" s="79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/>
      <c r="B7" s="151"/>
      <c r="C7" s="152"/>
      <c r="D7" s="151"/>
      <c r="E7" s="151"/>
      <c r="F7" s="151"/>
    </row>
    <row r="9" ht="30" customHeight="1" spans="1:6">
      <c r="A9" s="55" t="s">
        <v>137</v>
      </c>
      <c r="B9" s="126"/>
      <c r="C9" s="126"/>
      <c r="D9" s="126"/>
      <c r="E9" s="126"/>
      <c r="F9" s="126"/>
    </row>
  </sheetData>
  <mergeCells count="7">
    <mergeCell ref="A2:F2"/>
    <mergeCell ref="A3:D3"/>
    <mergeCell ref="C4:E4"/>
    <mergeCell ref="A9:F9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topLeftCell="A9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 t="s">
        <v>138</v>
      </c>
      <c r="U1" s="140"/>
      <c r="V1" s="140"/>
      <c r="W1" s="140"/>
    </row>
    <row r="2" ht="45.75" customHeight="1" spans="1:23">
      <c r="A2" s="141" t="str">
        <f>"2026"&amp;"年部门基本支出预算表"</f>
        <v>2026年部门基本支出预算表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39" t="str">
        <f>"单位名称："&amp;"芒市商务局"</f>
        <v>单位名称：芒市商务局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 t="s">
        <v>27</v>
      </c>
      <c r="U3" s="140"/>
      <c r="V3" s="140"/>
      <c r="W3" s="140"/>
    </row>
    <row r="4" ht="18.75" customHeight="1" spans="1:23">
      <c r="A4" s="142" t="s">
        <v>139</v>
      </c>
      <c r="B4" s="142" t="s">
        <v>140</v>
      </c>
      <c r="C4" s="142" t="s">
        <v>141</v>
      </c>
      <c r="D4" s="142" t="s">
        <v>142</v>
      </c>
      <c r="E4" s="142" t="s">
        <v>143</v>
      </c>
      <c r="F4" s="142" t="s">
        <v>144</v>
      </c>
      <c r="G4" s="142" t="s">
        <v>145</v>
      </c>
      <c r="H4" s="142" t="s">
        <v>146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147</v>
      </c>
      <c r="I5" s="142" t="s">
        <v>34</v>
      </c>
      <c r="J5" s="142" t="s">
        <v>148</v>
      </c>
      <c r="K5" s="142" t="s">
        <v>149</v>
      </c>
      <c r="L5" s="142" t="s">
        <v>150</v>
      </c>
      <c r="M5" s="142" t="s">
        <v>151</v>
      </c>
      <c r="N5" s="142" t="s">
        <v>152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153</v>
      </c>
      <c r="J6" s="142" t="s">
        <v>148</v>
      </c>
      <c r="K6" s="142" t="s">
        <v>149</v>
      </c>
      <c r="L6" s="142" t="s">
        <v>150</v>
      </c>
      <c r="M6" s="142" t="s">
        <v>151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154</v>
      </c>
      <c r="Q8" s="142" t="s">
        <v>155</v>
      </c>
      <c r="R8" s="142" t="s">
        <v>156</v>
      </c>
      <c r="S8" s="142" t="s">
        <v>157</v>
      </c>
      <c r="T8" s="142" t="s">
        <v>158</v>
      </c>
      <c r="U8" s="142" t="s">
        <v>159</v>
      </c>
      <c r="V8" s="142" t="s">
        <v>160</v>
      </c>
      <c r="W8" s="142" t="s">
        <v>161</v>
      </c>
    </row>
    <row r="9" ht="53.25" customHeight="1" spans="1:23">
      <c r="A9" s="136" t="s">
        <v>46</v>
      </c>
      <c r="B9" s="136"/>
      <c r="C9" s="136"/>
      <c r="D9" s="136"/>
      <c r="E9" s="136"/>
      <c r="F9" s="136"/>
      <c r="G9" s="136"/>
      <c r="H9" s="137">
        <v>1956209.82</v>
      </c>
      <c r="I9" s="137">
        <v>1956209.82</v>
      </c>
      <c r="J9" s="137"/>
      <c r="K9" s="137"/>
      <c r="L9" s="137">
        <v>1956209.82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3.25" customHeight="1" outlineLevel="1" spans="1:23">
      <c r="A10" s="136" t="s">
        <v>46</v>
      </c>
      <c r="B10" s="136" t="s">
        <v>162</v>
      </c>
      <c r="C10" s="136" t="s">
        <v>163</v>
      </c>
      <c r="D10" s="136" t="s">
        <v>82</v>
      </c>
      <c r="E10" s="136" t="s">
        <v>83</v>
      </c>
      <c r="F10" s="136" t="s">
        <v>164</v>
      </c>
      <c r="G10" s="136" t="s">
        <v>165</v>
      </c>
      <c r="H10" s="137">
        <v>73236</v>
      </c>
      <c r="I10" s="137">
        <v>73236</v>
      </c>
      <c r="J10" s="137"/>
      <c r="K10" s="137"/>
      <c r="L10" s="137">
        <v>73236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53.25" customHeight="1" outlineLevel="1" spans="1:23">
      <c r="A11" s="136" t="s">
        <v>46</v>
      </c>
      <c r="B11" s="136" t="s">
        <v>166</v>
      </c>
      <c r="C11" s="136" t="s">
        <v>167</v>
      </c>
      <c r="D11" s="136" t="s">
        <v>82</v>
      </c>
      <c r="E11" s="136" t="s">
        <v>83</v>
      </c>
      <c r="F11" s="136" t="s">
        <v>164</v>
      </c>
      <c r="G11" s="136" t="s">
        <v>165</v>
      </c>
      <c r="H11" s="137">
        <v>466788</v>
      </c>
      <c r="I11" s="137">
        <v>466788</v>
      </c>
      <c r="J11" s="137"/>
      <c r="K11" s="137"/>
      <c r="L11" s="137">
        <v>466788</v>
      </c>
      <c r="M11" s="136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53.25" customHeight="1" outlineLevel="1" spans="1:23">
      <c r="A12" s="136" t="s">
        <v>46</v>
      </c>
      <c r="B12" s="136" t="s">
        <v>162</v>
      </c>
      <c r="C12" s="136" t="s">
        <v>163</v>
      </c>
      <c r="D12" s="136" t="s">
        <v>82</v>
      </c>
      <c r="E12" s="136" t="s">
        <v>83</v>
      </c>
      <c r="F12" s="136" t="s">
        <v>168</v>
      </c>
      <c r="G12" s="136" t="s">
        <v>169</v>
      </c>
      <c r="H12" s="137">
        <v>22560</v>
      </c>
      <c r="I12" s="137">
        <v>22560</v>
      </c>
      <c r="J12" s="137"/>
      <c r="K12" s="137"/>
      <c r="L12" s="137">
        <v>22560</v>
      </c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53.25" customHeight="1" outlineLevel="1" spans="1:23">
      <c r="A13" s="136" t="s">
        <v>46</v>
      </c>
      <c r="B13" s="136" t="s">
        <v>166</v>
      </c>
      <c r="C13" s="136" t="s">
        <v>167</v>
      </c>
      <c r="D13" s="136" t="s">
        <v>82</v>
      </c>
      <c r="E13" s="136" t="s">
        <v>83</v>
      </c>
      <c r="F13" s="136" t="s">
        <v>168</v>
      </c>
      <c r="G13" s="136" t="s">
        <v>169</v>
      </c>
      <c r="H13" s="137">
        <v>508092</v>
      </c>
      <c r="I13" s="137">
        <v>508092</v>
      </c>
      <c r="J13" s="137"/>
      <c r="K13" s="137"/>
      <c r="L13" s="137">
        <v>508092</v>
      </c>
      <c r="M13" s="136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53.25" customHeight="1" outlineLevel="1" spans="1:23">
      <c r="A14" s="136" t="s">
        <v>46</v>
      </c>
      <c r="B14" s="136" t="s">
        <v>166</v>
      </c>
      <c r="C14" s="136" t="s">
        <v>167</v>
      </c>
      <c r="D14" s="136" t="s">
        <v>82</v>
      </c>
      <c r="E14" s="136" t="s">
        <v>83</v>
      </c>
      <c r="F14" s="136" t="s">
        <v>170</v>
      </c>
      <c r="G14" s="136" t="s">
        <v>171</v>
      </c>
      <c r="H14" s="137">
        <v>38899</v>
      </c>
      <c r="I14" s="137">
        <v>38899</v>
      </c>
      <c r="J14" s="137"/>
      <c r="K14" s="137"/>
      <c r="L14" s="137">
        <v>38899</v>
      </c>
      <c r="M14" s="136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53.25" customHeight="1" outlineLevel="1" spans="1:23">
      <c r="A15" s="136" t="s">
        <v>46</v>
      </c>
      <c r="B15" s="136" t="s">
        <v>162</v>
      </c>
      <c r="C15" s="136" t="s">
        <v>163</v>
      </c>
      <c r="D15" s="136" t="s">
        <v>82</v>
      </c>
      <c r="E15" s="136" t="s">
        <v>83</v>
      </c>
      <c r="F15" s="136" t="s">
        <v>172</v>
      </c>
      <c r="G15" s="136" t="s">
        <v>173</v>
      </c>
      <c r="H15" s="137">
        <v>6103</v>
      </c>
      <c r="I15" s="137">
        <v>6103</v>
      </c>
      <c r="J15" s="137"/>
      <c r="K15" s="137"/>
      <c r="L15" s="137">
        <v>6103</v>
      </c>
      <c r="M15" s="136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53.25" customHeight="1" outlineLevel="1" spans="1:23">
      <c r="A16" s="136" t="s">
        <v>46</v>
      </c>
      <c r="B16" s="136" t="s">
        <v>162</v>
      </c>
      <c r="C16" s="136" t="s">
        <v>163</v>
      </c>
      <c r="D16" s="136" t="s">
        <v>82</v>
      </c>
      <c r="E16" s="136" t="s">
        <v>83</v>
      </c>
      <c r="F16" s="136" t="s">
        <v>172</v>
      </c>
      <c r="G16" s="136" t="s">
        <v>173</v>
      </c>
      <c r="H16" s="137">
        <v>25200</v>
      </c>
      <c r="I16" s="137">
        <v>25200</v>
      </c>
      <c r="J16" s="137"/>
      <c r="K16" s="137"/>
      <c r="L16" s="137">
        <v>25200</v>
      </c>
      <c r="M16" s="136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53.25" customHeight="1" outlineLevel="1" spans="1:23">
      <c r="A17" s="136" t="s">
        <v>46</v>
      </c>
      <c r="B17" s="136" t="s">
        <v>162</v>
      </c>
      <c r="C17" s="136" t="s">
        <v>163</v>
      </c>
      <c r="D17" s="136" t="s">
        <v>82</v>
      </c>
      <c r="E17" s="136" t="s">
        <v>83</v>
      </c>
      <c r="F17" s="136" t="s">
        <v>172</v>
      </c>
      <c r="G17" s="136" t="s">
        <v>173</v>
      </c>
      <c r="H17" s="137">
        <v>44520</v>
      </c>
      <c r="I17" s="137">
        <v>44520</v>
      </c>
      <c r="J17" s="137"/>
      <c r="K17" s="137"/>
      <c r="L17" s="137">
        <v>44520</v>
      </c>
      <c r="M17" s="136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6" t="s">
        <v>46</v>
      </c>
      <c r="B18" s="136" t="s">
        <v>162</v>
      </c>
      <c r="C18" s="136" t="s">
        <v>163</v>
      </c>
      <c r="D18" s="136" t="s">
        <v>82</v>
      </c>
      <c r="E18" s="136" t="s">
        <v>83</v>
      </c>
      <c r="F18" s="136" t="s">
        <v>172</v>
      </c>
      <c r="G18" s="136" t="s">
        <v>173</v>
      </c>
      <c r="H18" s="137">
        <v>27060</v>
      </c>
      <c r="I18" s="137">
        <v>27060</v>
      </c>
      <c r="J18" s="137"/>
      <c r="K18" s="137"/>
      <c r="L18" s="137">
        <v>27060</v>
      </c>
      <c r="M18" s="136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6" t="s">
        <v>46</v>
      </c>
      <c r="B19" s="136" t="s">
        <v>174</v>
      </c>
      <c r="C19" s="136" t="s">
        <v>175</v>
      </c>
      <c r="D19" s="136" t="s">
        <v>91</v>
      </c>
      <c r="E19" s="136" t="s">
        <v>92</v>
      </c>
      <c r="F19" s="136" t="s">
        <v>176</v>
      </c>
      <c r="G19" s="136" t="s">
        <v>177</v>
      </c>
      <c r="H19" s="137">
        <v>212944.01</v>
      </c>
      <c r="I19" s="137">
        <v>212944.01</v>
      </c>
      <c r="J19" s="137"/>
      <c r="K19" s="137"/>
      <c r="L19" s="137">
        <v>212944.01</v>
      </c>
      <c r="M19" s="136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6" t="s">
        <v>46</v>
      </c>
      <c r="B20" s="136" t="s">
        <v>174</v>
      </c>
      <c r="C20" s="136" t="s">
        <v>175</v>
      </c>
      <c r="D20" s="136" t="s">
        <v>93</v>
      </c>
      <c r="E20" s="136" t="s">
        <v>94</v>
      </c>
      <c r="F20" s="136" t="s">
        <v>178</v>
      </c>
      <c r="G20" s="136" t="s">
        <v>179</v>
      </c>
      <c r="H20" s="137"/>
      <c r="I20" s="137"/>
      <c r="J20" s="137"/>
      <c r="K20" s="137"/>
      <c r="L20" s="137"/>
      <c r="M20" s="136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6" t="s">
        <v>46</v>
      </c>
      <c r="B21" s="136" t="s">
        <v>174</v>
      </c>
      <c r="C21" s="136" t="s">
        <v>175</v>
      </c>
      <c r="D21" s="136" t="s">
        <v>102</v>
      </c>
      <c r="E21" s="136" t="s">
        <v>103</v>
      </c>
      <c r="F21" s="136" t="s">
        <v>180</v>
      </c>
      <c r="G21" s="136" t="s">
        <v>181</v>
      </c>
      <c r="H21" s="137">
        <v>82725.68</v>
      </c>
      <c r="I21" s="137">
        <v>82725.68</v>
      </c>
      <c r="J21" s="137"/>
      <c r="K21" s="137"/>
      <c r="L21" s="137">
        <v>82725.68</v>
      </c>
      <c r="M21" s="136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53.25" customHeight="1" outlineLevel="1" spans="1:23">
      <c r="A22" s="136" t="s">
        <v>46</v>
      </c>
      <c r="B22" s="136" t="s">
        <v>174</v>
      </c>
      <c r="C22" s="136" t="s">
        <v>175</v>
      </c>
      <c r="D22" s="136" t="s">
        <v>104</v>
      </c>
      <c r="E22" s="136" t="s">
        <v>105</v>
      </c>
      <c r="F22" s="136" t="s">
        <v>180</v>
      </c>
      <c r="G22" s="136" t="s">
        <v>181</v>
      </c>
      <c r="H22" s="137"/>
      <c r="I22" s="137"/>
      <c r="J22" s="137"/>
      <c r="K22" s="137"/>
      <c r="L22" s="137"/>
      <c r="M22" s="136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53.25" customHeight="1" outlineLevel="1" spans="1:23">
      <c r="A23" s="136" t="s">
        <v>46</v>
      </c>
      <c r="B23" s="136" t="s">
        <v>174</v>
      </c>
      <c r="C23" s="136" t="s">
        <v>175</v>
      </c>
      <c r="D23" s="136" t="s">
        <v>106</v>
      </c>
      <c r="E23" s="136" t="s">
        <v>107</v>
      </c>
      <c r="F23" s="136" t="s">
        <v>182</v>
      </c>
      <c r="G23" s="136" t="s">
        <v>183</v>
      </c>
      <c r="H23" s="137">
        <v>2571.8</v>
      </c>
      <c r="I23" s="137">
        <v>2571.8</v>
      </c>
      <c r="J23" s="137"/>
      <c r="K23" s="137"/>
      <c r="L23" s="137">
        <v>2571.8</v>
      </c>
      <c r="M23" s="136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6" t="s">
        <v>46</v>
      </c>
      <c r="B24" s="136" t="s">
        <v>174</v>
      </c>
      <c r="C24" s="136" t="s">
        <v>175</v>
      </c>
      <c r="D24" s="136" t="s">
        <v>97</v>
      </c>
      <c r="E24" s="136" t="s">
        <v>96</v>
      </c>
      <c r="F24" s="136" t="s">
        <v>182</v>
      </c>
      <c r="G24" s="136" t="s">
        <v>183</v>
      </c>
      <c r="H24" s="137">
        <v>2713.45</v>
      </c>
      <c r="I24" s="137">
        <v>2713.45</v>
      </c>
      <c r="J24" s="137"/>
      <c r="K24" s="137"/>
      <c r="L24" s="137">
        <v>2713.45</v>
      </c>
      <c r="M24" s="136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53.25" customHeight="1" outlineLevel="1" spans="1:23">
      <c r="A25" s="136" t="s">
        <v>46</v>
      </c>
      <c r="B25" s="136" t="s">
        <v>174</v>
      </c>
      <c r="C25" s="136" t="s">
        <v>175</v>
      </c>
      <c r="D25" s="136" t="s">
        <v>106</v>
      </c>
      <c r="E25" s="136" t="s">
        <v>107</v>
      </c>
      <c r="F25" s="136" t="s">
        <v>182</v>
      </c>
      <c r="G25" s="136" t="s">
        <v>183</v>
      </c>
      <c r="H25" s="137"/>
      <c r="I25" s="137"/>
      <c r="J25" s="137"/>
      <c r="K25" s="137"/>
      <c r="L25" s="137"/>
      <c r="M25" s="136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53.25" customHeight="1" outlineLevel="1" spans="1:23">
      <c r="A26" s="136" t="s">
        <v>46</v>
      </c>
      <c r="B26" s="136" t="s">
        <v>184</v>
      </c>
      <c r="C26" s="136" t="s">
        <v>113</v>
      </c>
      <c r="D26" s="136" t="s">
        <v>112</v>
      </c>
      <c r="E26" s="136" t="s">
        <v>113</v>
      </c>
      <c r="F26" s="136" t="s">
        <v>185</v>
      </c>
      <c r="G26" s="136" t="s">
        <v>113</v>
      </c>
      <c r="H26" s="137">
        <v>154307.76</v>
      </c>
      <c r="I26" s="137">
        <v>154307.76</v>
      </c>
      <c r="J26" s="137"/>
      <c r="K26" s="137"/>
      <c r="L26" s="137">
        <v>154307.76</v>
      </c>
      <c r="M26" s="136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53.25" customHeight="1" outlineLevel="1" spans="1:23">
      <c r="A27" s="136" t="s">
        <v>46</v>
      </c>
      <c r="B27" s="136" t="s">
        <v>186</v>
      </c>
      <c r="C27" s="136" t="s">
        <v>187</v>
      </c>
      <c r="D27" s="136" t="s">
        <v>82</v>
      </c>
      <c r="E27" s="136" t="s">
        <v>83</v>
      </c>
      <c r="F27" s="136" t="s">
        <v>188</v>
      </c>
      <c r="G27" s="136" t="s">
        <v>189</v>
      </c>
      <c r="H27" s="137">
        <v>20000</v>
      </c>
      <c r="I27" s="137">
        <v>20000</v>
      </c>
      <c r="J27" s="137"/>
      <c r="K27" s="137"/>
      <c r="L27" s="137">
        <v>20000</v>
      </c>
      <c r="M27" s="136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53.25" customHeight="1" outlineLevel="1" spans="1:23">
      <c r="A28" s="136" t="s">
        <v>46</v>
      </c>
      <c r="B28" s="136" t="s">
        <v>186</v>
      </c>
      <c r="C28" s="136" t="s">
        <v>187</v>
      </c>
      <c r="D28" s="136" t="s">
        <v>82</v>
      </c>
      <c r="E28" s="136" t="s">
        <v>83</v>
      </c>
      <c r="F28" s="136" t="s">
        <v>190</v>
      </c>
      <c r="G28" s="136" t="s">
        <v>191</v>
      </c>
      <c r="H28" s="137">
        <v>124000</v>
      </c>
      <c r="I28" s="137">
        <v>124000</v>
      </c>
      <c r="J28" s="137"/>
      <c r="K28" s="137"/>
      <c r="L28" s="137">
        <v>124000</v>
      </c>
      <c r="M28" s="136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53.25" customHeight="1" outlineLevel="1" spans="1:23">
      <c r="A29" s="136" t="s">
        <v>46</v>
      </c>
      <c r="B29" s="136" t="s">
        <v>186</v>
      </c>
      <c r="C29" s="136" t="s">
        <v>187</v>
      </c>
      <c r="D29" s="136" t="s">
        <v>82</v>
      </c>
      <c r="E29" s="136" t="s">
        <v>83</v>
      </c>
      <c r="F29" s="136" t="s">
        <v>190</v>
      </c>
      <c r="G29" s="136" t="s">
        <v>191</v>
      </c>
      <c r="H29" s="137">
        <v>28800</v>
      </c>
      <c r="I29" s="137">
        <v>28800</v>
      </c>
      <c r="J29" s="137"/>
      <c r="K29" s="137"/>
      <c r="L29" s="137">
        <v>28800</v>
      </c>
      <c r="M29" s="136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53.25" customHeight="1" outlineLevel="1" spans="1:23">
      <c r="A30" s="136" t="s">
        <v>46</v>
      </c>
      <c r="B30" s="136" t="s">
        <v>192</v>
      </c>
      <c r="C30" s="136" t="s">
        <v>193</v>
      </c>
      <c r="D30" s="136" t="s">
        <v>89</v>
      </c>
      <c r="E30" s="136" t="s">
        <v>90</v>
      </c>
      <c r="F30" s="136" t="s">
        <v>194</v>
      </c>
      <c r="G30" s="136" t="s">
        <v>195</v>
      </c>
      <c r="H30" s="137">
        <v>4200</v>
      </c>
      <c r="I30" s="137">
        <v>4200</v>
      </c>
      <c r="J30" s="137"/>
      <c r="K30" s="137"/>
      <c r="L30" s="137">
        <v>4200</v>
      </c>
      <c r="M30" s="136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53.25" customHeight="1" outlineLevel="1" spans="1:23">
      <c r="A31" s="136" t="s">
        <v>46</v>
      </c>
      <c r="B31" s="136" t="s">
        <v>196</v>
      </c>
      <c r="C31" s="136" t="s">
        <v>197</v>
      </c>
      <c r="D31" s="136" t="s">
        <v>89</v>
      </c>
      <c r="E31" s="136" t="s">
        <v>90</v>
      </c>
      <c r="F31" s="136" t="s">
        <v>198</v>
      </c>
      <c r="G31" s="136" t="s">
        <v>199</v>
      </c>
      <c r="H31" s="137">
        <v>3000</v>
      </c>
      <c r="I31" s="137">
        <v>3000</v>
      </c>
      <c r="J31" s="137"/>
      <c r="K31" s="137"/>
      <c r="L31" s="137">
        <v>3000</v>
      </c>
      <c r="M31" s="136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53.25" customHeight="1" outlineLevel="1" spans="1:23">
      <c r="A32" s="136" t="s">
        <v>46</v>
      </c>
      <c r="B32" s="136" t="s">
        <v>200</v>
      </c>
      <c r="C32" s="136" t="s">
        <v>201</v>
      </c>
      <c r="D32" s="136" t="s">
        <v>82</v>
      </c>
      <c r="E32" s="136" t="s">
        <v>83</v>
      </c>
      <c r="F32" s="136" t="s">
        <v>202</v>
      </c>
      <c r="G32" s="136" t="s">
        <v>201</v>
      </c>
      <c r="H32" s="137">
        <v>20889.12</v>
      </c>
      <c r="I32" s="137">
        <v>20889.12</v>
      </c>
      <c r="J32" s="137"/>
      <c r="K32" s="137"/>
      <c r="L32" s="137">
        <v>20889.12</v>
      </c>
      <c r="M32" s="136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53.25" customHeight="1" outlineLevel="1" spans="1:23">
      <c r="A33" s="136" t="s">
        <v>46</v>
      </c>
      <c r="B33" s="136" t="s">
        <v>200</v>
      </c>
      <c r="C33" s="136" t="s">
        <v>201</v>
      </c>
      <c r="D33" s="136" t="s">
        <v>82</v>
      </c>
      <c r="E33" s="136" t="s">
        <v>83</v>
      </c>
      <c r="F33" s="136" t="s">
        <v>202</v>
      </c>
      <c r="G33" s="136" t="s">
        <v>201</v>
      </c>
      <c r="H33" s="137"/>
      <c r="I33" s="137"/>
      <c r="J33" s="137"/>
      <c r="K33" s="137"/>
      <c r="L33" s="137"/>
      <c r="M33" s="136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53.25" customHeight="1" outlineLevel="1" spans="1:23">
      <c r="A34" s="136" t="s">
        <v>46</v>
      </c>
      <c r="B34" s="136" t="s">
        <v>203</v>
      </c>
      <c r="C34" s="136" t="s">
        <v>204</v>
      </c>
      <c r="D34" s="136" t="s">
        <v>82</v>
      </c>
      <c r="E34" s="136" t="s">
        <v>83</v>
      </c>
      <c r="F34" s="136" t="s">
        <v>205</v>
      </c>
      <c r="G34" s="136" t="s">
        <v>206</v>
      </c>
      <c r="H34" s="137">
        <v>87600</v>
      </c>
      <c r="I34" s="137">
        <v>87600</v>
      </c>
      <c r="J34" s="137"/>
      <c r="K34" s="137"/>
      <c r="L34" s="137">
        <v>87600</v>
      </c>
      <c r="M34" s="136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30.75" customHeight="1" spans="1:23">
      <c r="A35" s="143" t="s">
        <v>30</v>
      </c>
      <c r="B35" s="143"/>
      <c r="C35" s="143"/>
      <c r="D35" s="143"/>
      <c r="E35" s="143"/>
      <c r="F35" s="143"/>
      <c r="G35" s="143"/>
      <c r="H35" s="137">
        <v>1956209.82</v>
      </c>
      <c r="I35" s="137">
        <v>1956209.82</v>
      </c>
      <c r="J35" s="137"/>
      <c r="K35" s="137"/>
      <c r="L35" s="137">
        <v>1956209.82</v>
      </c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topLeftCell="A18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2" t="s">
        <v>207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9" t="str">
        <f>"2026"&amp;"年部门项目支出预算表"</f>
        <v>2026年部门项目支出预算表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3" t="str">
        <f>"单位名称："&amp;"芒市商务局"</f>
        <v>单位名称：芒市商务局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27</v>
      </c>
      <c r="W3" s="132"/>
    </row>
    <row r="4" ht="26.25" customHeight="1" spans="1:23">
      <c r="A4" s="135" t="s">
        <v>208</v>
      </c>
      <c r="B4" s="135" t="s">
        <v>140</v>
      </c>
      <c r="C4" s="135" t="s">
        <v>141</v>
      </c>
      <c r="D4" s="135" t="s">
        <v>209</v>
      </c>
      <c r="E4" s="135" t="s">
        <v>142</v>
      </c>
      <c r="F4" s="135" t="s">
        <v>143</v>
      </c>
      <c r="G4" s="135" t="s">
        <v>210</v>
      </c>
      <c r="H4" s="135" t="s">
        <v>211</v>
      </c>
      <c r="I4" s="135" t="s">
        <v>30</v>
      </c>
      <c r="J4" s="135" t="s">
        <v>212</v>
      </c>
      <c r="K4" s="135"/>
      <c r="L4" s="135"/>
      <c r="M4" s="135"/>
      <c r="N4" s="135" t="s">
        <v>152</v>
      </c>
      <c r="O4" s="135"/>
      <c r="P4" s="135"/>
      <c r="Q4" s="135" t="s">
        <v>37</v>
      </c>
      <c r="R4" s="135" t="s">
        <v>51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34</v>
      </c>
      <c r="K5" s="135"/>
      <c r="L5" s="135" t="s">
        <v>35</v>
      </c>
      <c r="M5" s="135" t="s">
        <v>36</v>
      </c>
      <c r="N5" s="135" t="s">
        <v>34</v>
      </c>
      <c r="O5" s="135" t="s">
        <v>35</v>
      </c>
      <c r="P5" s="135" t="s">
        <v>36</v>
      </c>
      <c r="Q5" s="135"/>
      <c r="R5" s="135" t="s">
        <v>33</v>
      </c>
      <c r="S5" s="135" t="s">
        <v>40</v>
      </c>
      <c r="T5" s="135" t="s">
        <v>41</v>
      </c>
      <c r="U5" s="135" t="s">
        <v>42</v>
      </c>
      <c r="V5" s="135" t="s">
        <v>43</v>
      </c>
      <c r="W5" s="135" t="s">
        <v>44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33</v>
      </c>
      <c r="K6" s="135" t="s">
        <v>213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59</v>
      </c>
      <c r="B7" s="135" t="s">
        <v>60</v>
      </c>
      <c r="C7" s="135" t="s">
        <v>61</v>
      </c>
      <c r="D7" s="135" t="s">
        <v>62</v>
      </c>
      <c r="E7" s="135" t="s">
        <v>63</v>
      </c>
      <c r="F7" s="135" t="s">
        <v>64</v>
      </c>
      <c r="G7" s="135" t="s">
        <v>65</v>
      </c>
      <c r="H7" s="135" t="s">
        <v>66</v>
      </c>
      <c r="I7" s="135" t="s">
        <v>67</v>
      </c>
      <c r="J7" s="135" t="s">
        <v>68</v>
      </c>
      <c r="K7" s="135" t="s">
        <v>69</v>
      </c>
      <c r="L7" s="135" t="s">
        <v>70</v>
      </c>
      <c r="M7" s="135" t="s">
        <v>71</v>
      </c>
      <c r="N7" s="135" t="s">
        <v>72</v>
      </c>
      <c r="O7" s="135" t="s">
        <v>73</v>
      </c>
      <c r="P7" s="135" t="s">
        <v>154</v>
      </c>
      <c r="Q7" s="135" t="s">
        <v>155</v>
      </c>
      <c r="R7" s="135" t="s">
        <v>156</v>
      </c>
      <c r="S7" s="135" t="s">
        <v>157</v>
      </c>
      <c r="T7" s="135" t="s">
        <v>158</v>
      </c>
      <c r="U7" s="135" t="s">
        <v>159</v>
      </c>
      <c r="V7" s="135" t="s">
        <v>160</v>
      </c>
      <c r="W7" s="135" t="s">
        <v>161</v>
      </c>
    </row>
    <row r="8" ht="52.5" customHeight="1" spans="1:23">
      <c r="A8" s="136"/>
      <c r="B8" s="136"/>
      <c r="C8" s="136" t="s">
        <v>214</v>
      </c>
      <c r="D8" s="136"/>
      <c r="E8" s="136"/>
      <c r="F8" s="136"/>
      <c r="G8" s="136"/>
      <c r="H8" s="136"/>
      <c r="I8" s="137">
        <v>444100</v>
      </c>
      <c r="J8" s="137">
        <v>444100</v>
      </c>
      <c r="K8" s="137">
        <v>444100</v>
      </c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52.5" customHeight="1" outlineLevel="1" spans="1:23">
      <c r="A9" s="136" t="s">
        <v>215</v>
      </c>
      <c r="B9" s="136" t="s">
        <v>216</v>
      </c>
      <c r="C9" s="136" t="s">
        <v>214</v>
      </c>
      <c r="D9" s="136" t="s">
        <v>46</v>
      </c>
      <c r="E9" s="136" t="s">
        <v>84</v>
      </c>
      <c r="F9" s="136" t="s">
        <v>79</v>
      </c>
      <c r="G9" s="136" t="s">
        <v>190</v>
      </c>
      <c r="H9" s="136" t="s">
        <v>191</v>
      </c>
      <c r="I9" s="137">
        <v>68120</v>
      </c>
      <c r="J9" s="137">
        <v>68120</v>
      </c>
      <c r="K9" s="137">
        <v>68120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2.5" customHeight="1" outlineLevel="1" spans="1:23">
      <c r="A10" s="136" t="s">
        <v>215</v>
      </c>
      <c r="B10" s="136" t="s">
        <v>216</v>
      </c>
      <c r="C10" s="136" t="s">
        <v>214</v>
      </c>
      <c r="D10" s="136" t="s">
        <v>46</v>
      </c>
      <c r="E10" s="136" t="s">
        <v>84</v>
      </c>
      <c r="F10" s="136" t="s">
        <v>79</v>
      </c>
      <c r="G10" s="136" t="s">
        <v>190</v>
      </c>
      <c r="H10" s="136" t="s">
        <v>191</v>
      </c>
      <c r="I10" s="137">
        <v>50000</v>
      </c>
      <c r="J10" s="137">
        <v>50000</v>
      </c>
      <c r="K10" s="137">
        <v>50000</v>
      </c>
      <c r="L10" s="137"/>
      <c r="M10" s="137"/>
      <c r="N10" s="136"/>
      <c r="O10" s="136"/>
      <c r="P10" s="136"/>
      <c r="Q10" s="137"/>
      <c r="R10" s="137"/>
      <c r="S10" s="137"/>
      <c r="T10" s="137"/>
      <c r="U10" s="137"/>
      <c r="V10" s="137"/>
      <c r="W10" s="137"/>
    </row>
    <row r="11" ht="52.5" customHeight="1" outlineLevel="1" spans="1:23">
      <c r="A11" s="136" t="s">
        <v>215</v>
      </c>
      <c r="B11" s="136" t="s">
        <v>216</v>
      </c>
      <c r="C11" s="136" t="s">
        <v>214</v>
      </c>
      <c r="D11" s="136" t="s">
        <v>46</v>
      </c>
      <c r="E11" s="136" t="s">
        <v>84</v>
      </c>
      <c r="F11" s="136" t="s">
        <v>79</v>
      </c>
      <c r="G11" s="136" t="s">
        <v>217</v>
      </c>
      <c r="H11" s="136" t="s">
        <v>218</v>
      </c>
      <c r="I11" s="137">
        <v>103268</v>
      </c>
      <c r="J11" s="137">
        <v>103268</v>
      </c>
      <c r="K11" s="137">
        <v>103268</v>
      </c>
      <c r="L11" s="137"/>
      <c r="M11" s="137"/>
      <c r="N11" s="136"/>
      <c r="O11" s="136"/>
      <c r="P11" s="136"/>
      <c r="Q11" s="137"/>
      <c r="R11" s="137"/>
      <c r="S11" s="137"/>
      <c r="T11" s="137"/>
      <c r="U11" s="137"/>
      <c r="V11" s="137"/>
      <c r="W11" s="137"/>
    </row>
    <row r="12" ht="52.5" customHeight="1" outlineLevel="1" spans="1:23">
      <c r="A12" s="136" t="s">
        <v>215</v>
      </c>
      <c r="B12" s="136" t="s">
        <v>216</v>
      </c>
      <c r="C12" s="136" t="s">
        <v>214</v>
      </c>
      <c r="D12" s="136" t="s">
        <v>46</v>
      </c>
      <c r="E12" s="136" t="s">
        <v>84</v>
      </c>
      <c r="F12" s="136" t="s">
        <v>79</v>
      </c>
      <c r="G12" s="136" t="s">
        <v>219</v>
      </c>
      <c r="H12" s="136" t="s">
        <v>220</v>
      </c>
      <c r="I12" s="137">
        <v>30000</v>
      </c>
      <c r="J12" s="137">
        <v>30000</v>
      </c>
      <c r="K12" s="137">
        <v>30000</v>
      </c>
      <c r="L12" s="137"/>
      <c r="M12" s="137"/>
      <c r="N12" s="136"/>
      <c r="O12" s="136"/>
      <c r="P12" s="136"/>
      <c r="Q12" s="137"/>
      <c r="R12" s="137"/>
      <c r="S12" s="137"/>
      <c r="T12" s="137"/>
      <c r="U12" s="137"/>
      <c r="V12" s="137"/>
      <c r="W12" s="137"/>
    </row>
    <row r="13" ht="52.5" customHeight="1" outlineLevel="1" spans="1:23">
      <c r="A13" s="136" t="s">
        <v>215</v>
      </c>
      <c r="B13" s="136" t="s">
        <v>216</v>
      </c>
      <c r="C13" s="136" t="s">
        <v>214</v>
      </c>
      <c r="D13" s="136" t="s">
        <v>46</v>
      </c>
      <c r="E13" s="136" t="s">
        <v>84</v>
      </c>
      <c r="F13" s="136" t="s">
        <v>79</v>
      </c>
      <c r="G13" s="136" t="s">
        <v>221</v>
      </c>
      <c r="H13" s="136" t="s">
        <v>222</v>
      </c>
      <c r="I13" s="137">
        <v>50000</v>
      </c>
      <c r="J13" s="137">
        <v>50000</v>
      </c>
      <c r="K13" s="137">
        <v>50000</v>
      </c>
      <c r="L13" s="137"/>
      <c r="M13" s="137"/>
      <c r="N13" s="136"/>
      <c r="O13" s="136"/>
      <c r="P13" s="136"/>
      <c r="Q13" s="137"/>
      <c r="R13" s="137"/>
      <c r="S13" s="137"/>
      <c r="T13" s="137"/>
      <c r="U13" s="137"/>
      <c r="V13" s="137"/>
      <c r="W13" s="137"/>
    </row>
    <row r="14" ht="52.5" customHeight="1" outlineLevel="1" spans="1:23">
      <c r="A14" s="136" t="s">
        <v>215</v>
      </c>
      <c r="B14" s="136" t="s">
        <v>216</v>
      </c>
      <c r="C14" s="136" t="s">
        <v>214</v>
      </c>
      <c r="D14" s="136" t="s">
        <v>46</v>
      </c>
      <c r="E14" s="136" t="s">
        <v>84</v>
      </c>
      <c r="F14" s="136" t="s">
        <v>79</v>
      </c>
      <c r="G14" s="136" t="s">
        <v>223</v>
      </c>
      <c r="H14" s="136" t="s">
        <v>224</v>
      </c>
      <c r="I14" s="137">
        <v>36000</v>
      </c>
      <c r="J14" s="137">
        <v>36000</v>
      </c>
      <c r="K14" s="137">
        <v>36000</v>
      </c>
      <c r="L14" s="137"/>
      <c r="M14" s="137"/>
      <c r="N14" s="136"/>
      <c r="O14" s="136"/>
      <c r="P14" s="136"/>
      <c r="Q14" s="137"/>
      <c r="R14" s="137"/>
      <c r="S14" s="137"/>
      <c r="T14" s="137"/>
      <c r="U14" s="137"/>
      <c r="V14" s="137"/>
      <c r="W14" s="137"/>
    </row>
    <row r="15" ht="52.5" customHeight="1" outlineLevel="1" spans="1:23">
      <c r="A15" s="136" t="s">
        <v>215</v>
      </c>
      <c r="B15" s="136" t="s">
        <v>216</v>
      </c>
      <c r="C15" s="136" t="s">
        <v>214</v>
      </c>
      <c r="D15" s="136" t="s">
        <v>46</v>
      </c>
      <c r="E15" s="136" t="s">
        <v>84</v>
      </c>
      <c r="F15" s="136" t="s">
        <v>79</v>
      </c>
      <c r="G15" s="136" t="s">
        <v>223</v>
      </c>
      <c r="H15" s="136" t="s">
        <v>224</v>
      </c>
      <c r="I15" s="137">
        <v>48480</v>
      </c>
      <c r="J15" s="137">
        <v>48480</v>
      </c>
      <c r="K15" s="137">
        <v>48480</v>
      </c>
      <c r="L15" s="137"/>
      <c r="M15" s="137"/>
      <c r="N15" s="136"/>
      <c r="O15" s="136"/>
      <c r="P15" s="136"/>
      <c r="Q15" s="137"/>
      <c r="R15" s="137"/>
      <c r="S15" s="137"/>
      <c r="T15" s="137"/>
      <c r="U15" s="137"/>
      <c r="V15" s="137"/>
      <c r="W15" s="137"/>
    </row>
    <row r="16" ht="52.5" customHeight="1" outlineLevel="1" spans="1:23">
      <c r="A16" s="136" t="s">
        <v>215</v>
      </c>
      <c r="B16" s="136" t="s">
        <v>216</v>
      </c>
      <c r="C16" s="136" t="s">
        <v>214</v>
      </c>
      <c r="D16" s="136" t="s">
        <v>46</v>
      </c>
      <c r="E16" s="136" t="s">
        <v>84</v>
      </c>
      <c r="F16" s="136" t="s">
        <v>79</v>
      </c>
      <c r="G16" s="136" t="s">
        <v>194</v>
      </c>
      <c r="H16" s="136" t="s">
        <v>195</v>
      </c>
      <c r="I16" s="137">
        <v>11712</v>
      </c>
      <c r="J16" s="137">
        <v>11712</v>
      </c>
      <c r="K16" s="137">
        <v>11712</v>
      </c>
      <c r="L16" s="137"/>
      <c r="M16" s="137"/>
      <c r="N16" s="136"/>
      <c r="O16" s="136"/>
      <c r="P16" s="136"/>
      <c r="Q16" s="137"/>
      <c r="R16" s="137"/>
      <c r="S16" s="137"/>
      <c r="T16" s="137"/>
      <c r="U16" s="137"/>
      <c r="V16" s="137"/>
      <c r="W16" s="137"/>
    </row>
    <row r="17" ht="52.5" customHeight="1" outlineLevel="1" spans="1:23">
      <c r="A17" s="136" t="s">
        <v>215</v>
      </c>
      <c r="B17" s="136" t="s">
        <v>216</v>
      </c>
      <c r="C17" s="136" t="s">
        <v>214</v>
      </c>
      <c r="D17" s="136" t="s">
        <v>46</v>
      </c>
      <c r="E17" s="136" t="s">
        <v>84</v>
      </c>
      <c r="F17" s="136" t="s">
        <v>79</v>
      </c>
      <c r="G17" s="136" t="s">
        <v>194</v>
      </c>
      <c r="H17" s="136" t="s">
        <v>195</v>
      </c>
      <c r="I17" s="137">
        <v>22310</v>
      </c>
      <c r="J17" s="137">
        <v>22310</v>
      </c>
      <c r="K17" s="137">
        <v>22310</v>
      </c>
      <c r="L17" s="137"/>
      <c r="M17" s="137"/>
      <c r="N17" s="136"/>
      <c r="O17" s="136"/>
      <c r="P17" s="136"/>
      <c r="Q17" s="137"/>
      <c r="R17" s="137"/>
      <c r="S17" s="137"/>
      <c r="T17" s="137"/>
      <c r="U17" s="137"/>
      <c r="V17" s="137"/>
      <c r="W17" s="137"/>
    </row>
    <row r="18" ht="52.5" customHeight="1" outlineLevel="1" spans="1:23">
      <c r="A18" s="136" t="s">
        <v>215</v>
      </c>
      <c r="B18" s="136" t="s">
        <v>216</v>
      </c>
      <c r="C18" s="136" t="s">
        <v>214</v>
      </c>
      <c r="D18" s="136" t="s">
        <v>46</v>
      </c>
      <c r="E18" s="136" t="s">
        <v>84</v>
      </c>
      <c r="F18" s="136" t="s">
        <v>79</v>
      </c>
      <c r="G18" s="136" t="s">
        <v>194</v>
      </c>
      <c r="H18" s="136" t="s">
        <v>195</v>
      </c>
      <c r="I18" s="137">
        <v>24210</v>
      </c>
      <c r="J18" s="137">
        <v>24210</v>
      </c>
      <c r="K18" s="137">
        <v>24210</v>
      </c>
      <c r="L18" s="137"/>
      <c r="M18" s="137"/>
      <c r="N18" s="136"/>
      <c r="O18" s="136"/>
      <c r="P18" s="136"/>
      <c r="Q18" s="137"/>
      <c r="R18" s="137"/>
      <c r="S18" s="137"/>
      <c r="T18" s="137"/>
      <c r="U18" s="137"/>
      <c r="V18" s="137"/>
      <c r="W18" s="137"/>
    </row>
    <row r="19" ht="52.5" customHeight="1" spans="1:23">
      <c r="A19" s="136"/>
      <c r="B19" s="136"/>
      <c r="C19" s="136" t="s">
        <v>225</v>
      </c>
      <c r="D19" s="136"/>
      <c r="E19" s="136"/>
      <c r="F19" s="136"/>
      <c r="G19" s="136"/>
      <c r="H19" s="136"/>
      <c r="I19" s="137">
        <v>155900</v>
      </c>
      <c r="J19" s="137">
        <v>155900</v>
      </c>
      <c r="K19" s="137">
        <v>155900</v>
      </c>
      <c r="L19" s="137"/>
      <c r="M19" s="137"/>
      <c r="N19" s="136"/>
      <c r="O19" s="136"/>
      <c r="P19" s="136"/>
      <c r="Q19" s="137"/>
      <c r="R19" s="137"/>
      <c r="S19" s="137"/>
      <c r="T19" s="137"/>
      <c r="U19" s="137"/>
      <c r="V19" s="137"/>
      <c r="W19" s="137"/>
    </row>
    <row r="20" ht="52.5" customHeight="1" outlineLevel="1" spans="1:23">
      <c r="A20" s="136" t="s">
        <v>226</v>
      </c>
      <c r="B20" s="136" t="s">
        <v>227</v>
      </c>
      <c r="C20" s="136" t="s">
        <v>225</v>
      </c>
      <c r="D20" s="136" t="s">
        <v>46</v>
      </c>
      <c r="E20" s="136" t="s">
        <v>84</v>
      </c>
      <c r="F20" s="136" t="s">
        <v>79</v>
      </c>
      <c r="G20" s="136" t="s">
        <v>190</v>
      </c>
      <c r="H20" s="136" t="s">
        <v>191</v>
      </c>
      <c r="I20" s="137">
        <v>155900</v>
      </c>
      <c r="J20" s="137">
        <v>155900</v>
      </c>
      <c r="K20" s="137">
        <v>155900</v>
      </c>
      <c r="L20" s="137"/>
      <c r="M20" s="137"/>
      <c r="N20" s="136"/>
      <c r="O20" s="136"/>
      <c r="P20" s="136"/>
      <c r="Q20" s="137"/>
      <c r="R20" s="137"/>
      <c r="S20" s="137"/>
      <c r="T20" s="137"/>
      <c r="U20" s="137"/>
      <c r="V20" s="137"/>
      <c r="W20" s="137"/>
    </row>
    <row r="21" ht="52.5" customHeight="1" spans="1:23">
      <c r="A21" s="136"/>
      <c r="B21" s="136"/>
      <c r="C21" s="136" t="s">
        <v>228</v>
      </c>
      <c r="D21" s="136"/>
      <c r="E21" s="136"/>
      <c r="F21" s="136"/>
      <c r="G21" s="136"/>
      <c r="H21" s="136"/>
      <c r="I21" s="137">
        <v>100000</v>
      </c>
      <c r="J21" s="137"/>
      <c r="K21" s="137"/>
      <c r="L21" s="137"/>
      <c r="M21" s="137"/>
      <c r="N21" s="136"/>
      <c r="O21" s="136"/>
      <c r="P21" s="136"/>
      <c r="Q21" s="137"/>
      <c r="R21" s="137">
        <v>100000</v>
      </c>
      <c r="S21" s="137"/>
      <c r="T21" s="137"/>
      <c r="U21" s="137"/>
      <c r="V21" s="137"/>
      <c r="W21" s="137">
        <v>100000</v>
      </c>
    </row>
    <row r="22" ht="52.5" customHeight="1" outlineLevel="1" spans="1:23">
      <c r="A22" s="136" t="s">
        <v>226</v>
      </c>
      <c r="B22" s="136" t="s">
        <v>229</v>
      </c>
      <c r="C22" s="136" t="s">
        <v>228</v>
      </c>
      <c r="D22" s="136" t="s">
        <v>46</v>
      </c>
      <c r="E22" s="136" t="s">
        <v>78</v>
      </c>
      <c r="F22" s="136" t="s">
        <v>79</v>
      </c>
      <c r="G22" s="136" t="s">
        <v>190</v>
      </c>
      <c r="H22" s="136" t="s">
        <v>191</v>
      </c>
      <c r="I22" s="137">
        <v>100000</v>
      </c>
      <c r="J22" s="137"/>
      <c r="K22" s="137"/>
      <c r="L22" s="137"/>
      <c r="M22" s="137"/>
      <c r="N22" s="136"/>
      <c r="O22" s="136"/>
      <c r="P22" s="136"/>
      <c r="Q22" s="137"/>
      <c r="R22" s="137">
        <v>100000</v>
      </c>
      <c r="S22" s="137"/>
      <c r="T22" s="137"/>
      <c r="U22" s="137"/>
      <c r="V22" s="137"/>
      <c r="W22" s="137">
        <v>100000</v>
      </c>
    </row>
    <row r="23" ht="52.5" customHeight="1" spans="1:23">
      <c r="A23" s="136"/>
      <c r="B23" s="136"/>
      <c r="C23" s="136" t="s">
        <v>230</v>
      </c>
      <c r="D23" s="136"/>
      <c r="E23" s="136"/>
      <c r="F23" s="136"/>
      <c r="G23" s="136"/>
      <c r="H23" s="136"/>
      <c r="I23" s="137">
        <v>100000</v>
      </c>
      <c r="J23" s="137">
        <v>100000</v>
      </c>
      <c r="K23" s="137">
        <v>100000</v>
      </c>
      <c r="L23" s="137"/>
      <c r="M23" s="137"/>
      <c r="N23" s="136"/>
      <c r="O23" s="136"/>
      <c r="P23" s="136"/>
      <c r="Q23" s="137"/>
      <c r="R23" s="137"/>
      <c r="S23" s="137"/>
      <c r="T23" s="137"/>
      <c r="U23" s="137"/>
      <c r="V23" s="137"/>
      <c r="W23" s="137"/>
    </row>
    <row r="24" ht="52.5" customHeight="1" outlineLevel="1" spans="1:23">
      <c r="A24" s="136" t="s">
        <v>226</v>
      </c>
      <c r="B24" s="136" t="s">
        <v>231</v>
      </c>
      <c r="C24" s="136" t="s">
        <v>230</v>
      </c>
      <c r="D24" s="136" t="s">
        <v>46</v>
      </c>
      <c r="E24" s="136" t="s">
        <v>84</v>
      </c>
      <c r="F24" s="136" t="s">
        <v>79</v>
      </c>
      <c r="G24" s="136" t="s">
        <v>188</v>
      </c>
      <c r="H24" s="136" t="s">
        <v>189</v>
      </c>
      <c r="I24" s="137">
        <v>100000</v>
      </c>
      <c r="J24" s="137">
        <v>100000</v>
      </c>
      <c r="K24" s="137">
        <v>100000</v>
      </c>
      <c r="L24" s="137"/>
      <c r="M24" s="137"/>
      <c r="N24" s="136"/>
      <c r="O24" s="136"/>
      <c r="P24" s="136"/>
      <c r="Q24" s="137"/>
      <c r="R24" s="137"/>
      <c r="S24" s="137"/>
      <c r="T24" s="137"/>
      <c r="U24" s="137"/>
      <c r="V24" s="137"/>
      <c r="W24" s="137"/>
    </row>
    <row r="25" ht="30" customHeight="1" spans="1:23">
      <c r="A25" s="138" t="s">
        <v>30</v>
      </c>
      <c r="B25" s="138"/>
      <c r="C25" s="138"/>
      <c r="D25" s="138"/>
      <c r="E25" s="138"/>
      <c r="F25" s="138"/>
      <c r="G25" s="138"/>
      <c r="H25" s="138"/>
      <c r="I25" s="137">
        <v>800000</v>
      </c>
      <c r="J25" s="137">
        <v>700000</v>
      </c>
      <c r="K25" s="137">
        <v>700000</v>
      </c>
      <c r="L25" s="137"/>
      <c r="M25" s="137"/>
      <c r="N25" s="137"/>
      <c r="O25" s="137"/>
      <c r="P25" s="137"/>
      <c r="Q25" s="137"/>
      <c r="R25" s="137">
        <v>100000</v>
      </c>
      <c r="S25" s="137"/>
      <c r="T25" s="137"/>
      <c r="U25" s="137"/>
      <c r="V25" s="137"/>
      <c r="W25" s="137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topLeftCell="A15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28" t="s">
        <v>232</v>
      </c>
    </row>
    <row r="2" ht="34.5" customHeight="1" spans="1:10">
      <c r="A2" s="129" t="str">
        <f>"2026"&amp;"年部门项目支出绩效目标表"</f>
        <v>2026年部门项目支出绩效目标表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7" t="str">
        <f>"单位名称："&amp;"芒市商务局"</f>
        <v>单位名称：芒市商务局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30" t="s">
        <v>233</v>
      </c>
      <c r="B4" s="130" t="s">
        <v>234</v>
      </c>
      <c r="C4" s="130" t="s">
        <v>235</v>
      </c>
      <c r="D4" s="130" t="s">
        <v>236</v>
      </c>
      <c r="E4" s="130" t="s">
        <v>237</v>
      </c>
      <c r="F4" s="130" t="s">
        <v>238</v>
      </c>
      <c r="G4" s="130" t="s">
        <v>239</v>
      </c>
      <c r="H4" s="130" t="s">
        <v>240</v>
      </c>
      <c r="I4" s="130" t="s">
        <v>241</v>
      </c>
      <c r="J4" s="130" t="s">
        <v>242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225</v>
      </c>
      <c r="B7" s="131" t="s">
        <v>243</v>
      </c>
      <c r="C7" s="131" t="s">
        <v>244</v>
      </c>
      <c r="D7" s="131" t="s">
        <v>245</v>
      </c>
      <c r="E7" s="131" t="s">
        <v>246</v>
      </c>
      <c r="F7" s="131" t="s">
        <v>247</v>
      </c>
      <c r="G7" s="130" t="s">
        <v>66</v>
      </c>
      <c r="H7" s="130" t="s">
        <v>248</v>
      </c>
      <c r="I7" s="131" t="s">
        <v>249</v>
      </c>
      <c r="J7" s="131" t="s">
        <v>246</v>
      </c>
    </row>
    <row r="8" ht="52.5" customHeight="1" outlineLevel="1" spans="1:10">
      <c r="A8" s="131" t="s">
        <v>225</v>
      </c>
      <c r="B8" s="131" t="s">
        <v>243</v>
      </c>
      <c r="C8" s="131" t="s">
        <v>244</v>
      </c>
      <c r="D8" s="131" t="s">
        <v>245</v>
      </c>
      <c r="E8" s="131" t="s">
        <v>250</v>
      </c>
      <c r="F8" s="131" t="s">
        <v>247</v>
      </c>
      <c r="G8" s="130" t="s">
        <v>68</v>
      </c>
      <c r="H8" s="130" t="s">
        <v>251</v>
      </c>
      <c r="I8" s="131" t="s">
        <v>249</v>
      </c>
      <c r="J8" s="131" t="s">
        <v>252</v>
      </c>
    </row>
    <row r="9" ht="52.5" customHeight="1" outlineLevel="1" spans="1:10">
      <c r="A9" s="131" t="s">
        <v>225</v>
      </c>
      <c r="B9" s="131" t="s">
        <v>243</v>
      </c>
      <c r="C9" s="131" t="s">
        <v>244</v>
      </c>
      <c r="D9" s="131" t="s">
        <v>245</v>
      </c>
      <c r="E9" s="131" t="s">
        <v>253</v>
      </c>
      <c r="F9" s="131" t="s">
        <v>247</v>
      </c>
      <c r="G9" s="130" t="s">
        <v>64</v>
      </c>
      <c r="H9" s="130" t="s">
        <v>248</v>
      </c>
      <c r="I9" s="131" t="s">
        <v>249</v>
      </c>
      <c r="J9" s="131" t="s">
        <v>253</v>
      </c>
    </row>
    <row r="10" ht="52.5" customHeight="1" outlineLevel="1" spans="1:10">
      <c r="A10" s="131" t="s">
        <v>225</v>
      </c>
      <c r="B10" s="131" t="s">
        <v>243</v>
      </c>
      <c r="C10" s="131" t="s">
        <v>254</v>
      </c>
      <c r="D10" s="131" t="s">
        <v>255</v>
      </c>
      <c r="E10" s="131" t="s">
        <v>252</v>
      </c>
      <c r="F10" s="131" t="s">
        <v>247</v>
      </c>
      <c r="G10" s="130" t="s">
        <v>256</v>
      </c>
      <c r="H10" s="130" t="s">
        <v>257</v>
      </c>
      <c r="I10" s="131" t="s">
        <v>249</v>
      </c>
      <c r="J10" s="131" t="s">
        <v>252</v>
      </c>
    </row>
    <row r="11" ht="52.5" customHeight="1" outlineLevel="1" spans="1:10">
      <c r="A11" s="131" t="s">
        <v>225</v>
      </c>
      <c r="B11" s="131" t="s">
        <v>243</v>
      </c>
      <c r="C11" s="131" t="s">
        <v>258</v>
      </c>
      <c r="D11" s="131" t="s">
        <v>259</v>
      </c>
      <c r="E11" s="131" t="s">
        <v>260</v>
      </c>
      <c r="F11" s="131" t="s">
        <v>247</v>
      </c>
      <c r="G11" s="130" t="s">
        <v>256</v>
      </c>
      <c r="H11" s="130" t="s">
        <v>257</v>
      </c>
      <c r="I11" s="131" t="s">
        <v>249</v>
      </c>
      <c r="J11" s="131" t="s">
        <v>252</v>
      </c>
    </row>
    <row r="12" ht="52.5" customHeight="1" outlineLevel="1" spans="1:10">
      <c r="A12" s="131" t="s">
        <v>214</v>
      </c>
      <c r="B12" s="131" t="s">
        <v>261</v>
      </c>
      <c r="C12" s="131" t="s">
        <v>244</v>
      </c>
      <c r="D12" s="131" t="s">
        <v>245</v>
      </c>
      <c r="E12" s="131" t="s">
        <v>262</v>
      </c>
      <c r="F12" s="131" t="s">
        <v>263</v>
      </c>
      <c r="G12" s="130" t="s">
        <v>264</v>
      </c>
      <c r="H12" s="130" t="s">
        <v>257</v>
      </c>
      <c r="I12" s="131" t="s">
        <v>249</v>
      </c>
      <c r="J12" s="131" t="s">
        <v>265</v>
      </c>
    </row>
    <row r="13" ht="52.5" customHeight="1" outlineLevel="1" spans="1:10">
      <c r="A13" s="131" t="s">
        <v>214</v>
      </c>
      <c r="B13" s="131" t="s">
        <v>261</v>
      </c>
      <c r="C13" s="131" t="s">
        <v>244</v>
      </c>
      <c r="D13" s="131" t="s">
        <v>245</v>
      </c>
      <c r="E13" s="131" t="s">
        <v>266</v>
      </c>
      <c r="F13" s="131" t="s">
        <v>263</v>
      </c>
      <c r="G13" s="130" t="s">
        <v>70</v>
      </c>
      <c r="H13" s="130" t="s">
        <v>267</v>
      </c>
      <c r="I13" s="131" t="s">
        <v>249</v>
      </c>
      <c r="J13" s="131" t="s">
        <v>268</v>
      </c>
    </row>
    <row r="14" ht="52.5" customHeight="1" outlineLevel="1" spans="1:10">
      <c r="A14" s="131" t="s">
        <v>214</v>
      </c>
      <c r="B14" s="131" t="s">
        <v>261</v>
      </c>
      <c r="C14" s="131" t="s">
        <v>254</v>
      </c>
      <c r="D14" s="131" t="s">
        <v>269</v>
      </c>
      <c r="E14" s="131" t="s">
        <v>270</v>
      </c>
      <c r="F14" s="131" t="s">
        <v>271</v>
      </c>
      <c r="G14" s="130" t="s">
        <v>63</v>
      </c>
      <c r="H14" s="130" t="s">
        <v>272</v>
      </c>
      <c r="I14" s="131" t="s">
        <v>249</v>
      </c>
      <c r="J14" s="131" t="s">
        <v>273</v>
      </c>
    </row>
    <row r="15" ht="52.5" customHeight="1" outlineLevel="1" spans="1:10">
      <c r="A15" s="131" t="s">
        <v>214</v>
      </c>
      <c r="B15" s="131" t="s">
        <v>261</v>
      </c>
      <c r="C15" s="131" t="s">
        <v>258</v>
      </c>
      <c r="D15" s="131" t="s">
        <v>259</v>
      </c>
      <c r="E15" s="131" t="s">
        <v>274</v>
      </c>
      <c r="F15" s="131" t="s">
        <v>247</v>
      </c>
      <c r="G15" s="130" t="s">
        <v>275</v>
      </c>
      <c r="H15" s="130" t="s">
        <v>257</v>
      </c>
      <c r="I15" s="131" t="s">
        <v>249</v>
      </c>
      <c r="J15" s="131" t="s">
        <v>274</v>
      </c>
    </row>
    <row r="16" ht="52.5" customHeight="1" outlineLevel="1" spans="1:10">
      <c r="A16" s="131" t="s">
        <v>228</v>
      </c>
      <c r="B16" s="131" t="s">
        <v>276</v>
      </c>
      <c r="C16" s="131" t="s">
        <v>244</v>
      </c>
      <c r="D16" s="131" t="s">
        <v>245</v>
      </c>
      <c r="E16" s="131" t="s">
        <v>228</v>
      </c>
      <c r="F16" s="131" t="s">
        <v>263</v>
      </c>
      <c r="G16" s="130" t="s">
        <v>277</v>
      </c>
      <c r="H16" s="130" t="s">
        <v>278</v>
      </c>
      <c r="I16" s="131" t="s">
        <v>249</v>
      </c>
      <c r="J16" s="131" t="s">
        <v>228</v>
      </c>
    </row>
    <row r="17" ht="52.5" customHeight="1" outlineLevel="1" spans="1:10">
      <c r="A17" s="131" t="s">
        <v>228</v>
      </c>
      <c r="B17" s="131" t="s">
        <v>276</v>
      </c>
      <c r="C17" s="131" t="s">
        <v>254</v>
      </c>
      <c r="D17" s="131" t="s">
        <v>255</v>
      </c>
      <c r="E17" s="131" t="s">
        <v>228</v>
      </c>
      <c r="F17" s="131" t="s">
        <v>247</v>
      </c>
      <c r="G17" s="130" t="s">
        <v>279</v>
      </c>
      <c r="H17" s="130" t="s">
        <v>257</v>
      </c>
      <c r="I17" s="131" t="s">
        <v>249</v>
      </c>
      <c r="J17" s="131" t="s">
        <v>228</v>
      </c>
    </row>
    <row r="18" ht="52.5" customHeight="1" outlineLevel="1" spans="1:10">
      <c r="A18" s="131" t="s">
        <v>228</v>
      </c>
      <c r="B18" s="131" t="s">
        <v>276</v>
      </c>
      <c r="C18" s="131" t="s">
        <v>254</v>
      </c>
      <c r="D18" s="131" t="s">
        <v>280</v>
      </c>
      <c r="E18" s="131" t="s">
        <v>228</v>
      </c>
      <c r="F18" s="131" t="s">
        <v>247</v>
      </c>
      <c r="G18" s="130" t="s">
        <v>256</v>
      </c>
      <c r="H18" s="130" t="s">
        <v>257</v>
      </c>
      <c r="I18" s="131" t="s">
        <v>249</v>
      </c>
      <c r="J18" s="131" t="s">
        <v>281</v>
      </c>
    </row>
    <row r="19" ht="52.5" customHeight="1" outlineLevel="1" spans="1:10">
      <c r="A19" s="131" t="s">
        <v>230</v>
      </c>
      <c r="B19" s="131" t="s">
        <v>282</v>
      </c>
      <c r="C19" s="131" t="s">
        <v>244</v>
      </c>
      <c r="D19" s="131" t="s">
        <v>245</v>
      </c>
      <c r="E19" s="131" t="s">
        <v>283</v>
      </c>
      <c r="F19" s="131" t="s">
        <v>247</v>
      </c>
      <c r="G19" s="130" t="s">
        <v>279</v>
      </c>
      <c r="H19" s="130" t="s">
        <v>257</v>
      </c>
      <c r="I19" s="131" t="s">
        <v>249</v>
      </c>
      <c r="J19" s="131" t="s">
        <v>284</v>
      </c>
    </row>
    <row r="20" ht="52.5" customHeight="1" outlineLevel="1" spans="1:10">
      <c r="A20" s="131" t="s">
        <v>230</v>
      </c>
      <c r="B20" s="131" t="s">
        <v>282</v>
      </c>
      <c r="C20" s="131" t="s">
        <v>254</v>
      </c>
      <c r="D20" s="131" t="s">
        <v>280</v>
      </c>
      <c r="E20" s="131" t="s">
        <v>285</v>
      </c>
      <c r="F20" s="131" t="s">
        <v>271</v>
      </c>
      <c r="G20" s="130" t="s">
        <v>286</v>
      </c>
      <c r="H20" s="130" t="s">
        <v>257</v>
      </c>
      <c r="I20" s="131" t="s">
        <v>249</v>
      </c>
      <c r="J20" s="131" t="s">
        <v>287</v>
      </c>
    </row>
    <row r="21" ht="52.5" customHeight="1" outlineLevel="1" spans="1:10">
      <c r="A21" s="131" t="s">
        <v>230</v>
      </c>
      <c r="B21" s="131" t="s">
        <v>282</v>
      </c>
      <c r="C21" s="131" t="s">
        <v>258</v>
      </c>
      <c r="D21" s="131" t="s">
        <v>259</v>
      </c>
      <c r="E21" s="131" t="s">
        <v>259</v>
      </c>
      <c r="F21" s="131" t="s">
        <v>247</v>
      </c>
      <c r="G21" s="130" t="s">
        <v>279</v>
      </c>
      <c r="H21" s="130" t="s">
        <v>257</v>
      </c>
      <c r="I21" s="131" t="s">
        <v>249</v>
      </c>
      <c r="J21" s="131" t="s">
        <v>288</v>
      </c>
    </row>
  </sheetData>
  <mergeCells count="10">
    <mergeCell ref="A2:J2"/>
    <mergeCell ref="A3:E3"/>
    <mergeCell ref="A7:A11"/>
    <mergeCell ref="A12:A15"/>
    <mergeCell ref="A16:A18"/>
    <mergeCell ref="A19:A21"/>
    <mergeCell ref="B7:B11"/>
    <mergeCell ref="B12:B15"/>
    <mergeCell ref="B16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2026-03-05T12:05:00Z</dcterms:created>
  <dcterms:modified xsi:type="dcterms:W3CDTF">2026-03-17T02:39:27Z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639B8D817567460BB3E278A10A071717_12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