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<sst xmlns="http://schemas.openxmlformats.org/spreadsheetml/2006/main" count="1065" uniqueCount="414">
  <si>
    <t>预算01-1表</t>
  </si>
  <si>
    <t>2026年部门财务收支预算总表</t>
  </si>
  <si>
    <t>单位名称：芒市市场监督管理局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</si>
  <si>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</si>
  <si>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</si>
  <si>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</si>
  <si>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</si>
  <si>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</si>
  <si>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</si>
  <si>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</si>
  <si>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</si>
  <si>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</si>
  <si>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</si>
  <si>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</si>
  <si>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</si>
  <si>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</si>
  <si>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</si>
  <si>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</si>
  <si>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</si>
  <si>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</si>
  <si>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</si>
  <si>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</si>
  <si>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</si>
  <si>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</si>
  <si>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</si>
  <si>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</si>
  <si>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</si>
  <si>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</si>
  <si>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</si>
  <si>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</si>
  <si>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</si>
  <si>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</si>
  <si>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</si>
  <si>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</si>
  <si>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</si>
  <si>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</si>
  <si>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</si>
  <si>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</si>
  <si>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</si>
  <si>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</si>
  <si>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</si>
  <si>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</si>
  <si>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</si>
  <si>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</si>
  <si>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</si>
  <si>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</si>
  <si>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</si>
  <si>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</si>
  <si>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150001</t>
  </si>
  <si>
    <t>芒市市场监督管理局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</si>
  <si>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</si>
  <si>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</si>
  <si>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</si>
  <si>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</si>
  <si>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</si>
  <si>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</si>
  <si>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</si>
  <si>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</si>
  <si>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</si>
  <si>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</si>
  <si>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</si>
  <si>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</si>
  <si>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</si>
  <si>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</si>
  <si>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</si>
  <si>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</si>
  <si>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</si>
  <si>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</si>
  <si>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</si>
  <si>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</si>
  <si>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</si>
  <si>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</si>
  <si>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</si>
  <si>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</si>
  <si>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</si>
  <si>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</si>
  <si>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</si>
  <si>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</si>
  <si>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</si>
  <si>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</si>
  <si>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20138</t>
  </si>
  <si>
    <t>市场监督管理事务</t>
  </si>
  <si>
    <t>2013801</t>
  </si>
  <si>
    <t>行政运行</t>
  </si>
  <si>
    <t>2013802</t>
  </si>
  <si>
    <t>一般行政管理事务</t>
  </si>
  <si>
    <t>2013850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</si>
  <si>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</si>
  <si>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</si>
  <si>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</si>
  <si>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</si>
  <si>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</si>
  <si>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</si>
  <si>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</si>
  <si>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</si>
  <si>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</si>
  <si>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</si>
  <si>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</si>
  <si>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</si>
  <si>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</si>
  <si>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</si>
  <si>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</si>
  <si>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</si>
  <si>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</si>
  <si>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</si>
  <si>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</si>
  <si>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</si>
  <si>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</si>
  <si>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</si>
  <si>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</si>
  <si>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</si>
  <si>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</si>
  <si>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</si>
  <si>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</si>
  <si>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</si>
  <si>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</si>
  <si>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</si>
  <si>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</si>
  <si>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</si>
  <si>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</si>
  <si>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</si>
  <si>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</si>
  <si>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</si>
  <si>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</si>
  <si>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</si>
  <si>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</si>
  <si>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</si>
  <si>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</si>
  <si>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</si>
  <si>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</si>
  <si>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</si>
  <si>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</si>
  <si>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</si>
  <si>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</si>
  <si>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</si>
  <si>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</si>
  <si>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</si>
  <si>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</si>
  <si>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</si>
  <si>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</si>
  <si>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</si>
  <si>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</si>
  <si>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</si>
  <si>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</si>
  <si>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</si>
  <si>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</si>
  <si>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</si>
  <si>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</si>
  <si>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</si>
  <si>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</si>
  <si>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</si>
  <si>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</si>
  <si>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</si>
  <si>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</si>
  <si>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</si>
  <si>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</si>
  <si>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</si>
  <si>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</si>
  <si>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</si>
  <si>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</si>
  <si>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</si>
  <si>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</si>
  <si>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</si>
  <si>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</si>
  <si>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</si>
  <si>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</si>
  <si>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</si>
  <si>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</si>
  <si>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</si>
  <si>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</si>
  <si>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</si>
  <si>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</si>
  <si>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533103261100005001662</t>
  </si>
  <si>
    <t>编内聘用临时人员社会保险单位缴费</t>
  </si>
  <si>
    <t>30199</t>
  </si>
  <si>
    <t>其他工资福利支出</t>
  </si>
  <si>
    <t>533103210000000020294</t>
  </si>
  <si>
    <t>事业人员支出工资</t>
  </si>
  <si>
    <t>30101</t>
  </si>
  <si>
    <t>基本工资</t>
  </si>
  <si>
    <t>533103210000000020293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</si>
  <si>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</si>
  <si>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</si>
  <si>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</si>
  <si>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</si>
  <si>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</si>
  <si>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</si>
  <si>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</si>
  <si>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533103210000000020295</t>
  </si>
  <si>
    <t>社会保障缴费</t>
  </si>
  <si>
    <t>30108</t>
  </si>
  <si>
    <t>机关事业单位基本养老保险缴费</t>
  </si>
  <si>
    <t>30109</t>
  </si>
  <si>
    <t>职业年金缴费</t>
  </si>
  <si>
    <t>533103261100005001641</t>
  </si>
  <si>
    <t>职业年金缴费（非三保）</t>
  </si>
  <si>
    <t>30110</t>
  </si>
  <si>
    <t>职工基本医疗保险缴费</t>
  </si>
  <si>
    <t>30112</t>
  </si>
  <si>
    <t>其他社会保障缴费</t>
  </si>
  <si>
    <t>533103210000000020296</t>
  </si>
  <si>
    <t>30113</t>
  </si>
  <si>
    <t>533103210000000020303</t>
  </si>
  <si>
    <t>一般公用经费</t>
  </si>
  <si>
    <t>30226</t>
  </si>
  <si>
    <t>劳务费</t>
  </si>
  <si>
    <t>30202</t>
  </si>
  <si>
    <t>印刷费</t>
  </si>
  <si>
    <t>30205</t>
  </si>
  <si>
    <t>水费</t>
  </si>
  <si>
    <t>30206</t>
  </si>
  <si>
    <t>电费</t>
  </si>
  <si>
    <t>30215</t>
  </si>
  <si>
    <t>会议费</t>
  </si>
  <si>
    <t>30216</t>
  </si>
  <si>
    <t>培训费</t>
  </si>
  <si>
    <t>533103221100000357577</t>
  </si>
  <si>
    <t>公用经费安排的公务接待费</t>
  </si>
  <si>
    <t>30217</t>
  </si>
  <si>
    <t>533103231100001215212</t>
  </si>
  <si>
    <t>公用经费安排的公务用车运维费</t>
  </si>
  <si>
    <t>30231</t>
  </si>
  <si>
    <t>公务用车运行维护费</t>
  </si>
  <si>
    <t>30299</t>
  </si>
  <si>
    <t>其他商品和服务支出</t>
  </si>
  <si>
    <t>533103241100002316999</t>
  </si>
  <si>
    <t>公用经费安排的对个人和家庭的补助</t>
  </si>
  <si>
    <t>30305</t>
  </si>
  <si>
    <t>生活补助</t>
  </si>
  <si>
    <t>30201</t>
  </si>
  <si>
    <t>办公费</t>
  </si>
  <si>
    <t>30309</t>
  </si>
  <si>
    <t>奖励金</t>
  </si>
  <si>
    <t>533103210000000020301</t>
  </si>
  <si>
    <t>退休公用经费</t>
  </si>
  <si>
    <t>533103210000000020299</t>
  </si>
  <si>
    <t>工会经费</t>
  </si>
  <si>
    <t>30228</t>
  </si>
  <si>
    <t>533103210000000020298</t>
  </si>
  <si>
    <t>公务交通补贴</t>
  </si>
  <si>
    <t>30239</t>
  </si>
  <si>
    <t>其他交通费用</t>
  </si>
  <si>
    <t>533103231100001215213</t>
  </si>
  <si>
    <t>老干部党支部工作经费</t>
  </si>
  <si>
    <t>533103241100002317005</t>
  </si>
  <si>
    <t>食品安全协管员</t>
  </si>
  <si>
    <t>533103261100004992210</t>
  </si>
  <si>
    <t>遗属补助经费</t>
  </si>
  <si>
    <t>30304</t>
  </si>
  <si>
    <t>抚恤金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</si>
  <si>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</si>
  <si>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</si>
  <si>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</si>
  <si>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</si>
  <si>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</si>
  <si>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</si>
  <si>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</si>
  <si>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</si>
  <si>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</si>
  <si>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</si>
  <si>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533103261100004997610</t>
  </si>
  <si>
    <t>30211</t>
  </si>
  <si>
    <t>差旅费</t>
  </si>
  <si>
    <t>30218</t>
  </si>
  <si>
    <t>专用材料费</t>
  </si>
  <si>
    <t>芒市市场监督管理局非税收入安排支出经费</t>
  </si>
  <si>
    <t>533103261100004992505</t>
  </si>
  <si>
    <t>30207</t>
  </si>
  <si>
    <t>邮电费</t>
  </si>
  <si>
    <t>30213</t>
  </si>
  <si>
    <t>维修（护）费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</si>
  <si>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</si>
  <si>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</si>
  <si>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</si>
  <si>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</si>
  <si>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</si>
  <si>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</si>
  <si>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</si>
  <si>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</si>
  <si>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</si>
  <si>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</si>
  <si>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</si>
  <si>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</si>
  <si>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</si>
  <si>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</si>
  <si>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净化市场环境，营造高质量经济发展环境。</t>
  </si>
  <si>
    <t>产出指标</t>
  </si>
  <si>
    <t>时效指标</t>
  </si>
  <si>
    <t>市场监管业务工作完成时间</t>
  </si>
  <si>
    <t>=</t>
  </si>
  <si>
    <t>2025</t>
  </si>
  <si>
    <t>年</t>
  </si>
  <si>
    <t>定量指标</t>
  </si>
  <si>
    <t>芒市市场监督管理局业务支出</t>
  </si>
  <si>
    <t>效益指标</t>
  </si>
  <si>
    <t>社会效益</t>
  </si>
  <si>
    <t>不断净化市场环境</t>
  </si>
  <si>
    <t>长期</t>
  </si>
  <si>
    <t>定性指标</t>
  </si>
  <si>
    <t>满意度指标</t>
  </si>
  <si>
    <t>服务对象满意度</t>
  </si>
  <si>
    <t>群众满意度</t>
  </si>
  <si>
    <t>&gt;=</t>
  </si>
  <si>
    <t>85</t>
  </si>
  <si>
    <t>%</t>
  </si>
  <si>
    <t>公众对市场监管工作满意度</t>
  </si>
  <si>
    <t>加强市场监督管理，对违法行为进行合理处罚，配合做好非税收入预算编制和管理工作。</t>
  </si>
  <si>
    <t>业务工作完成时间</t>
  </si>
  <si>
    <t>2026</t>
  </si>
  <si>
    <t>芒市市场监督管理局非税收入安排成本性支出</t>
  </si>
  <si>
    <t>维护社会公平有序的营销环境</t>
  </si>
  <si>
    <t>社会公众满意度</t>
  </si>
  <si>
    <t>预算06表</t>
  </si>
  <si>
    <t>2026年政府性基金预算支出预算表</t>
  </si>
  <si>
    <t>政府性基金预算支出预算表</t>
  </si>
  <si>
    <t>本年政府性基金预算支出</t>
  </si>
  <si>
    <t>合  计</t>
  </si>
  <si>
    <t>备注：芒市市场监督管理局2026年无政府性基金预算，本表无数据，公开空表。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</si>
  <si>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</si>
  <si>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</si>
  <si>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</si>
  <si>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</si>
  <si>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</si>
  <si>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</si>
  <si>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</si>
  <si>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</si>
  <si>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</si>
  <si>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</si>
  <si>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</si>
  <si>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</si>
  <si>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</si>
  <si>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办公桌</t>
  </si>
  <si>
    <t>张</t>
  </si>
  <si>
    <t>营业执照印刷服务</t>
  </si>
  <si>
    <t>单证印刷服务</t>
  </si>
  <si>
    <t>A3彩色复印机</t>
  </si>
  <si>
    <t>复印机</t>
  </si>
  <si>
    <t>台</t>
  </si>
  <si>
    <t>复印纸</t>
  </si>
  <si>
    <t>件</t>
  </si>
  <si>
    <t>更衣柜</t>
  </si>
  <si>
    <t>个</t>
  </si>
  <si>
    <t>铁更衣柜</t>
  </si>
  <si>
    <t>办公屏风</t>
  </si>
  <si>
    <t>金属质屏风类</t>
  </si>
  <si>
    <t>位</t>
  </si>
  <si>
    <t>试剂架</t>
  </si>
  <si>
    <t>其他架类</t>
  </si>
  <si>
    <t>米</t>
  </si>
  <si>
    <t>实验边台</t>
  </si>
  <si>
    <t>其他台、桌类</t>
  </si>
  <si>
    <t>前台椅</t>
  </si>
  <si>
    <t>其他椅凳类</t>
  </si>
  <si>
    <t>圆凳</t>
  </si>
  <si>
    <t>资料柜</t>
  </si>
  <si>
    <t>文件柜</t>
  </si>
  <si>
    <t>车辆加油</t>
  </si>
  <si>
    <t>车辆加油、添加燃料服务</t>
  </si>
  <si>
    <t>次</t>
  </si>
  <si>
    <t>车辆维修</t>
  </si>
  <si>
    <t>车辆维修和保养服务</t>
  </si>
  <si>
    <t>车辆保险</t>
  </si>
  <si>
    <t>机动车保险服务</t>
  </si>
  <si>
    <t>预算08表</t>
  </si>
  <si>
    <t>2026年部门政府购买服务预算表</t>
  </si>
  <si>
    <t>政府购买服务项目</t>
  </si>
  <si>
    <t>政府购买服务目录</t>
  </si>
  <si>
    <t>营业执照印制服务</t>
  </si>
  <si>
    <t>B1104 印刷和出版服务</t>
  </si>
  <si>
    <t>车辆交强险、商业险</t>
  </si>
  <si>
    <t>B1101 维修保养服务</t>
  </si>
  <si>
    <t>车辆汽油</t>
  </si>
  <si>
    <t>印刷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</si>
  <si>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</si>
  <si>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</si>
  <si>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</si>
  <si>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</si>
  <si>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</si>
  <si>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</si>
  <si>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</si>
  <si>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</si>
  <si>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</si>
  <si>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</si>
  <si>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</si>
  <si>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</si>
  <si>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</si>
  <si>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</si>
  <si>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</si>
  <si>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</si>
  <si>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备注：芒市市场监督管理局2026年无市对下转移支付预算，本表无数据，公开空表。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</si>
  <si>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</si>
  <si>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</si>
  <si>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</si>
  <si>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</si>
  <si>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</si>
  <si>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</si>
  <si>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</si>
  <si>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</si>
  <si>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</si>
  <si>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</si>
  <si>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</si>
  <si>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</si>
  <si>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1.</t>
    </r>
    <r>
      <rPr>
        <sz val="11"/>
        <color rgb="FF000000"/>
        <rFont val="宋体"/>
        <charset val="134"/>
      </rPr>
      <t xml:space="preserve">涉及土地使用权、房屋、公务用车购置，按照现行相关管理制度规定报批，以职能部门审批意见为准。
    </t>
    </r>
    <r>
      <rPr>
        <sz val="11"/>
        <color rgb="FF000000"/>
        <rFont val="Calibri"/>
        <charset val="134"/>
      </rPr>
      <t>2.</t>
    </r>
    <r>
      <rPr>
        <sz val="11"/>
        <color rgb="FF000000"/>
        <rFont val="宋体"/>
        <charset val="134"/>
      </rPr>
      <t>芒市市场监督管理局2026年无新增资产配置经费预算，本表无数据，公开空表。</t>
    </r>
  </si>
  <si>
    <t xml:space="preserve">    </t>
  </si>
  <si>
    <t>预算11表</t>
  </si>
  <si>
    <t>2026年上级补助项目支出预算表</t>
  </si>
  <si>
    <t>上级补助</t>
  </si>
  <si>
    <r>
      <rPr>
        <sz val="11"/>
        <color rgb="FF000000"/>
        <rFont val="宋体"/>
        <charset val="134"/>
      </rPr>
      <t>备注：芒市市场监督管理局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年无上级补助项目支出，本表无数据，公开空表。</t>
    </r>
  </si>
  <si>
    <t>预算12表</t>
  </si>
  <si>
    <t>2026年部门项目支出中期规划预算表</t>
  </si>
  <si>
    <t>项目级次</t>
  </si>
  <si>
    <t>114 对个人和家庭的补助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</si>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</sst>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9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5" fillId="0" borderId="1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I12" sqref="I1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0"/>
      <c r="B1" s="160"/>
      <c r="C1" s="160"/>
      <c r="D1" s="178" t="s">
        <v>0</v>
      </c>
    </row>
    <row r="2" ht="42" customHeight="1" spans="1:4">
      <c r="A2" s="179" t="s">
        <v>1</v>
      </c>
      <c r="B2" s="179"/>
      <c r="C2" s="179"/>
      <c r="D2" s="179"/>
    </row>
    <row r="3" ht="18.75" customHeight="1" spans="1:4">
      <c r="A3" s="160" t="s">
        <v>2</v>
      </c>
      <c r="B3" s="160"/>
      <c r="C3" s="180"/>
      <c r="D3" s="178" t="s">
        <v>3</v>
      </c>
    </row>
    <row r="4" ht="18.75" customHeight="1" spans="1:4">
      <c r="A4" s="136" t="s">
        <v>4</v>
      </c>
      <c r="B4" s="136"/>
      <c r="C4" s="136" t="s">
        <v>5</v>
      </c>
      <c r="D4" s="136"/>
    </row>
    <row r="5" ht="18.75" customHeight="1" spans="1:4">
      <c r="A5" s="136" t="s">
        <v>6</v>
      </c>
      <c r="B5" s="136" t="s">
        <v>7</v>
      </c>
      <c r="C5" s="136" t="s">
        <v>8</v>
      </c>
      <c r="D5" s="136" t="s">
        <v>7</v>
      </c>
    </row>
    <row r="6" ht="18.75" customHeight="1" spans="1:4">
      <c r="A6" s="134" t="s">
        <v>9</v>
      </c>
      <c r="B6" s="135">
        <v>14983409.08</v>
      </c>
      <c r="C6" s="134" t="str">
        <f>"一"&amp;"、"&amp;"一般公共服务支出"</f>
        <v>一、一般公共服务支出</v>
      </c>
      <c r="D6" s="135">
        <v>11573741.73</v>
      </c>
    </row>
    <row r="7" ht="18.75" customHeight="1" spans="1:4">
      <c r="A7" s="134" t="s">
        <v>10</v>
      </c>
      <c r="B7" s="135"/>
      <c r="C7" s="134" t="str">
        <f>"二"&amp;"、"&amp;"社会保障和就业支出"</f>
        <v>二、社会保障和就业支出</v>
      </c>
      <c r="D7" s="135">
        <v>2348813.52</v>
      </c>
    </row>
    <row r="8" ht="18.75" customHeight="1" spans="1:4">
      <c r="A8" s="134" t="s">
        <v>11</v>
      </c>
      <c r="B8" s="135"/>
      <c r="C8" s="134" t="str">
        <f>"三"&amp;"、"&amp;"卫生健康支出"</f>
        <v>三、卫生健康支出</v>
      </c>
      <c r="D8" s="135">
        <v>484101.33</v>
      </c>
    </row>
    <row r="9" ht="18.75" customHeight="1" spans="1:4">
      <c r="A9" s="134" t="s">
        <v>12</v>
      </c>
      <c r="B9" s="135"/>
      <c r="C9" s="134" t="str">
        <f>"四"&amp;"、"&amp;"住房保障支出"</f>
        <v>四、住房保障支出</v>
      </c>
      <c r="D9" s="135">
        <v>876752.5</v>
      </c>
    </row>
    <row r="10" ht="18.75" customHeight="1" spans="1:4">
      <c r="A10" s="134" t="s">
        <v>13</v>
      </c>
      <c r="B10" s="135">
        <v>300000</v>
      </c>
      <c r="C10" s="134"/>
      <c r="D10" s="135"/>
    </row>
    <row r="11" ht="18.75" customHeight="1" spans="1:4">
      <c r="A11" s="134" t="s">
        <v>14</v>
      </c>
      <c r="B11" s="135"/>
      <c r="C11" s="134"/>
      <c r="D11" s="135"/>
    </row>
    <row r="12" ht="18.75" customHeight="1" spans="1:4">
      <c r="A12" s="134" t="s">
        <v>15</v>
      </c>
      <c r="B12" s="135"/>
      <c r="C12" s="134"/>
      <c r="D12" s="135"/>
    </row>
    <row r="13" ht="18.75" customHeight="1" spans="1:4">
      <c r="A13" s="134" t="s">
        <v>16</v>
      </c>
      <c r="B13" s="135"/>
      <c r="C13" s="134"/>
      <c r="D13" s="135"/>
    </row>
    <row r="14" ht="18.75" customHeight="1" spans="1:4">
      <c r="A14" s="134" t="s">
        <v>17</v>
      </c>
      <c r="B14" s="135"/>
      <c r="C14" s="134"/>
      <c r="D14" s="135"/>
    </row>
    <row r="15" ht="18.75" customHeight="1" spans="1:4">
      <c r="A15" s="134" t="s">
        <v>18</v>
      </c>
      <c r="B15" s="135">
        <v>300000</v>
      </c>
      <c r="C15" s="134"/>
      <c r="D15" s="135"/>
    </row>
    <row r="16" ht="18.75" customHeight="1" spans="1:4">
      <c r="A16" s="134"/>
      <c r="B16" s="135"/>
      <c r="C16" s="134"/>
      <c r="D16" s="135"/>
    </row>
    <row r="17" ht="18.75" customHeight="1" spans="1:4">
      <c r="A17" s="134"/>
      <c r="B17" s="135"/>
      <c r="C17" s="134"/>
      <c r="D17" s="135"/>
    </row>
    <row r="18" ht="18.75" customHeight="1" spans="1:4">
      <c r="A18" s="134"/>
      <c r="B18" s="135"/>
      <c r="C18" s="134"/>
      <c r="D18" s="135"/>
    </row>
    <row r="19" ht="18.75" customHeight="1" spans="1:4">
      <c r="A19" s="134"/>
      <c r="B19" s="135"/>
      <c r="C19" s="134"/>
      <c r="D19" s="135"/>
    </row>
    <row r="20" ht="18.75" customHeight="1" spans="1:4">
      <c r="A20" s="134"/>
      <c r="B20" s="135"/>
      <c r="C20" s="134"/>
      <c r="D20" s="135"/>
    </row>
    <row r="21" ht="18.75" customHeight="1" spans="1:4">
      <c r="A21" s="134"/>
      <c r="B21" s="135"/>
      <c r="C21" s="134"/>
      <c r="D21" s="135"/>
    </row>
    <row r="22" ht="18.75" customHeight="1" spans="1:4">
      <c r="A22" s="134"/>
      <c r="B22" s="135"/>
      <c r="C22" s="134"/>
      <c r="D22" s="135"/>
    </row>
    <row r="23" ht="18.75" customHeight="1" spans="1:4">
      <c r="A23" s="134"/>
      <c r="B23" s="135"/>
      <c r="C23" s="134"/>
      <c r="D23" s="135"/>
    </row>
    <row r="24" ht="18.75" customHeight="1" spans="1:4">
      <c r="A24" s="134"/>
      <c r="B24" s="135"/>
      <c r="C24" s="134"/>
      <c r="D24" s="135"/>
    </row>
    <row r="25" ht="18.75" customHeight="1" spans="1:4">
      <c r="A25" s="134"/>
      <c r="B25" s="135"/>
      <c r="C25" s="134"/>
      <c r="D25" s="135"/>
    </row>
    <row r="26" ht="18.75" customHeight="1" spans="1:4">
      <c r="A26" s="134"/>
      <c r="B26" s="135"/>
      <c r="C26" s="134"/>
      <c r="D26" s="135"/>
    </row>
    <row r="27" ht="18.75" customHeight="1" spans="1:4">
      <c r="A27" s="134"/>
      <c r="B27" s="135"/>
      <c r="C27" s="134"/>
      <c r="D27" s="135"/>
    </row>
    <row r="28" ht="18.75" customHeight="1" spans="1:4">
      <c r="A28" s="134"/>
      <c r="B28" s="135"/>
      <c r="C28" s="134"/>
      <c r="D28" s="135"/>
    </row>
    <row r="29" ht="18.75" customHeight="1" spans="1:4">
      <c r="A29" s="134"/>
      <c r="B29" s="135"/>
      <c r="C29" s="134"/>
      <c r="D29" s="135"/>
    </row>
    <row r="30" ht="18.75" customHeight="1" spans="1:4">
      <c r="A30" s="134"/>
      <c r="B30" s="135"/>
      <c r="C30" s="134"/>
      <c r="D30" s="135"/>
    </row>
    <row r="31" ht="18.75" customHeight="1" spans="1:4">
      <c r="A31" s="134"/>
      <c r="B31" s="135"/>
      <c r="C31" s="134"/>
      <c r="D31" s="135"/>
    </row>
    <row r="32" ht="18.75" customHeight="1" spans="1:4">
      <c r="A32" s="134" t="s">
        <v>19</v>
      </c>
      <c r="B32" s="135">
        <v>15283409.08</v>
      </c>
      <c r="C32" s="134" t="s">
        <v>20</v>
      </c>
      <c r="D32" s="135">
        <v>15283409.08</v>
      </c>
    </row>
    <row r="33" ht="18.75" customHeight="1" spans="1:4">
      <c r="A33" s="134" t="s">
        <v>21</v>
      </c>
      <c r="B33" s="135"/>
      <c r="C33" s="134" t="s">
        <v>22</v>
      </c>
      <c r="D33" s="135"/>
    </row>
    <row r="34" ht="18.75" customHeight="1" spans="1:4">
      <c r="A34" s="134" t="s">
        <v>23</v>
      </c>
      <c r="B34" s="135"/>
      <c r="C34" s="134" t="s">
        <v>23</v>
      </c>
      <c r="D34" s="135"/>
    </row>
    <row r="35" ht="18.75" customHeight="1" spans="1:4">
      <c r="A35" s="134" t="s">
        <v>24</v>
      </c>
      <c r="B35" s="135"/>
      <c r="C35" s="134" t="s">
        <v>25</v>
      </c>
      <c r="D35" s="135"/>
    </row>
    <row r="36" ht="18.75" customHeight="1" spans="1:4">
      <c r="A36" s="134" t="s">
        <v>26</v>
      </c>
      <c r="B36" s="135">
        <v>15283409.08</v>
      </c>
      <c r="C36" s="134" t="s">
        <v>27</v>
      </c>
      <c r="D36" s="135">
        <v>15283409.08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J17" sqref="J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86"/>
      <c r="E1" s="86"/>
      <c r="F1" s="95" t="s">
        <v>312</v>
      </c>
    </row>
    <row r="2" ht="26.25" customHeight="1" spans="1:6">
      <c r="A2" s="116" t="s">
        <v>313</v>
      </c>
      <c r="B2" s="116" t="s">
        <v>314</v>
      </c>
      <c r="C2" s="117"/>
      <c r="D2" s="118"/>
      <c r="E2" s="118"/>
      <c r="F2" s="118"/>
    </row>
    <row r="3" ht="13.5" customHeight="1" spans="1:6">
      <c r="A3" s="119" t="s">
        <v>2</v>
      </c>
      <c r="B3" s="119"/>
      <c r="C3" s="120"/>
      <c r="D3" s="86"/>
      <c r="E3" s="86"/>
      <c r="F3" s="95" t="s">
        <v>3</v>
      </c>
    </row>
    <row r="4" ht="19.5" customHeight="1" spans="1:6">
      <c r="A4" s="64" t="s">
        <v>149</v>
      </c>
      <c r="B4" s="121" t="s">
        <v>52</v>
      </c>
      <c r="C4" s="64" t="s">
        <v>53</v>
      </c>
      <c r="D4" s="36" t="s">
        <v>315</v>
      </c>
      <c r="E4" s="36"/>
      <c r="F4" s="36"/>
    </row>
    <row r="5" ht="18.55" customHeight="1" spans="1:6">
      <c r="A5" s="64"/>
      <c r="B5" s="121"/>
      <c r="C5" s="64"/>
      <c r="D5" s="36" t="s">
        <v>33</v>
      </c>
      <c r="E5" s="36" t="s">
        <v>56</v>
      </c>
      <c r="F5" s="36" t="s">
        <v>57</v>
      </c>
    </row>
    <row r="6" ht="20.25" customHeight="1" spans="1:6">
      <c r="A6" s="64">
        <v>1</v>
      </c>
      <c r="B6" s="122" t="s">
        <v>64</v>
      </c>
      <c r="C6" s="122" t="s">
        <v>65</v>
      </c>
      <c r="D6" s="122" t="s">
        <v>66</v>
      </c>
      <c r="E6" s="122" t="s">
        <v>67</v>
      </c>
      <c r="F6" s="122" t="s">
        <v>68</v>
      </c>
    </row>
    <row r="7" ht="30" customHeight="1" spans="1:6">
      <c r="A7" s="34"/>
      <c r="B7" s="121"/>
      <c r="C7" s="34"/>
      <c r="D7" s="123"/>
      <c r="E7" s="124"/>
      <c r="F7" s="124"/>
    </row>
    <row r="8" ht="30" customHeight="1" spans="1:6">
      <c r="A8" s="22"/>
      <c r="B8" s="22"/>
      <c r="C8" s="22"/>
      <c r="D8" s="123"/>
      <c r="E8" s="124"/>
      <c r="F8" s="124"/>
    </row>
    <row r="9" ht="30" customHeight="1" spans="1:6">
      <c r="A9" s="20" t="s">
        <v>316</v>
      </c>
      <c r="B9" s="20" t="s">
        <v>316</v>
      </c>
      <c r="C9" s="20" t="s">
        <v>316</v>
      </c>
      <c r="D9" s="123"/>
      <c r="E9" s="124"/>
      <c r="F9" s="124"/>
    </row>
    <row r="10" ht="29" customHeight="1" spans="1:6">
      <c r="A10" s="42" t="s">
        <v>317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7"/>
  <sheetViews>
    <sheetView showZeros="0" topLeftCell="A19" workbookViewId="0">
      <selection activeCell="A2" sqref="A2:Q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5.85714285714286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3" t="s">
        <v>318</v>
      </c>
    </row>
    <row r="2" ht="27.75" customHeight="1" spans="1:17">
      <c r="A2" s="44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93"/>
      <c r="L2" s="29"/>
      <c r="M2" s="29"/>
      <c r="N2" s="29"/>
      <c r="O2" s="93"/>
      <c r="P2" s="93"/>
      <c r="Q2" s="29"/>
    </row>
    <row r="3" ht="18.75" customHeight="1" spans="1:17">
      <c r="A3" s="45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95" t="s">
        <v>30</v>
      </c>
    </row>
    <row r="4" ht="15.75" customHeight="1" spans="1:17">
      <c r="A4" s="11" t="s">
        <v>320</v>
      </c>
      <c r="B4" s="96" t="s">
        <v>321</v>
      </c>
      <c r="C4" s="96" t="s">
        <v>322</v>
      </c>
      <c r="D4" s="96" t="s">
        <v>323</v>
      </c>
      <c r="E4" s="96" t="s">
        <v>324</v>
      </c>
      <c r="F4" s="96" t="s">
        <v>325</v>
      </c>
      <c r="G4" s="48" t="s">
        <v>156</v>
      </c>
      <c r="H4" s="48"/>
      <c r="I4" s="48"/>
      <c r="J4" s="48"/>
      <c r="K4" s="97"/>
      <c r="L4" s="48"/>
      <c r="M4" s="48"/>
      <c r="N4" s="48"/>
      <c r="O4" s="98"/>
      <c r="P4" s="97"/>
      <c r="Q4" s="49"/>
    </row>
    <row r="5" ht="17.25" customHeight="1" spans="1:17">
      <c r="A5" s="16"/>
      <c r="B5" s="99"/>
      <c r="C5" s="99"/>
      <c r="D5" s="99"/>
      <c r="E5" s="99"/>
      <c r="F5" s="99"/>
      <c r="G5" s="99" t="s">
        <v>33</v>
      </c>
      <c r="H5" s="99" t="s">
        <v>37</v>
      </c>
      <c r="I5" s="99" t="s">
        <v>326</v>
      </c>
      <c r="J5" s="99" t="s">
        <v>327</v>
      </c>
      <c r="K5" s="100" t="s">
        <v>328</v>
      </c>
      <c r="L5" s="101" t="s">
        <v>329</v>
      </c>
      <c r="M5" s="101"/>
      <c r="N5" s="101"/>
      <c r="O5" s="102"/>
      <c r="P5" s="103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36</v>
      </c>
      <c r="I6" s="104"/>
      <c r="J6" s="104"/>
      <c r="K6" s="105"/>
      <c r="L6" s="104" t="s">
        <v>36</v>
      </c>
      <c r="M6" s="104" t="s">
        <v>43</v>
      </c>
      <c r="N6" s="104" t="s">
        <v>330</v>
      </c>
      <c r="O6" s="34" t="s">
        <v>45</v>
      </c>
      <c r="P6" s="105" t="s">
        <v>46</v>
      </c>
      <c r="Q6" s="104" t="s">
        <v>47</v>
      </c>
    </row>
    <row r="7" ht="15" customHeight="1" spans="1:17">
      <c r="A7" s="88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 t="s">
        <v>49</v>
      </c>
      <c r="B8" s="109"/>
      <c r="C8" s="109"/>
      <c r="D8" s="110"/>
      <c r="E8" s="111"/>
      <c r="F8" s="23">
        <v>446295</v>
      </c>
      <c r="G8" s="23">
        <v>446295</v>
      </c>
      <c r="H8" s="23">
        <v>446295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 t="str">
        <f t="shared" ref="A9:A22" si="0">"     "&amp;"一般公用经费"</f>
        <v>     一般公用经费</v>
      </c>
      <c r="B9" s="109" t="s">
        <v>331</v>
      </c>
      <c r="C9" s="109" t="s">
        <v>331</v>
      </c>
      <c r="D9" s="110" t="s">
        <v>332</v>
      </c>
      <c r="E9" s="111">
        <v>1</v>
      </c>
      <c r="F9" s="23">
        <v>1600</v>
      </c>
      <c r="G9" s="23">
        <v>1600</v>
      </c>
      <c r="H9" s="23">
        <v>1600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si="0"/>
        <v>     一般公用经费</v>
      </c>
      <c r="B10" s="109" t="s">
        <v>333</v>
      </c>
      <c r="C10" s="109" t="s">
        <v>334</v>
      </c>
      <c r="D10" s="110" t="s">
        <v>332</v>
      </c>
      <c r="E10" s="111">
        <v>59935</v>
      </c>
      <c r="F10" s="23">
        <v>59935</v>
      </c>
      <c r="G10" s="23">
        <v>59935</v>
      </c>
      <c r="H10" s="23">
        <v>59935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一般公用经费</v>
      </c>
      <c r="B11" s="109" t="s">
        <v>335</v>
      </c>
      <c r="C11" s="109" t="s">
        <v>336</v>
      </c>
      <c r="D11" s="110" t="s">
        <v>337</v>
      </c>
      <c r="E11" s="111">
        <v>2</v>
      </c>
      <c r="F11" s="23">
        <v>52000</v>
      </c>
      <c r="G11" s="23">
        <v>52000</v>
      </c>
      <c r="H11" s="23">
        <v>52000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一般公用经费</v>
      </c>
      <c r="B12" s="109" t="s">
        <v>338</v>
      </c>
      <c r="C12" s="109" t="s">
        <v>338</v>
      </c>
      <c r="D12" s="110" t="s">
        <v>339</v>
      </c>
      <c r="E12" s="111">
        <v>72</v>
      </c>
      <c r="F12" s="23">
        <v>10080</v>
      </c>
      <c r="G12" s="23">
        <v>10080</v>
      </c>
      <c r="H12" s="23">
        <v>10080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0"/>
        <v>     一般公用经费</v>
      </c>
      <c r="B13" s="109" t="s">
        <v>340</v>
      </c>
      <c r="C13" s="109" t="s">
        <v>340</v>
      </c>
      <c r="D13" s="110" t="s">
        <v>341</v>
      </c>
      <c r="E13" s="111">
        <v>1</v>
      </c>
      <c r="F13" s="23">
        <v>1080</v>
      </c>
      <c r="G13" s="23">
        <v>1080</v>
      </c>
      <c r="H13" s="23">
        <v>1080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0"/>
        <v>     一般公用经费</v>
      </c>
      <c r="B14" s="109" t="s">
        <v>342</v>
      </c>
      <c r="C14" s="109" t="s">
        <v>340</v>
      </c>
      <c r="D14" s="110" t="s">
        <v>341</v>
      </c>
      <c r="E14" s="111">
        <v>8</v>
      </c>
      <c r="F14" s="23">
        <v>7680</v>
      </c>
      <c r="G14" s="23">
        <v>7680</v>
      </c>
      <c r="H14" s="23">
        <v>7680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si="0"/>
        <v>     一般公用经费</v>
      </c>
      <c r="B15" s="109" t="s">
        <v>343</v>
      </c>
      <c r="C15" s="109" t="s">
        <v>344</v>
      </c>
      <c r="D15" s="110" t="s">
        <v>345</v>
      </c>
      <c r="E15" s="111">
        <v>14</v>
      </c>
      <c r="F15" s="23">
        <v>13720</v>
      </c>
      <c r="G15" s="23">
        <v>13720</v>
      </c>
      <c r="H15" s="23">
        <v>13720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0"/>
        <v>     一般公用经费</v>
      </c>
      <c r="B16" s="109" t="s">
        <v>346</v>
      </c>
      <c r="C16" s="109" t="s">
        <v>347</v>
      </c>
      <c r="D16" s="110" t="s">
        <v>348</v>
      </c>
      <c r="E16" s="111">
        <v>4</v>
      </c>
      <c r="F16" s="23">
        <v>3520</v>
      </c>
      <c r="G16" s="23">
        <v>3520</v>
      </c>
      <c r="H16" s="23">
        <v>3520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8" t="str">
        <f t="shared" si="0"/>
        <v>     一般公用经费</v>
      </c>
      <c r="B17" s="109" t="s">
        <v>346</v>
      </c>
      <c r="C17" s="109" t="s">
        <v>347</v>
      </c>
      <c r="D17" s="110" t="s">
        <v>348</v>
      </c>
      <c r="E17" s="111">
        <v>6</v>
      </c>
      <c r="F17" s="23">
        <v>5280</v>
      </c>
      <c r="G17" s="23">
        <v>5280</v>
      </c>
      <c r="H17" s="23">
        <v>5280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8" t="str">
        <f t="shared" si="0"/>
        <v>     一般公用经费</v>
      </c>
      <c r="B18" s="109" t="s">
        <v>349</v>
      </c>
      <c r="C18" s="109" t="s">
        <v>350</v>
      </c>
      <c r="D18" s="110" t="s">
        <v>348</v>
      </c>
      <c r="E18" s="111">
        <v>6</v>
      </c>
      <c r="F18" s="23">
        <v>14280</v>
      </c>
      <c r="G18" s="23">
        <v>14280</v>
      </c>
      <c r="H18" s="23">
        <v>14280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8" t="str">
        <f t="shared" si="0"/>
        <v>     一般公用经费</v>
      </c>
      <c r="B19" s="109" t="s">
        <v>349</v>
      </c>
      <c r="C19" s="109" t="s">
        <v>350</v>
      </c>
      <c r="D19" s="110" t="s">
        <v>348</v>
      </c>
      <c r="E19" s="111">
        <v>4</v>
      </c>
      <c r="F19" s="23">
        <v>9520</v>
      </c>
      <c r="G19" s="23">
        <v>9520</v>
      </c>
      <c r="H19" s="23">
        <v>9520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8" t="str">
        <f t="shared" si="0"/>
        <v>     一般公用经费</v>
      </c>
      <c r="B20" s="109" t="s">
        <v>351</v>
      </c>
      <c r="C20" s="109" t="s">
        <v>352</v>
      </c>
      <c r="D20" s="110" t="s">
        <v>341</v>
      </c>
      <c r="E20" s="111">
        <v>4</v>
      </c>
      <c r="F20" s="23">
        <v>760</v>
      </c>
      <c r="G20" s="23">
        <v>760</v>
      </c>
      <c r="H20" s="23">
        <v>760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08" t="str">
        <f t="shared" si="0"/>
        <v>     一般公用经费</v>
      </c>
      <c r="B21" s="109" t="s">
        <v>353</v>
      </c>
      <c r="C21" s="109" t="s">
        <v>352</v>
      </c>
      <c r="D21" s="110" t="s">
        <v>341</v>
      </c>
      <c r="E21" s="111">
        <v>2</v>
      </c>
      <c r="F21" s="23">
        <v>380</v>
      </c>
      <c r="G21" s="23">
        <v>380</v>
      </c>
      <c r="H21" s="23">
        <v>380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108" t="str">
        <f t="shared" si="0"/>
        <v>     一般公用经费</v>
      </c>
      <c r="B22" s="109" t="s">
        <v>354</v>
      </c>
      <c r="C22" s="109" t="s">
        <v>355</v>
      </c>
      <c r="D22" s="110" t="s">
        <v>341</v>
      </c>
      <c r="E22" s="111">
        <v>27</v>
      </c>
      <c r="F22" s="23">
        <v>26460</v>
      </c>
      <c r="G22" s="23">
        <v>26460</v>
      </c>
      <c r="H22" s="23">
        <v>26460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108" t="str">
        <f t="shared" ref="A23:A25" si="1">"     "&amp;"公用经费安排的公务用车运维费"</f>
        <v>     公用经费安排的公务用车运维费</v>
      </c>
      <c r="B23" s="109" t="s">
        <v>356</v>
      </c>
      <c r="C23" s="109" t="s">
        <v>357</v>
      </c>
      <c r="D23" s="110" t="s">
        <v>358</v>
      </c>
      <c r="E23" s="111">
        <v>5</v>
      </c>
      <c r="F23" s="23">
        <v>50000</v>
      </c>
      <c r="G23" s="23">
        <v>50000</v>
      </c>
      <c r="H23" s="23">
        <v>50000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52.5" customHeight="1" spans="1:17">
      <c r="A24" s="108" t="str">
        <f t="shared" si="1"/>
        <v>     公用经费安排的公务用车运维费</v>
      </c>
      <c r="B24" s="109" t="s">
        <v>359</v>
      </c>
      <c r="C24" s="109" t="s">
        <v>360</v>
      </c>
      <c r="D24" s="110" t="s">
        <v>358</v>
      </c>
      <c r="E24" s="111">
        <v>10</v>
      </c>
      <c r="F24" s="23">
        <v>90000</v>
      </c>
      <c r="G24" s="23">
        <v>90000</v>
      </c>
      <c r="H24" s="23">
        <v>90000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52.5" customHeight="1" spans="1:17">
      <c r="A25" s="108" t="str">
        <f t="shared" si="1"/>
        <v>     公用经费安排的公务用车运维费</v>
      </c>
      <c r="B25" s="109" t="s">
        <v>361</v>
      </c>
      <c r="C25" s="109" t="s">
        <v>362</v>
      </c>
      <c r="D25" s="110" t="s">
        <v>358</v>
      </c>
      <c r="E25" s="111">
        <v>1</v>
      </c>
      <c r="F25" s="23">
        <v>40000</v>
      </c>
      <c r="G25" s="23">
        <v>40000</v>
      </c>
      <c r="H25" s="23">
        <v>40000</v>
      </c>
      <c r="I25" s="23"/>
      <c r="J25" s="23"/>
      <c r="K25" s="23"/>
      <c r="L25" s="23"/>
      <c r="M25" s="23"/>
      <c r="N25" s="23"/>
      <c r="O25" s="23"/>
      <c r="P25" s="23"/>
      <c r="Q25" s="23"/>
    </row>
    <row r="26" ht="52.5" customHeight="1" spans="1:17">
      <c r="A26" s="108" t="str">
        <f>"     "&amp;"芒市市场监督管理局非税收入安排支出经费"</f>
        <v>     芒市市场监督管理局非税收入安排支出经费</v>
      </c>
      <c r="B26" s="109" t="s">
        <v>207</v>
      </c>
      <c r="C26" s="109" t="s">
        <v>334</v>
      </c>
      <c r="D26" s="110" t="s">
        <v>358</v>
      </c>
      <c r="E26" s="111">
        <v>1</v>
      </c>
      <c r="F26" s="23">
        <v>60000</v>
      </c>
      <c r="G26" s="23">
        <v>60000</v>
      </c>
      <c r="H26" s="23">
        <v>60000</v>
      </c>
      <c r="I26" s="23"/>
      <c r="J26" s="23"/>
      <c r="K26" s="23"/>
      <c r="L26" s="23"/>
      <c r="M26" s="23"/>
      <c r="N26" s="23"/>
      <c r="O26" s="23"/>
      <c r="P26" s="23"/>
      <c r="Q26" s="23"/>
    </row>
    <row r="27" ht="30" customHeight="1" spans="1:17">
      <c r="A27" s="112" t="s">
        <v>316</v>
      </c>
      <c r="B27" s="113"/>
      <c r="C27" s="113"/>
      <c r="D27" s="113"/>
      <c r="E27" s="111"/>
      <c r="F27" s="23">
        <v>446295</v>
      </c>
      <c r="G27" s="23">
        <v>446295</v>
      </c>
      <c r="H27" s="23">
        <v>446295</v>
      </c>
      <c r="I27" s="23"/>
      <c r="J27" s="23"/>
      <c r="K27" s="23"/>
      <c r="L27" s="23"/>
      <c r="M27" s="23"/>
      <c r="N27" s="23"/>
      <c r="O27" s="23"/>
      <c r="P27" s="23"/>
      <c r="Q27" s="23"/>
    </row>
  </sheetData>
  <mergeCells count="16">
    <mergeCell ref="A2:Q2"/>
    <mergeCell ref="A3:F3"/>
    <mergeCell ref="G4:Q4"/>
    <mergeCell ref="L5:Q5"/>
    <mergeCell ref="A27:E2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4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5"/>
      <c r="N1" s="85" t="s">
        <v>363</v>
      </c>
    </row>
    <row r="2" ht="36" customHeight="1" spans="1:14">
      <c r="A2" s="29" t="s">
        <v>364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6"/>
      <c r="N3" s="43" t="s">
        <v>30</v>
      </c>
    </row>
    <row r="4" ht="15.75" customHeight="1" spans="1:14">
      <c r="A4" s="11" t="s">
        <v>320</v>
      </c>
      <c r="B4" s="11" t="s">
        <v>365</v>
      </c>
      <c r="C4" s="11" t="s">
        <v>366</v>
      </c>
      <c r="D4" s="12" t="s">
        <v>156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33</v>
      </c>
      <c r="E5" s="11" t="s">
        <v>37</v>
      </c>
      <c r="F5" s="11" t="s">
        <v>326</v>
      </c>
      <c r="G5" s="11" t="s">
        <v>327</v>
      </c>
      <c r="H5" s="11" t="s">
        <v>328</v>
      </c>
      <c r="I5" s="12" t="s">
        <v>329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8"/>
      <c r="E6" s="16" t="s">
        <v>36</v>
      </c>
      <c r="F6" s="18"/>
      <c r="G6" s="18"/>
      <c r="H6" s="88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 t="s">
        <v>49</v>
      </c>
      <c r="B8" s="89"/>
      <c r="C8" s="89"/>
      <c r="D8" s="23">
        <v>299935</v>
      </c>
      <c r="E8" s="23">
        <v>299935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 t="str">
        <f>"     "&amp;"一般公用经费"</f>
        <v>     一般公用经费</v>
      </c>
      <c r="B9" s="90" t="s">
        <v>367</v>
      </c>
      <c r="C9" s="90" t="s">
        <v>368</v>
      </c>
      <c r="D9" s="23">
        <v>59935</v>
      </c>
      <c r="E9" s="23">
        <v>59935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90" t="str">
        <f t="shared" ref="A10:A12" si="0">"     "&amp;"公用经费安排的公务用车运维费"</f>
        <v>     公用经费安排的公务用车运维费</v>
      </c>
      <c r="B10" s="90" t="s">
        <v>369</v>
      </c>
      <c r="C10" s="90" t="s">
        <v>370</v>
      </c>
      <c r="D10" s="23">
        <v>40000</v>
      </c>
      <c r="E10" s="23">
        <v>40000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90" t="str">
        <f t="shared" si="0"/>
        <v>     公用经费安排的公务用车运维费</v>
      </c>
      <c r="B11" s="90" t="s">
        <v>371</v>
      </c>
      <c r="C11" s="90" t="s">
        <v>370</v>
      </c>
      <c r="D11" s="23">
        <v>50000</v>
      </c>
      <c r="E11" s="23">
        <v>50000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90" t="str">
        <f t="shared" si="0"/>
        <v>     公用经费安排的公务用车运维费</v>
      </c>
      <c r="B12" s="90" t="s">
        <v>359</v>
      </c>
      <c r="C12" s="90" t="s">
        <v>370</v>
      </c>
      <c r="D12" s="23">
        <v>90000</v>
      </c>
      <c r="E12" s="23">
        <v>90000</v>
      </c>
      <c r="F12" s="23"/>
      <c r="G12" s="23"/>
      <c r="H12" s="23"/>
      <c r="I12" s="23"/>
      <c r="J12" s="23"/>
      <c r="K12" s="23"/>
      <c r="L12" s="23"/>
      <c r="M12" s="23"/>
      <c r="N12" s="23"/>
    </row>
    <row r="13" ht="52.5" customHeight="1" spans="1:14">
      <c r="A13" s="90" t="str">
        <f>"     "&amp;"芒市市场监督管理局非税收入安排支出经费"</f>
        <v>     芒市市场监督管理局非税收入安排支出经费</v>
      </c>
      <c r="B13" s="90" t="s">
        <v>372</v>
      </c>
      <c r="C13" s="90" t="s">
        <v>368</v>
      </c>
      <c r="D13" s="23">
        <v>60000</v>
      </c>
      <c r="E13" s="23">
        <v>60000</v>
      </c>
      <c r="F13" s="23"/>
      <c r="G13" s="23"/>
      <c r="H13" s="23"/>
      <c r="I13" s="23"/>
      <c r="J13" s="23"/>
      <c r="K13" s="23"/>
      <c r="L13" s="23"/>
      <c r="M13" s="23"/>
      <c r="N13" s="23"/>
    </row>
    <row r="14" ht="30" customHeight="1" spans="1:14">
      <c r="A14" s="12" t="s">
        <v>33</v>
      </c>
      <c r="B14" s="91"/>
      <c r="C14" s="91"/>
      <c r="D14" s="23">
        <v>299935</v>
      </c>
      <c r="E14" s="23">
        <v>299935</v>
      </c>
      <c r="F14" s="23"/>
      <c r="G14" s="23"/>
      <c r="H14" s="23"/>
      <c r="I14" s="23"/>
      <c r="J14" s="23"/>
      <c r="K14" s="23"/>
      <c r="L14" s="23"/>
      <c r="M14" s="23"/>
      <c r="N14" s="23"/>
    </row>
  </sheetData>
  <mergeCells count="13">
    <mergeCell ref="A2:N2"/>
    <mergeCell ref="A3:H3"/>
    <mergeCell ref="D4:N4"/>
    <mergeCell ref="I5:N5"/>
    <mergeCell ref="A14:C14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11" sqref="A11:O11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 t="s">
        <v>373</v>
      </c>
    </row>
    <row r="2" ht="27.75" customHeight="1" spans="1:15">
      <c r="A2" s="71" t="s">
        <v>374</v>
      </c>
      <c r="B2" s="5"/>
      <c r="C2" s="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customHeight="1" spans="1:15">
      <c r="A3" s="72" t="s">
        <v>3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4" t="s">
        <v>2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6" t="s">
        <v>375</v>
      </c>
      <c r="B5" s="76" t="s">
        <v>156</v>
      </c>
      <c r="C5" s="76"/>
      <c r="D5" s="77"/>
      <c r="E5" s="77" t="s">
        <v>376</v>
      </c>
      <c r="F5" s="77"/>
      <c r="G5" s="77"/>
      <c r="H5" s="77"/>
      <c r="I5" s="77"/>
      <c r="J5" s="77"/>
      <c r="K5" s="77"/>
      <c r="L5" s="77"/>
      <c r="M5" s="77"/>
      <c r="N5" s="77"/>
      <c r="O5" s="77"/>
    </row>
    <row r="6" ht="40.5" customHeight="1" spans="1:15">
      <c r="A6" s="76"/>
      <c r="B6" s="78" t="s">
        <v>33</v>
      </c>
      <c r="C6" s="78" t="s">
        <v>37</v>
      </c>
      <c r="D6" s="79" t="s">
        <v>377</v>
      </c>
      <c r="E6" s="79" t="s">
        <v>378</v>
      </c>
      <c r="F6" s="79" t="s">
        <v>379</v>
      </c>
      <c r="G6" s="79" t="s">
        <v>380</v>
      </c>
      <c r="H6" s="79" t="s">
        <v>381</v>
      </c>
      <c r="I6" s="79" t="s">
        <v>382</v>
      </c>
      <c r="J6" s="79" t="s">
        <v>383</v>
      </c>
      <c r="K6" s="79" t="s">
        <v>384</v>
      </c>
      <c r="L6" s="79" t="s">
        <v>385</v>
      </c>
      <c r="M6" s="79" t="s">
        <v>386</v>
      </c>
      <c r="N6" s="79" t="s">
        <v>387</v>
      </c>
      <c r="O6" s="79" t="s">
        <v>388</v>
      </c>
    </row>
    <row r="7" ht="19.5" customHeight="1" spans="1:1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</row>
    <row r="8" ht="19.5" customHeight="1" spans="1:15">
      <c r="A8" s="80"/>
      <c r="B8" s="81"/>
      <c r="C8" s="81"/>
      <c r="D8" s="8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ht="19.5" customHeight="1" spans="1:15">
      <c r="A9" s="80"/>
      <c r="B9" s="81"/>
      <c r="C9" s="81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53" t="s">
        <v>33</v>
      </c>
      <c r="B10" s="81"/>
      <c r="C10" s="81"/>
      <c r="D10" s="81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customHeight="1" spans="1:15">
      <c r="A11" s="83" t="s">
        <v>389</v>
      </c>
      <c r="B11" s="83"/>
      <c r="C11" s="8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59" t="s">
        <v>390</v>
      </c>
    </row>
    <row r="2" ht="28.5" customHeight="1" spans="1:10">
      <c r="A2" s="60" t="s">
        <v>391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10">
      <c r="A3" s="6" t="s">
        <v>2</v>
      </c>
      <c r="B3" s="62"/>
      <c r="C3" s="62"/>
      <c r="D3" s="62"/>
      <c r="E3" s="62"/>
      <c r="F3" s="63"/>
      <c r="G3" s="62"/>
      <c r="H3" s="63"/>
    </row>
    <row r="4" ht="44.25" customHeight="1" spans="1:10">
      <c r="A4" s="35" t="s">
        <v>275</v>
      </c>
      <c r="B4" s="35" t="s">
        <v>276</v>
      </c>
      <c r="C4" s="35" t="s">
        <v>277</v>
      </c>
      <c r="D4" s="35" t="s">
        <v>278</v>
      </c>
      <c r="E4" s="35" t="s">
        <v>279</v>
      </c>
      <c r="F4" s="64" t="s">
        <v>280</v>
      </c>
      <c r="G4" s="35" t="s">
        <v>281</v>
      </c>
      <c r="H4" s="64" t="s">
        <v>282</v>
      </c>
      <c r="I4" s="64" t="s">
        <v>283</v>
      </c>
      <c r="J4" s="35" t="s">
        <v>284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4">
        <v>6</v>
      </c>
      <c r="G5" s="35">
        <v>7</v>
      </c>
      <c r="H5" s="64">
        <v>8</v>
      </c>
      <c r="I5" s="64">
        <v>9</v>
      </c>
      <c r="J5" s="35">
        <v>10</v>
      </c>
    </row>
    <row r="6" ht="25.95" customHeight="1" spans="1:10">
      <c r="A6" s="37"/>
      <c r="B6" s="65"/>
      <c r="C6" s="65"/>
      <c r="D6" s="65"/>
      <c r="E6" s="66"/>
      <c r="F6" s="67"/>
      <c r="G6" s="66"/>
      <c r="H6" s="67"/>
      <c r="I6" s="67"/>
      <c r="J6" s="66"/>
    </row>
    <row r="7" ht="25.95" customHeight="1" spans="1:10">
      <c r="A7" s="37"/>
      <c r="B7" s="22" t="s">
        <v>392</v>
      </c>
      <c r="C7" s="22" t="s">
        <v>392</v>
      </c>
      <c r="D7" s="22" t="s">
        <v>392</v>
      </c>
      <c r="E7" s="37" t="s">
        <v>392</v>
      </c>
      <c r="F7" s="22" t="s">
        <v>392</v>
      </c>
      <c r="G7" s="37" t="s">
        <v>392</v>
      </c>
      <c r="H7" s="22" t="s">
        <v>392</v>
      </c>
      <c r="I7" s="22" t="s">
        <v>392</v>
      </c>
      <c r="J7" s="37" t="s">
        <v>392</v>
      </c>
    </row>
    <row r="8" ht="24" customHeight="1" spans="1:10">
      <c r="A8" s="42" t="s">
        <v>389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393</v>
      </c>
    </row>
    <row r="2" ht="28.5" customHeight="1" spans="1:8">
      <c r="A2" s="44" t="s">
        <v>394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">
        <v>2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149</v>
      </c>
      <c r="B4" s="11" t="s">
        <v>395</v>
      </c>
      <c r="C4" s="11" t="s">
        <v>396</v>
      </c>
      <c r="D4" s="11" t="s">
        <v>397</v>
      </c>
      <c r="E4" s="11" t="s">
        <v>398</v>
      </c>
      <c r="F4" s="47" t="s">
        <v>399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324</v>
      </c>
      <c r="G5" s="35" t="s">
        <v>400</v>
      </c>
      <c r="H5" s="35" t="s">
        <v>401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51"/>
      <c r="G7" s="52"/>
      <c r="H7" s="52"/>
    </row>
    <row r="8" ht="24" customHeight="1" spans="1:8">
      <c r="A8" s="53" t="s">
        <v>33</v>
      </c>
      <c r="B8" s="54"/>
      <c r="C8" s="54"/>
      <c r="D8" s="54"/>
      <c r="E8" s="54"/>
      <c r="F8" s="55"/>
      <c r="G8" s="56"/>
      <c r="H8" s="56"/>
    </row>
    <row r="9" ht="52" customHeight="1" spans="1:8">
      <c r="A9" s="57" t="s">
        <v>402</v>
      </c>
      <c r="B9" s="58"/>
      <c r="C9" s="58"/>
      <c r="D9" s="58"/>
      <c r="E9" s="58"/>
      <c r="F9" s="58"/>
      <c r="G9" s="58"/>
      <c r="H9" s="58"/>
    </row>
    <row r="10" customHeight="1" spans="1:8">
      <c r="A10" t="s">
        <v>403</v>
      </c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14" sqref="G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404</v>
      </c>
    </row>
    <row r="2" ht="27.75" customHeight="1" spans="1:11">
      <c r="A2" s="29" t="s">
        <v>405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30</v>
      </c>
    </row>
    <row r="4" ht="21.75" customHeight="1" spans="1:11">
      <c r="A4" s="34" t="s">
        <v>252</v>
      </c>
      <c r="B4" s="34" t="s">
        <v>151</v>
      </c>
      <c r="C4" s="34" t="s">
        <v>253</v>
      </c>
      <c r="D4" s="35" t="s">
        <v>152</v>
      </c>
      <c r="E4" s="35" t="s">
        <v>153</v>
      </c>
      <c r="F4" s="35" t="s">
        <v>254</v>
      </c>
      <c r="G4" s="35" t="s">
        <v>255</v>
      </c>
      <c r="H4" s="36" t="s">
        <v>33</v>
      </c>
      <c r="I4" s="36" t="s">
        <v>406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37</v>
      </c>
      <c r="J5" s="35" t="s">
        <v>38</v>
      </c>
      <c r="K5" s="35" t="s">
        <v>39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36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316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ht="18" customHeight="1" spans="1:11">
      <c r="A11" s="42" t="s">
        <v>407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N11" sqref="N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408</v>
      </c>
    </row>
    <row r="2" ht="27.75" customHeight="1" spans="1:7">
      <c r="A2" s="5" t="s">
        <v>409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253</v>
      </c>
      <c r="B4" s="10" t="s">
        <v>252</v>
      </c>
      <c r="C4" s="10" t="s">
        <v>151</v>
      </c>
      <c r="D4" s="11" t="s">
        <v>410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2509816</v>
      </c>
      <c r="F8" s="23"/>
      <c r="G8" s="23"/>
    </row>
    <row r="9" ht="52.5" customHeight="1" spans="1:7">
      <c r="A9" s="24"/>
      <c r="B9" s="22" t="s">
        <v>411</v>
      </c>
      <c r="C9" s="22" t="s">
        <v>247</v>
      </c>
      <c r="D9" s="22" t="s">
        <v>412</v>
      </c>
      <c r="E9" s="23">
        <v>9816</v>
      </c>
      <c r="F9" s="23"/>
      <c r="G9" s="23"/>
    </row>
    <row r="10" ht="52.5" customHeight="1" spans="1:7">
      <c r="A10" s="25"/>
      <c r="B10" s="22" t="s">
        <v>413</v>
      </c>
      <c r="C10" s="22" t="s">
        <v>265</v>
      </c>
      <c r="D10" s="22" t="s">
        <v>412</v>
      </c>
      <c r="E10" s="23">
        <v>2500000</v>
      </c>
      <c r="F10" s="23"/>
      <c r="G10" s="23"/>
    </row>
    <row r="11" ht="30" customHeight="1" spans="1:7">
      <c r="A11" s="26" t="s">
        <v>33</v>
      </c>
      <c r="B11" s="27" t="s">
        <v>392</v>
      </c>
      <c r="C11" s="27"/>
      <c r="D11" s="28"/>
      <c r="E11" s="23">
        <v>2509816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4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5" t="s">
        <v>28</v>
      </c>
      <c r="Q1" s="85" t="s">
        <v>28</v>
      </c>
    </row>
    <row r="2" ht="36.75" customHeight="1" spans="1:19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">
        <v>2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5" t="s">
        <v>30</v>
      </c>
      <c r="Q3" s="85"/>
    </row>
    <row r="4" ht="21" customHeight="1" spans="1:19">
      <c r="A4" s="11" t="s">
        <v>31</v>
      </c>
      <c r="B4" s="11" t="s">
        <v>32</v>
      </c>
      <c r="C4" s="11" t="s">
        <v>33</v>
      </c>
      <c r="D4" s="47" t="s">
        <v>34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35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5" t="s">
        <v>41</v>
      </c>
      <c r="J5" s="175"/>
      <c r="K5" s="175"/>
      <c r="L5" s="175"/>
      <c r="M5" s="175"/>
      <c r="N5" s="175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88"/>
      <c r="B6" s="88"/>
      <c r="C6" s="88"/>
      <c r="D6" s="87"/>
      <c r="E6" s="87"/>
      <c r="F6" s="87"/>
      <c r="G6" s="88"/>
      <c r="H6" s="88"/>
      <c r="I6" s="36" t="s">
        <v>36</v>
      </c>
      <c r="J6" s="34" t="s">
        <v>43</v>
      </c>
      <c r="K6" s="34" t="s">
        <v>44</v>
      </c>
      <c r="L6" s="10" t="s">
        <v>45</v>
      </c>
      <c r="M6" s="10" t="s">
        <v>46</v>
      </c>
      <c r="N6" s="10" t="s">
        <v>47</v>
      </c>
      <c r="O6" s="87"/>
      <c r="P6" s="87"/>
      <c r="Q6" s="87"/>
      <c r="R6" s="87"/>
      <c r="S6" s="8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4">
        <v>19</v>
      </c>
    </row>
    <row r="8" ht="52.5" customHeight="1" spans="1:19">
      <c r="A8" s="176" t="s">
        <v>48</v>
      </c>
      <c r="B8" s="176" t="s">
        <v>49</v>
      </c>
      <c r="C8" s="23">
        <v>15283409.08</v>
      </c>
      <c r="D8" s="23">
        <v>15283409.08</v>
      </c>
      <c r="E8" s="23">
        <v>14983409.08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7"/>
      <c r="C9" s="165">
        <v>15283409.08</v>
      </c>
      <c r="D9" s="165">
        <v>15283409.08</v>
      </c>
      <c r="E9" s="165">
        <v>14983409.08</v>
      </c>
      <c r="F9" s="165"/>
      <c r="G9" s="165"/>
      <c r="H9" s="165"/>
      <c r="I9" s="165">
        <v>300000</v>
      </c>
      <c r="J9" s="165"/>
      <c r="K9" s="165"/>
      <c r="L9" s="165"/>
      <c r="M9" s="165"/>
      <c r="N9" s="165">
        <v>300000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3" t="s">
        <v>50</v>
      </c>
      <c r="O1" s="43"/>
    </row>
    <row r="2" ht="36" customHeight="1" spans="1:15">
      <c r="A2" s="168" t="s">
        <v>51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">
        <v>2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3" t="s">
        <v>3</v>
      </c>
      <c r="O3" s="43"/>
    </row>
    <row r="4" ht="31.5" customHeight="1" spans="1:15">
      <c r="A4" s="169" t="s">
        <v>52</v>
      </c>
      <c r="B4" s="169" t="s">
        <v>53</v>
      </c>
      <c r="C4" s="169" t="s">
        <v>33</v>
      </c>
      <c r="D4" s="169" t="s">
        <v>37</v>
      </c>
      <c r="E4" s="169"/>
      <c r="F4" s="169"/>
      <c r="G4" s="169" t="s">
        <v>38</v>
      </c>
      <c r="H4" s="169" t="s">
        <v>39</v>
      </c>
      <c r="I4" s="169" t="s">
        <v>54</v>
      </c>
      <c r="J4" s="169" t="s">
        <v>55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36</v>
      </c>
      <c r="E5" s="169" t="s">
        <v>56</v>
      </c>
      <c r="F5" s="169" t="s">
        <v>57</v>
      </c>
      <c r="G5" s="169"/>
      <c r="H5" s="169"/>
      <c r="I5" s="169"/>
      <c r="J5" s="169" t="s">
        <v>36</v>
      </c>
      <c r="K5" s="169" t="s">
        <v>58</v>
      </c>
      <c r="L5" s="169" t="s">
        <v>59</v>
      </c>
      <c r="M5" s="169" t="s">
        <v>60</v>
      </c>
      <c r="N5" s="169" t="s">
        <v>61</v>
      </c>
      <c r="O5" s="169" t="s">
        <v>62</v>
      </c>
    </row>
    <row r="6" ht="18.75" customHeight="1" spans="1:15">
      <c r="A6" s="170" t="s">
        <v>63</v>
      </c>
      <c r="B6" s="170" t="s">
        <v>64</v>
      </c>
      <c r="C6" s="170" t="s">
        <v>65</v>
      </c>
      <c r="D6" s="170" t="s">
        <v>66</v>
      </c>
      <c r="E6" s="170" t="s">
        <v>67</v>
      </c>
      <c r="F6" s="170" t="s">
        <v>68</v>
      </c>
      <c r="G6" s="170" t="s">
        <v>69</v>
      </c>
      <c r="H6" s="170" t="s">
        <v>70</v>
      </c>
      <c r="I6" s="170" t="s">
        <v>71</v>
      </c>
      <c r="J6" s="170" t="s">
        <v>72</v>
      </c>
      <c r="K6" s="170" t="s">
        <v>73</v>
      </c>
      <c r="L6" s="170" t="s">
        <v>74</v>
      </c>
      <c r="M6" s="170" t="s">
        <v>75</v>
      </c>
      <c r="N6" s="170" t="s">
        <v>76</v>
      </c>
      <c r="O6" s="170" t="s">
        <v>77</v>
      </c>
    </row>
    <row r="7" ht="52.5" customHeight="1" spans="1:15">
      <c r="A7" s="171" t="s">
        <v>78</v>
      </c>
      <c r="B7" s="171" t="s">
        <v>79</v>
      </c>
      <c r="C7" s="135">
        <v>11573741.73</v>
      </c>
      <c r="D7" s="135">
        <v>11273741.73</v>
      </c>
      <c r="E7" s="135">
        <v>8773741.73</v>
      </c>
      <c r="F7" s="135">
        <v>2500000</v>
      </c>
      <c r="G7" s="135"/>
      <c r="H7" s="135"/>
      <c r="I7" s="135"/>
      <c r="J7" s="135">
        <v>300000</v>
      </c>
      <c r="K7" s="135"/>
      <c r="L7" s="135"/>
      <c r="M7" s="135"/>
      <c r="N7" s="135"/>
      <c r="O7" s="135">
        <v>300000</v>
      </c>
    </row>
    <row r="8" ht="52.5" customHeight="1" spans="1:15">
      <c r="A8" s="172" t="s">
        <v>80</v>
      </c>
      <c r="B8" s="172" t="s">
        <v>81</v>
      </c>
      <c r="C8" s="135">
        <v>11573741.73</v>
      </c>
      <c r="D8" s="135">
        <v>11273741.73</v>
      </c>
      <c r="E8" s="135">
        <v>8773741.73</v>
      </c>
      <c r="F8" s="135">
        <v>2500000</v>
      </c>
      <c r="G8" s="135"/>
      <c r="H8" s="135"/>
      <c r="I8" s="135"/>
      <c r="J8" s="135">
        <v>300000</v>
      </c>
      <c r="K8" s="135"/>
      <c r="L8" s="135"/>
      <c r="M8" s="135"/>
      <c r="N8" s="135"/>
      <c r="O8" s="135">
        <v>300000</v>
      </c>
    </row>
    <row r="9" ht="52.5" customHeight="1" spans="1:15">
      <c r="A9" s="173" t="s">
        <v>82</v>
      </c>
      <c r="B9" s="173" t="s">
        <v>83</v>
      </c>
      <c r="C9" s="135">
        <v>7453261.56</v>
      </c>
      <c r="D9" s="135">
        <v>7453261.56</v>
      </c>
      <c r="E9" s="135">
        <v>7453261.56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3" t="s">
        <v>84</v>
      </c>
      <c r="B10" s="173" t="s">
        <v>85</v>
      </c>
      <c r="C10" s="135">
        <v>2808320</v>
      </c>
      <c r="D10" s="135">
        <v>2508320</v>
      </c>
      <c r="E10" s="135">
        <v>8320</v>
      </c>
      <c r="F10" s="135">
        <v>2500000</v>
      </c>
      <c r="G10" s="135"/>
      <c r="H10" s="135"/>
      <c r="I10" s="135"/>
      <c r="J10" s="135">
        <v>300000</v>
      </c>
      <c r="K10" s="135"/>
      <c r="L10" s="135"/>
      <c r="M10" s="135"/>
      <c r="N10" s="135"/>
      <c r="O10" s="135">
        <v>300000</v>
      </c>
    </row>
    <row r="11" ht="52.5" customHeight="1" spans="1:15">
      <c r="A11" s="173" t="s">
        <v>86</v>
      </c>
      <c r="B11" s="173" t="s">
        <v>87</v>
      </c>
      <c r="C11" s="135">
        <v>1312160.17</v>
      </c>
      <c r="D11" s="135">
        <v>1312160.17</v>
      </c>
      <c r="E11" s="135">
        <v>1312160.17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1" t="s">
        <v>88</v>
      </c>
      <c r="B12" s="171" t="s">
        <v>89</v>
      </c>
      <c r="C12" s="135">
        <v>2348813.52</v>
      </c>
      <c r="D12" s="135">
        <v>2348813.52</v>
      </c>
      <c r="E12" s="135">
        <v>2348813.52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2" t="s">
        <v>90</v>
      </c>
      <c r="B13" s="172" t="s">
        <v>91</v>
      </c>
      <c r="C13" s="135">
        <v>2076126.81</v>
      </c>
      <c r="D13" s="135">
        <v>2076126.81</v>
      </c>
      <c r="E13" s="135">
        <v>2076126.81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3" t="s">
        <v>92</v>
      </c>
      <c r="B14" s="173" t="s">
        <v>93</v>
      </c>
      <c r="C14" s="135">
        <v>54000</v>
      </c>
      <c r="D14" s="135">
        <v>54000</v>
      </c>
      <c r="E14" s="135">
        <v>54000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3" t="s">
        <v>94</v>
      </c>
      <c r="B15" s="173" t="s">
        <v>95</v>
      </c>
      <c r="C15" s="135">
        <v>1212126.81</v>
      </c>
      <c r="D15" s="135">
        <v>1212126.81</v>
      </c>
      <c r="E15" s="135">
        <v>1212126.81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3" t="s">
        <v>96</v>
      </c>
      <c r="B16" s="173" t="s">
        <v>97</v>
      </c>
      <c r="C16" s="135">
        <v>810000</v>
      </c>
      <c r="D16" s="135">
        <v>810000</v>
      </c>
      <c r="E16" s="135">
        <v>810000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2" t="s">
        <v>98</v>
      </c>
      <c r="B17" s="172" t="s">
        <v>99</v>
      </c>
      <c r="C17" s="135">
        <v>9816</v>
      </c>
      <c r="D17" s="135">
        <v>9816</v>
      </c>
      <c r="E17" s="135">
        <v>9816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3" t="s">
        <v>100</v>
      </c>
      <c r="B18" s="173" t="s">
        <v>101</v>
      </c>
      <c r="C18" s="135">
        <v>9816</v>
      </c>
      <c r="D18" s="135">
        <v>9816</v>
      </c>
      <c r="E18" s="135">
        <v>9816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2" t="s">
        <v>102</v>
      </c>
      <c r="B19" s="172" t="s">
        <v>103</v>
      </c>
      <c r="C19" s="135">
        <v>262870.71</v>
      </c>
      <c r="D19" s="135">
        <v>262870.71</v>
      </c>
      <c r="E19" s="135">
        <v>262870.71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3" t="s">
        <v>104</v>
      </c>
      <c r="B20" s="173" t="s">
        <v>103</v>
      </c>
      <c r="C20" s="135">
        <v>262870.71</v>
      </c>
      <c r="D20" s="135">
        <v>262870.71</v>
      </c>
      <c r="E20" s="135">
        <v>262870.71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1" t="s">
        <v>105</v>
      </c>
      <c r="B21" s="171" t="s">
        <v>106</v>
      </c>
      <c r="C21" s="135">
        <v>484101.33</v>
      </c>
      <c r="D21" s="135">
        <v>484101.33</v>
      </c>
      <c r="E21" s="135">
        <v>484101.33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2" t="s">
        <v>107</v>
      </c>
      <c r="B22" s="172" t="s">
        <v>108</v>
      </c>
      <c r="C22" s="135">
        <v>484101.33</v>
      </c>
      <c r="D22" s="135">
        <v>484101.33</v>
      </c>
      <c r="E22" s="135">
        <v>484101.33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3" t="s">
        <v>109</v>
      </c>
      <c r="B23" s="173" t="s">
        <v>110</v>
      </c>
      <c r="C23" s="135">
        <v>469488.79</v>
      </c>
      <c r="D23" s="135">
        <v>469488.79</v>
      </c>
      <c r="E23" s="135">
        <v>469488.79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3" t="s">
        <v>111</v>
      </c>
      <c r="B24" s="173" t="s">
        <v>112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3" t="s">
        <v>113</v>
      </c>
      <c r="B25" s="173" t="s">
        <v>114</v>
      </c>
      <c r="C25" s="135">
        <v>14612.54</v>
      </c>
      <c r="D25" s="135">
        <v>14612.54</v>
      </c>
      <c r="E25" s="135">
        <v>14612.54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1" t="s">
        <v>115</v>
      </c>
      <c r="B26" s="171" t="s">
        <v>116</v>
      </c>
      <c r="C26" s="135">
        <v>876752.5</v>
      </c>
      <c r="D26" s="135">
        <v>876752.5</v>
      </c>
      <c r="E26" s="135">
        <v>876752.5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2" t="s">
        <v>117</v>
      </c>
      <c r="B27" s="172" t="s">
        <v>118</v>
      </c>
      <c r="C27" s="135">
        <v>876752.5</v>
      </c>
      <c r="D27" s="135">
        <v>876752.5</v>
      </c>
      <c r="E27" s="135">
        <v>876752.5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3" t="s">
        <v>119</v>
      </c>
      <c r="B28" s="173" t="s">
        <v>120</v>
      </c>
      <c r="C28" s="135">
        <v>876752.5</v>
      </c>
      <c r="D28" s="135">
        <v>876752.5</v>
      </c>
      <c r="E28" s="135">
        <v>876752.5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30" customHeight="1" spans="1:15">
      <c r="A29" s="170" t="s">
        <v>33</v>
      </c>
      <c r="B29" s="170"/>
      <c r="C29" s="135">
        <v>15283409.08</v>
      </c>
      <c r="D29" s="135">
        <v>14983409.08</v>
      </c>
      <c r="E29" s="135">
        <v>12483409.08</v>
      </c>
      <c r="F29" s="135">
        <v>2500000</v>
      </c>
      <c r="G29" s="135"/>
      <c r="H29" s="135"/>
      <c r="I29" s="135"/>
      <c r="J29" s="135">
        <v>300000</v>
      </c>
      <c r="K29" s="135"/>
      <c r="L29" s="135"/>
      <c r="M29" s="135"/>
      <c r="N29" s="135"/>
      <c r="O29" s="135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I9" sqref="I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5" t="s">
        <v>121</v>
      </c>
    </row>
    <row r="2" ht="30.75" customHeight="1" spans="1:4">
      <c r="A2" s="159" t="s">
        <v>122</v>
      </c>
      <c r="B2" s="159"/>
      <c r="C2" s="159"/>
      <c r="D2" s="159"/>
    </row>
    <row r="3" ht="18.75" customHeight="1" spans="1:4">
      <c r="A3" s="160" t="s">
        <v>2</v>
      </c>
      <c r="B3" s="160"/>
      <c r="C3" s="161"/>
      <c r="D3" s="86" t="s">
        <v>3</v>
      </c>
    </row>
    <row r="4" ht="19.5" customHeight="1" spans="1:4">
      <c r="A4" s="12" t="s">
        <v>123</v>
      </c>
      <c r="B4" s="14"/>
      <c r="C4" s="12" t="s">
        <v>124</v>
      </c>
      <c r="D4" s="14"/>
    </row>
    <row r="5" ht="21.75" customHeight="1" spans="1:4">
      <c r="A5" s="147" t="s">
        <v>125</v>
      </c>
      <c r="B5" s="11" t="s">
        <v>7</v>
      </c>
      <c r="C5" s="147" t="s">
        <v>126</v>
      </c>
      <c r="D5" s="11" t="s">
        <v>7</v>
      </c>
    </row>
    <row r="6" ht="17.25" customHeight="1" spans="1:4">
      <c r="A6" s="88"/>
      <c r="B6" s="18"/>
      <c r="C6" s="88"/>
      <c r="D6" s="18"/>
    </row>
    <row r="7" ht="19.5" customHeight="1" spans="1:4">
      <c r="A7" s="89" t="s">
        <v>127</v>
      </c>
      <c r="B7" s="23">
        <v>14983409.08</v>
      </c>
      <c r="C7" s="89" t="s">
        <v>128</v>
      </c>
      <c r="D7" s="23">
        <v>14983409.08</v>
      </c>
    </row>
    <row r="8" ht="19.5" customHeight="1" spans="1:4">
      <c r="A8" s="89" t="s">
        <v>129</v>
      </c>
      <c r="B8" s="23">
        <v>14983409.08</v>
      </c>
      <c r="C8" s="162" t="str">
        <f>"（"&amp;"一"&amp;"）"&amp;"一般公共服务支出"</f>
        <v>（一）一般公共服务支出</v>
      </c>
      <c r="D8" s="23">
        <v>11273741.73</v>
      </c>
    </row>
    <row r="9" ht="19.5" customHeight="1" spans="1:4">
      <c r="A9" s="163" t="s">
        <v>130</v>
      </c>
      <c r="B9" s="23"/>
      <c r="C9" s="162" t="str">
        <f>"（"&amp;"二"&amp;"）"&amp;"社会保障和就业支出"</f>
        <v>（二）社会保障和就业支出</v>
      </c>
      <c r="D9" s="23">
        <v>2348813.52</v>
      </c>
    </row>
    <row r="10" ht="19.5" customHeight="1" spans="1:4">
      <c r="A10" s="163" t="s">
        <v>131</v>
      </c>
      <c r="B10" s="23"/>
      <c r="C10" s="162" t="str">
        <f>"（"&amp;"三"&amp;"）"&amp;"卫生健康支出"</f>
        <v>（三）卫生健康支出</v>
      </c>
      <c r="D10" s="23">
        <v>484101.33</v>
      </c>
    </row>
    <row r="11" ht="19.5" customHeight="1" spans="1:4">
      <c r="A11" s="163" t="s">
        <v>132</v>
      </c>
      <c r="B11" s="23"/>
      <c r="C11" s="162" t="str">
        <f>"（"&amp;"四"&amp;"）"&amp;"住房保障支出"</f>
        <v>（四）住房保障支出</v>
      </c>
      <c r="D11" s="23">
        <v>876752.5</v>
      </c>
    </row>
    <row r="12" ht="19.5" customHeight="1" spans="1:4">
      <c r="A12" s="163" t="s">
        <v>129</v>
      </c>
      <c r="B12" s="23"/>
      <c r="C12" s="162"/>
      <c r="D12" s="23"/>
    </row>
    <row r="13" ht="19.5" customHeight="1" spans="1:4">
      <c r="A13" s="163" t="s">
        <v>130</v>
      </c>
      <c r="B13" s="23"/>
      <c r="C13" s="162"/>
      <c r="D13" s="23"/>
    </row>
    <row r="14" ht="19.5" customHeight="1" spans="1:4">
      <c r="A14" s="163" t="s">
        <v>131</v>
      </c>
      <c r="B14" s="23"/>
      <c r="C14" s="162"/>
      <c r="D14" s="23"/>
    </row>
    <row r="15" ht="19.5" customHeight="1" spans="1:4">
      <c r="A15" s="164"/>
      <c r="B15" s="23"/>
      <c r="C15" s="162"/>
      <c r="D15" s="23"/>
    </row>
    <row r="16" ht="19.5" customHeight="1" spans="1:4">
      <c r="A16" s="164"/>
      <c r="B16" s="23"/>
      <c r="C16" s="162"/>
      <c r="D16" s="23"/>
    </row>
    <row r="17" ht="19.5" customHeight="1" spans="1:4">
      <c r="A17" s="164"/>
      <c r="B17" s="23"/>
      <c r="C17" s="162"/>
      <c r="D17" s="23"/>
    </row>
    <row r="18" ht="19.5" customHeight="1" spans="1:4">
      <c r="A18" s="164"/>
      <c r="B18" s="23"/>
      <c r="C18" s="162"/>
      <c r="D18" s="23"/>
    </row>
    <row r="19" ht="19.5" customHeight="1" spans="1:4">
      <c r="A19" s="164"/>
      <c r="B19" s="23"/>
      <c r="C19" s="162"/>
      <c r="D19" s="23"/>
    </row>
    <row r="20" ht="19.5" customHeight="1" spans="1:4">
      <c r="A20" s="89"/>
      <c r="B20" s="23"/>
      <c r="C20" s="162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89"/>
      <c r="B23" s="23"/>
      <c r="C23" s="89"/>
      <c r="D23" s="23"/>
    </row>
    <row r="24" ht="19.5" customHeight="1" spans="1:4">
      <c r="A24" s="89"/>
      <c r="B24" s="23"/>
      <c r="C24" s="89"/>
      <c r="D24" s="23"/>
    </row>
    <row r="25" ht="19.5" customHeight="1" spans="1:4">
      <c r="A25" s="89"/>
      <c r="B25" s="23"/>
      <c r="C25" s="89"/>
      <c r="D25" s="23"/>
    </row>
    <row r="26" ht="19.5" customHeight="1" spans="1:4">
      <c r="A26" s="162"/>
      <c r="B26" s="23"/>
      <c r="C26" s="89"/>
      <c r="D26" s="23"/>
    </row>
    <row r="27" ht="19.5" customHeight="1" spans="1:4">
      <c r="A27" s="89"/>
      <c r="B27" s="23"/>
      <c r="C27" s="89"/>
      <c r="D27" s="23"/>
    </row>
    <row r="28" customHeight="1" spans="1:4">
      <c r="A28" s="89"/>
      <c r="B28" s="23"/>
      <c r="C28" s="163"/>
      <c r="D28" s="23"/>
    </row>
    <row r="29" ht="19.5" customHeight="1" spans="1:4">
      <c r="A29" s="89"/>
      <c r="B29" s="23"/>
      <c r="C29" s="89"/>
      <c r="D29" s="23"/>
    </row>
    <row r="30" ht="19.5" customHeight="1" spans="1:4">
      <c r="A30" s="162"/>
      <c r="B30" s="23"/>
      <c r="C30" s="89"/>
      <c r="D30" s="23"/>
    </row>
    <row r="31" ht="18" customHeight="1" spans="1:4">
      <c r="A31" s="162"/>
      <c r="B31" s="23"/>
      <c r="C31" s="89"/>
      <c r="D31" s="23"/>
    </row>
    <row r="32" ht="18" customHeight="1" spans="1:4">
      <c r="A32" s="162"/>
      <c r="B32" s="23"/>
      <c r="C32" s="163"/>
      <c r="D32" s="23"/>
    </row>
    <row r="33" ht="18" customHeight="1" spans="1:4">
      <c r="A33" s="162"/>
      <c r="B33" s="23"/>
      <c r="C33" s="163"/>
      <c r="D33" s="23"/>
    </row>
    <row r="34" ht="19.5" customHeight="1" spans="1:4">
      <c r="A34" s="162"/>
      <c r="B34" s="165"/>
      <c r="C34" s="89"/>
      <c r="D34" s="165"/>
    </row>
    <row r="35" ht="19.5" customHeight="1" spans="1:4">
      <c r="A35" s="162"/>
      <c r="B35" s="23"/>
      <c r="C35" s="89" t="s">
        <v>133</v>
      </c>
      <c r="D35" s="23"/>
    </row>
    <row r="36" ht="19.5" customHeight="1" spans="1:4">
      <c r="A36" s="166" t="s">
        <v>26</v>
      </c>
      <c r="B36" s="23">
        <v>14983409.08</v>
      </c>
      <c r="C36" s="166" t="s">
        <v>27</v>
      </c>
      <c r="D36" s="23">
        <v>14983409.08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topLeftCell="A7" workbookViewId="0">
      <selection activeCell="L15" sqref="L15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5"/>
      <c r="B1" s="125"/>
      <c r="C1" s="125"/>
      <c r="D1" s="125"/>
      <c r="E1" s="125"/>
      <c r="F1" s="125"/>
      <c r="G1" s="126" t="s">
        <v>134</v>
      </c>
    </row>
    <row r="2" ht="33" customHeight="1" spans="1:7">
      <c r="A2" s="152" t="s">
        <v>135</v>
      </c>
      <c r="B2" s="152"/>
      <c r="C2" s="152"/>
      <c r="D2" s="152"/>
      <c r="E2" s="152"/>
      <c r="F2" s="152"/>
      <c r="G2" s="152"/>
    </row>
    <row r="3" ht="18.75" customHeight="1" spans="1:7">
      <c r="A3" s="153" t="s">
        <v>2</v>
      </c>
      <c r="B3" s="153"/>
      <c r="C3" s="125"/>
      <c r="D3" s="125"/>
      <c r="E3" s="125"/>
      <c r="F3" s="125"/>
      <c r="G3" s="126" t="s">
        <v>3</v>
      </c>
    </row>
    <row r="4" ht="18.75" customHeight="1" spans="1:7">
      <c r="A4" s="154" t="s">
        <v>136</v>
      </c>
      <c r="B4" s="154"/>
      <c r="C4" s="154" t="s">
        <v>33</v>
      </c>
      <c r="D4" s="154" t="s">
        <v>56</v>
      </c>
      <c r="E4" s="154"/>
      <c r="F4" s="154"/>
      <c r="G4" s="154" t="s">
        <v>57</v>
      </c>
    </row>
    <row r="5" ht="18.75" customHeight="1" spans="1:7">
      <c r="A5" s="154" t="s">
        <v>52</v>
      </c>
      <c r="B5" s="154" t="s">
        <v>53</v>
      </c>
      <c r="C5" s="154"/>
      <c r="D5" s="154" t="s">
        <v>36</v>
      </c>
      <c r="E5" s="154" t="s">
        <v>137</v>
      </c>
      <c r="F5" s="154" t="s">
        <v>138</v>
      </c>
      <c r="G5" s="154"/>
    </row>
    <row r="6" ht="18.75" customHeight="1" spans="1:7">
      <c r="A6" s="154" t="s">
        <v>63</v>
      </c>
      <c r="B6" s="154" t="s">
        <v>64</v>
      </c>
      <c r="C6" s="154" t="s">
        <v>65</v>
      </c>
      <c r="D6" s="154" t="s">
        <v>66</v>
      </c>
      <c r="E6" s="154" t="s">
        <v>67</v>
      </c>
      <c r="F6" s="154" t="s">
        <v>68</v>
      </c>
      <c r="G6" s="154" t="s">
        <v>69</v>
      </c>
    </row>
    <row r="7" ht="18.75" customHeight="1" spans="1:7">
      <c r="A7" s="155" t="s">
        <v>78</v>
      </c>
      <c r="B7" s="155" t="s">
        <v>79</v>
      </c>
      <c r="C7" s="156">
        <v>11273741.73</v>
      </c>
      <c r="D7" s="156">
        <v>8773741.73</v>
      </c>
      <c r="E7" s="156">
        <v>7272570.75</v>
      </c>
      <c r="F7" s="156">
        <v>1501170.98</v>
      </c>
      <c r="G7" s="156">
        <v>2500000</v>
      </c>
    </row>
    <row r="8" ht="18.75" customHeight="1" outlineLevel="1" spans="1:7">
      <c r="A8" s="157" t="s">
        <v>80</v>
      </c>
      <c r="B8" s="157" t="s">
        <v>81</v>
      </c>
      <c r="C8" s="156">
        <v>11273741.73</v>
      </c>
      <c r="D8" s="156">
        <v>8773741.73</v>
      </c>
      <c r="E8" s="156">
        <v>7272570.75</v>
      </c>
      <c r="F8" s="156">
        <v>1501170.98</v>
      </c>
      <c r="G8" s="156">
        <v>2500000</v>
      </c>
    </row>
    <row r="9" ht="18.75" customHeight="1" outlineLevel="2" spans="1:7">
      <c r="A9" s="158" t="s">
        <v>82</v>
      </c>
      <c r="B9" s="158" t="s">
        <v>83</v>
      </c>
      <c r="C9" s="156">
        <v>7453261.56</v>
      </c>
      <c r="D9" s="156">
        <v>7453261.56</v>
      </c>
      <c r="E9" s="156">
        <v>6148727</v>
      </c>
      <c r="F9" s="156">
        <v>1304534.56</v>
      </c>
      <c r="G9" s="156"/>
    </row>
    <row r="10" ht="18.75" customHeight="1" outlineLevel="2" spans="1:7">
      <c r="A10" s="158" t="s">
        <v>84</v>
      </c>
      <c r="B10" s="158" t="s">
        <v>85</v>
      </c>
      <c r="C10" s="156">
        <v>2508320</v>
      </c>
      <c r="D10" s="156">
        <v>8320</v>
      </c>
      <c r="E10" s="156"/>
      <c r="F10" s="156">
        <v>8320</v>
      </c>
      <c r="G10" s="156">
        <v>2500000</v>
      </c>
    </row>
    <row r="11" ht="18.75" customHeight="1" outlineLevel="2" spans="1:7">
      <c r="A11" s="158" t="s">
        <v>86</v>
      </c>
      <c r="B11" s="158" t="s">
        <v>87</v>
      </c>
      <c r="C11" s="156">
        <v>1312160.17</v>
      </c>
      <c r="D11" s="156">
        <v>1312160.17</v>
      </c>
      <c r="E11" s="156">
        <v>1123843.75</v>
      </c>
      <c r="F11" s="156">
        <v>188316.42</v>
      </c>
      <c r="G11" s="156"/>
    </row>
    <row r="12" ht="18.75" customHeight="1" spans="1:7">
      <c r="A12" s="155" t="s">
        <v>88</v>
      </c>
      <c r="B12" s="155" t="s">
        <v>89</v>
      </c>
      <c r="C12" s="156">
        <v>2348813.52</v>
      </c>
      <c r="D12" s="156">
        <v>2348813.52</v>
      </c>
      <c r="E12" s="156">
        <v>2294813.52</v>
      </c>
      <c r="F12" s="156">
        <v>54000</v>
      </c>
      <c r="G12" s="156"/>
    </row>
    <row r="13" ht="18.75" customHeight="1" outlineLevel="1" spans="1:7">
      <c r="A13" s="157" t="s">
        <v>90</v>
      </c>
      <c r="B13" s="157" t="s">
        <v>91</v>
      </c>
      <c r="C13" s="156">
        <v>2076126.81</v>
      </c>
      <c r="D13" s="156">
        <v>2076126.81</v>
      </c>
      <c r="E13" s="156">
        <v>2022126.81</v>
      </c>
      <c r="F13" s="156">
        <v>54000</v>
      </c>
      <c r="G13" s="156"/>
    </row>
    <row r="14" ht="18.75" customHeight="1" outlineLevel="2" spans="1:7">
      <c r="A14" s="158" t="s">
        <v>92</v>
      </c>
      <c r="B14" s="158" t="s">
        <v>93</v>
      </c>
      <c r="C14" s="156">
        <v>54000</v>
      </c>
      <c r="D14" s="156">
        <v>54000</v>
      </c>
      <c r="E14" s="156"/>
      <c r="F14" s="156">
        <v>54000</v>
      </c>
      <c r="G14" s="156"/>
    </row>
    <row r="15" ht="18.75" customHeight="1" outlineLevel="2" spans="1:7">
      <c r="A15" s="158" t="s">
        <v>94</v>
      </c>
      <c r="B15" s="158" t="s">
        <v>95</v>
      </c>
      <c r="C15" s="156">
        <v>1212126.81</v>
      </c>
      <c r="D15" s="156">
        <v>1212126.81</v>
      </c>
      <c r="E15" s="156">
        <v>1212126.81</v>
      </c>
      <c r="F15" s="156"/>
      <c r="G15" s="156"/>
    </row>
    <row r="16" ht="18.75" customHeight="1" outlineLevel="2" spans="1:7">
      <c r="A16" s="158" t="s">
        <v>96</v>
      </c>
      <c r="B16" s="158" t="s">
        <v>97</v>
      </c>
      <c r="C16" s="156">
        <v>810000</v>
      </c>
      <c r="D16" s="156">
        <v>810000</v>
      </c>
      <c r="E16" s="156">
        <v>810000</v>
      </c>
      <c r="F16" s="156"/>
      <c r="G16" s="156"/>
    </row>
    <row r="17" ht="18.75" customHeight="1" outlineLevel="1" spans="1:7">
      <c r="A17" s="157" t="s">
        <v>98</v>
      </c>
      <c r="B17" s="157" t="s">
        <v>99</v>
      </c>
      <c r="C17" s="156">
        <v>9816</v>
      </c>
      <c r="D17" s="156">
        <v>9816</v>
      </c>
      <c r="E17" s="156">
        <v>9816</v>
      </c>
      <c r="F17" s="156"/>
      <c r="G17" s="156"/>
    </row>
    <row r="18" ht="18.75" customHeight="1" outlineLevel="2" spans="1:7">
      <c r="A18" s="158" t="s">
        <v>100</v>
      </c>
      <c r="B18" s="158" t="s">
        <v>101</v>
      </c>
      <c r="C18" s="156">
        <v>9816</v>
      </c>
      <c r="D18" s="156">
        <v>9816</v>
      </c>
      <c r="E18" s="156">
        <v>9816</v>
      </c>
      <c r="F18" s="156"/>
      <c r="G18" s="156"/>
    </row>
    <row r="19" ht="18.75" customHeight="1" outlineLevel="1" spans="1:7">
      <c r="A19" s="157" t="s">
        <v>102</v>
      </c>
      <c r="B19" s="157" t="s">
        <v>103</v>
      </c>
      <c r="C19" s="156">
        <v>262870.71</v>
      </c>
      <c r="D19" s="156">
        <v>262870.71</v>
      </c>
      <c r="E19" s="156">
        <v>262870.71</v>
      </c>
      <c r="F19" s="156"/>
      <c r="G19" s="156"/>
    </row>
    <row r="20" ht="18.75" customHeight="1" outlineLevel="2" spans="1:7">
      <c r="A20" s="158" t="s">
        <v>104</v>
      </c>
      <c r="B20" s="158" t="s">
        <v>103</v>
      </c>
      <c r="C20" s="156">
        <v>262870.71</v>
      </c>
      <c r="D20" s="156">
        <v>262870.71</v>
      </c>
      <c r="E20" s="156">
        <v>262870.71</v>
      </c>
      <c r="F20" s="156"/>
      <c r="G20" s="156"/>
    </row>
    <row r="21" ht="18.75" customHeight="1" spans="1:7">
      <c r="A21" s="155" t="s">
        <v>105</v>
      </c>
      <c r="B21" s="155" t="s">
        <v>106</v>
      </c>
      <c r="C21" s="156">
        <v>484101.33</v>
      </c>
      <c r="D21" s="156">
        <v>484101.33</v>
      </c>
      <c r="E21" s="156">
        <v>484101.33</v>
      </c>
      <c r="F21" s="156"/>
      <c r="G21" s="156"/>
    </row>
    <row r="22" ht="18.75" customHeight="1" outlineLevel="1" spans="1:7">
      <c r="A22" s="157" t="s">
        <v>107</v>
      </c>
      <c r="B22" s="157" t="s">
        <v>108</v>
      </c>
      <c r="C22" s="156">
        <v>484101.33</v>
      </c>
      <c r="D22" s="156">
        <v>484101.33</v>
      </c>
      <c r="E22" s="156">
        <v>484101.33</v>
      </c>
      <c r="F22" s="156"/>
      <c r="G22" s="156"/>
    </row>
    <row r="23" ht="18.75" customHeight="1" outlineLevel="2" spans="1:7">
      <c r="A23" s="158" t="s">
        <v>109</v>
      </c>
      <c r="B23" s="158" t="s">
        <v>110</v>
      </c>
      <c r="C23" s="156">
        <v>469488.79</v>
      </c>
      <c r="D23" s="156">
        <v>469488.79</v>
      </c>
      <c r="E23" s="156">
        <v>469488.79</v>
      </c>
      <c r="F23" s="156"/>
      <c r="G23" s="156"/>
    </row>
    <row r="24" ht="18.75" customHeight="1" outlineLevel="2" spans="1:7">
      <c r="A24" s="158" t="s">
        <v>113</v>
      </c>
      <c r="B24" s="158" t="s">
        <v>114</v>
      </c>
      <c r="C24" s="156">
        <v>14612.54</v>
      </c>
      <c r="D24" s="156">
        <v>14612.54</v>
      </c>
      <c r="E24" s="156">
        <v>14612.54</v>
      </c>
      <c r="F24" s="156"/>
      <c r="G24" s="156"/>
    </row>
    <row r="25" ht="18.75" customHeight="1" spans="1:7">
      <c r="A25" s="155" t="s">
        <v>115</v>
      </c>
      <c r="B25" s="155" t="s">
        <v>116</v>
      </c>
      <c r="C25" s="156">
        <v>876752.5</v>
      </c>
      <c r="D25" s="156">
        <v>876752.5</v>
      </c>
      <c r="E25" s="156">
        <v>876752.5</v>
      </c>
      <c r="F25" s="156"/>
      <c r="G25" s="156"/>
    </row>
    <row r="26" ht="18.75" customHeight="1" outlineLevel="1" spans="1:7">
      <c r="A26" s="157" t="s">
        <v>117</v>
      </c>
      <c r="B26" s="157" t="s">
        <v>118</v>
      </c>
      <c r="C26" s="156">
        <v>876752.5</v>
      </c>
      <c r="D26" s="156">
        <v>876752.5</v>
      </c>
      <c r="E26" s="156">
        <v>876752.5</v>
      </c>
      <c r="F26" s="156"/>
      <c r="G26" s="156"/>
    </row>
    <row r="27" ht="18.75" customHeight="1" outlineLevel="2" spans="1:7">
      <c r="A27" s="158" t="s">
        <v>119</v>
      </c>
      <c r="B27" s="158" t="s">
        <v>120</v>
      </c>
      <c r="C27" s="156">
        <v>876752.5</v>
      </c>
      <c r="D27" s="156">
        <v>876752.5</v>
      </c>
      <c r="E27" s="156">
        <v>876752.5</v>
      </c>
      <c r="F27" s="156"/>
      <c r="G27" s="156"/>
    </row>
    <row r="28" ht="18.75" customHeight="1" spans="1:7">
      <c r="A28" s="154" t="s">
        <v>33</v>
      </c>
      <c r="B28" s="154"/>
      <c r="C28" s="156">
        <v>14983409.08</v>
      </c>
      <c r="D28" s="156">
        <v>12483409.08</v>
      </c>
      <c r="E28" s="156">
        <v>10928238.1</v>
      </c>
      <c r="F28" s="156">
        <v>1555170.98</v>
      </c>
      <c r="G28" s="156">
        <v>2500000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2" sqref="A2:F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139</v>
      </c>
    </row>
    <row r="2" ht="33.75" customHeight="1" spans="1:6">
      <c r="A2" s="145" t="s">
        <v>140</v>
      </c>
      <c r="B2" s="145"/>
      <c r="C2" s="145"/>
      <c r="D2" s="145"/>
      <c r="E2" s="145"/>
      <c r="F2" s="145"/>
    </row>
    <row r="3" ht="21.75" customHeight="1" spans="1:6">
      <c r="A3" s="146" t="s">
        <v>2</v>
      </c>
      <c r="B3" s="142"/>
      <c r="C3" s="143"/>
      <c r="D3" s="3"/>
      <c r="E3" s="1"/>
      <c r="F3" s="144" t="s">
        <v>30</v>
      </c>
    </row>
    <row r="4" ht="19.5" customHeight="1" spans="1:6">
      <c r="A4" s="11" t="s">
        <v>141</v>
      </c>
      <c r="B4" s="147" t="s">
        <v>142</v>
      </c>
      <c r="C4" s="12" t="s">
        <v>143</v>
      </c>
      <c r="D4" s="13"/>
      <c r="E4" s="14"/>
      <c r="F4" s="147" t="s">
        <v>144</v>
      </c>
    </row>
    <row r="5" ht="19.5" customHeight="1" spans="1:6">
      <c r="A5" s="18"/>
      <c r="B5" s="88"/>
      <c r="C5" s="36" t="s">
        <v>36</v>
      </c>
      <c r="D5" s="36" t="s">
        <v>145</v>
      </c>
      <c r="E5" s="36" t="s">
        <v>146</v>
      </c>
      <c r="F5" s="88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218550</v>
      </c>
      <c r="B7" s="150"/>
      <c r="C7" s="151">
        <v>208550</v>
      </c>
      <c r="D7" s="150"/>
      <c r="E7" s="150">
        <v>208550</v>
      </c>
      <c r="F7" s="150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topLeftCell="A46" workbookViewId="0">
      <selection activeCell="AA10" sqref="AA10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 t="s">
        <v>147</v>
      </c>
      <c r="U1" s="138"/>
      <c r="V1" s="138"/>
      <c r="W1" s="138"/>
    </row>
    <row r="2" ht="45.75" customHeight="1" spans="1:23">
      <c r="A2" s="139" t="s">
        <v>148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8" t="s">
        <v>30</v>
      </c>
      <c r="U3" s="138"/>
      <c r="V3" s="138"/>
      <c r="W3" s="138"/>
    </row>
    <row r="4" ht="18.75" customHeight="1" spans="1:23">
      <c r="A4" s="140" t="s">
        <v>149</v>
      </c>
      <c r="B4" s="140" t="s">
        <v>150</v>
      </c>
      <c r="C4" s="140" t="s">
        <v>151</v>
      </c>
      <c r="D4" s="140" t="s">
        <v>152</v>
      </c>
      <c r="E4" s="140" t="s">
        <v>153</v>
      </c>
      <c r="F4" s="140" t="s">
        <v>154</v>
      </c>
      <c r="G4" s="140" t="s">
        <v>155</v>
      </c>
      <c r="H4" s="140" t="s">
        <v>156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ht="28.3" customHeight="1" spans="1:23">
      <c r="A5" s="140"/>
      <c r="B5" s="140"/>
      <c r="C5" s="140"/>
      <c r="D5" s="140"/>
      <c r="E5" s="140"/>
      <c r="F5" s="140"/>
      <c r="G5" s="140"/>
      <c r="H5" s="140" t="s">
        <v>157</v>
      </c>
      <c r="I5" s="140" t="s">
        <v>37</v>
      </c>
      <c r="J5" s="140" t="s">
        <v>158</v>
      </c>
      <c r="K5" s="140" t="s">
        <v>159</v>
      </c>
      <c r="L5" s="140" t="s">
        <v>160</v>
      </c>
      <c r="M5" s="140" t="s">
        <v>161</v>
      </c>
      <c r="N5" s="140" t="s">
        <v>162</v>
      </c>
      <c r="O5" s="140" t="s">
        <v>38</v>
      </c>
      <c r="P5" s="140" t="s">
        <v>39</v>
      </c>
      <c r="Q5" s="140" t="s">
        <v>40</v>
      </c>
      <c r="R5" s="140" t="s">
        <v>55</v>
      </c>
      <c r="S5" s="140"/>
      <c r="T5" s="140"/>
      <c r="U5" s="140"/>
      <c r="V5" s="140"/>
      <c r="W5" s="140"/>
    </row>
    <row r="6" ht="24" customHeight="1" spans="1:23">
      <c r="A6" s="140"/>
      <c r="B6" s="140"/>
      <c r="C6" s="140"/>
      <c r="D6" s="140"/>
      <c r="E6" s="140"/>
      <c r="F6" s="140"/>
      <c r="G6" s="140"/>
      <c r="H6" s="140"/>
      <c r="I6" s="140" t="s">
        <v>163</v>
      </c>
      <c r="J6" s="140" t="s">
        <v>158</v>
      </c>
      <c r="K6" s="140" t="s">
        <v>159</v>
      </c>
      <c r="L6" s="140" t="s">
        <v>160</v>
      </c>
      <c r="M6" s="140" t="s">
        <v>161</v>
      </c>
      <c r="N6" s="140" t="s">
        <v>37</v>
      </c>
      <c r="O6" s="140" t="s">
        <v>38</v>
      </c>
      <c r="P6" s="140" t="s">
        <v>39</v>
      </c>
      <c r="Q6" s="140"/>
      <c r="R6" s="140" t="s">
        <v>36</v>
      </c>
      <c r="S6" s="140" t="s">
        <v>43</v>
      </c>
      <c r="T6" s="140" t="s">
        <v>44</v>
      </c>
      <c r="U6" s="140" t="s">
        <v>45</v>
      </c>
      <c r="V6" s="140" t="s">
        <v>46</v>
      </c>
      <c r="W6" s="140" t="s">
        <v>47</v>
      </c>
    </row>
    <row r="7" ht="32.05" customHeight="1" spans="1:23">
      <c r="A7" s="140"/>
      <c r="B7" s="140"/>
      <c r="C7" s="140"/>
      <c r="D7" s="140"/>
      <c r="E7" s="140"/>
      <c r="F7" s="140"/>
      <c r="G7" s="140"/>
      <c r="H7" s="140"/>
      <c r="I7" s="140" t="s">
        <v>36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ht="18.75" customHeight="1" spans="1:23">
      <c r="A8" s="140" t="s">
        <v>63</v>
      </c>
      <c r="B8" s="140" t="s">
        <v>64</v>
      </c>
      <c r="C8" s="140" t="s">
        <v>65</v>
      </c>
      <c r="D8" s="140" t="s">
        <v>66</v>
      </c>
      <c r="E8" s="140" t="s">
        <v>67</v>
      </c>
      <c r="F8" s="140" t="s">
        <v>68</v>
      </c>
      <c r="G8" s="140" t="s">
        <v>69</v>
      </c>
      <c r="H8" s="140" t="s">
        <v>70</v>
      </c>
      <c r="I8" s="140" t="s">
        <v>71</v>
      </c>
      <c r="J8" s="140" t="s">
        <v>72</v>
      </c>
      <c r="K8" s="140" t="s">
        <v>73</v>
      </c>
      <c r="L8" s="140" t="s">
        <v>74</v>
      </c>
      <c r="M8" s="140" t="s">
        <v>75</v>
      </c>
      <c r="N8" s="140" t="s">
        <v>76</v>
      </c>
      <c r="O8" s="140" t="s">
        <v>77</v>
      </c>
      <c r="P8" s="140" t="s">
        <v>164</v>
      </c>
      <c r="Q8" s="140" t="s">
        <v>165</v>
      </c>
      <c r="R8" s="140" t="s">
        <v>166</v>
      </c>
      <c r="S8" s="140" t="s">
        <v>167</v>
      </c>
      <c r="T8" s="140" t="s">
        <v>168</v>
      </c>
      <c r="U8" s="140" t="s">
        <v>169</v>
      </c>
      <c r="V8" s="140" t="s">
        <v>170</v>
      </c>
      <c r="W8" s="140" t="s">
        <v>171</v>
      </c>
    </row>
    <row r="9" ht="53.25" customHeight="1" spans="1:23">
      <c r="A9" s="134" t="s">
        <v>49</v>
      </c>
      <c r="B9" s="134"/>
      <c r="C9" s="134"/>
      <c r="D9" s="134"/>
      <c r="E9" s="134"/>
      <c r="F9" s="134"/>
      <c r="G9" s="134"/>
      <c r="H9" s="135">
        <v>12483409.08</v>
      </c>
      <c r="I9" s="135">
        <v>12483409.08</v>
      </c>
      <c r="J9" s="135"/>
      <c r="K9" s="135"/>
      <c r="L9" s="135">
        <v>12483409.08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4" t="s">
        <v>49</v>
      </c>
      <c r="B10" s="134" t="s">
        <v>172</v>
      </c>
      <c r="C10" s="134" t="s">
        <v>173</v>
      </c>
      <c r="D10" s="134" t="s">
        <v>104</v>
      </c>
      <c r="E10" s="134" t="s">
        <v>103</v>
      </c>
      <c r="F10" s="134" t="s">
        <v>174</v>
      </c>
      <c r="G10" s="134" t="s">
        <v>175</v>
      </c>
      <c r="H10" s="135">
        <v>250477.2</v>
      </c>
      <c r="I10" s="135">
        <v>250477.2</v>
      </c>
      <c r="J10" s="135"/>
      <c r="K10" s="135"/>
      <c r="L10" s="135">
        <v>250477.2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4" t="s">
        <v>49</v>
      </c>
      <c r="B11" s="134" t="s">
        <v>176</v>
      </c>
      <c r="C11" s="134" t="s">
        <v>177</v>
      </c>
      <c r="D11" s="134" t="s">
        <v>86</v>
      </c>
      <c r="E11" s="134" t="s">
        <v>87</v>
      </c>
      <c r="F11" s="134" t="s">
        <v>178</v>
      </c>
      <c r="G11" s="134" t="s">
        <v>179</v>
      </c>
      <c r="H11" s="135">
        <v>504273</v>
      </c>
      <c r="I11" s="135">
        <v>504273</v>
      </c>
      <c r="J11" s="135"/>
      <c r="K11" s="135"/>
      <c r="L11" s="135">
        <v>504273</v>
      </c>
      <c r="M11" s="134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4" t="s">
        <v>49</v>
      </c>
      <c r="B12" s="134" t="s">
        <v>180</v>
      </c>
      <c r="C12" s="134" t="s">
        <v>181</v>
      </c>
      <c r="D12" s="134" t="s">
        <v>82</v>
      </c>
      <c r="E12" s="134" t="s">
        <v>83</v>
      </c>
      <c r="F12" s="134" t="s">
        <v>178</v>
      </c>
      <c r="G12" s="134" t="s">
        <v>179</v>
      </c>
      <c r="H12" s="135">
        <v>2729988</v>
      </c>
      <c r="I12" s="135">
        <v>2729988</v>
      </c>
      <c r="J12" s="135"/>
      <c r="K12" s="135"/>
      <c r="L12" s="135">
        <v>2729988</v>
      </c>
      <c r="M12" s="134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4" t="s">
        <v>49</v>
      </c>
      <c r="B13" s="134" t="s">
        <v>176</v>
      </c>
      <c r="C13" s="134" t="s">
        <v>177</v>
      </c>
      <c r="D13" s="134" t="s">
        <v>86</v>
      </c>
      <c r="E13" s="134" t="s">
        <v>87</v>
      </c>
      <c r="F13" s="134" t="s">
        <v>182</v>
      </c>
      <c r="G13" s="134" t="s">
        <v>183</v>
      </c>
      <c r="H13" s="135">
        <v>49500</v>
      </c>
      <c r="I13" s="135">
        <v>49500</v>
      </c>
      <c r="J13" s="135"/>
      <c r="K13" s="135"/>
      <c r="L13" s="135">
        <v>49500</v>
      </c>
      <c r="M13" s="134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4" t="s">
        <v>49</v>
      </c>
      <c r="B14" s="134" t="s">
        <v>180</v>
      </c>
      <c r="C14" s="134" t="s">
        <v>181</v>
      </c>
      <c r="D14" s="134" t="s">
        <v>82</v>
      </c>
      <c r="E14" s="134" t="s">
        <v>83</v>
      </c>
      <c r="F14" s="134" t="s">
        <v>182</v>
      </c>
      <c r="G14" s="134" t="s">
        <v>183</v>
      </c>
      <c r="H14" s="135">
        <v>2777640</v>
      </c>
      <c r="I14" s="135">
        <v>2777640</v>
      </c>
      <c r="J14" s="135"/>
      <c r="K14" s="135"/>
      <c r="L14" s="135">
        <v>2777640</v>
      </c>
      <c r="M14" s="134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4" t="s">
        <v>49</v>
      </c>
      <c r="B15" s="134" t="s">
        <v>180</v>
      </c>
      <c r="C15" s="134" t="s">
        <v>181</v>
      </c>
      <c r="D15" s="134" t="s">
        <v>82</v>
      </c>
      <c r="E15" s="134" t="s">
        <v>83</v>
      </c>
      <c r="F15" s="134" t="s">
        <v>184</v>
      </c>
      <c r="G15" s="134" t="s">
        <v>185</v>
      </c>
      <c r="H15" s="135">
        <v>227499</v>
      </c>
      <c r="I15" s="135">
        <v>227499</v>
      </c>
      <c r="J15" s="135"/>
      <c r="K15" s="135"/>
      <c r="L15" s="135">
        <v>227499</v>
      </c>
      <c r="M15" s="134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4" t="s">
        <v>49</v>
      </c>
      <c r="B16" s="134" t="s">
        <v>176</v>
      </c>
      <c r="C16" s="134" t="s">
        <v>177</v>
      </c>
      <c r="D16" s="134" t="s">
        <v>86</v>
      </c>
      <c r="E16" s="134" t="s">
        <v>87</v>
      </c>
      <c r="F16" s="134" t="s">
        <v>186</v>
      </c>
      <c r="G16" s="134" t="s">
        <v>187</v>
      </c>
      <c r="H16" s="135">
        <v>42022.75</v>
      </c>
      <c r="I16" s="135">
        <v>42022.75</v>
      </c>
      <c r="J16" s="135"/>
      <c r="K16" s="135"/>
      <c r="L16" s="135">
        <v>42022.75</v>
      </c>
      <c r="M16" s="134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4" t="s">
        <v>49</v>
      </c>
      <c r="B17" s="134" t="s">
        <v>176</v>
      </c>
      <c r="C17" s="134" t="s">
        <v>177</v>
      </c>
      <c r="D17" s="134" t="s">
        <v>86</v>
      </c>
      <c r="E17" s="134" t="s">
        <v>87</v>
      </c>
      <c r="F17" s="134" t="s">
        <v>186</v>
      </c>
      <c r="G17" s="134" t="s">
        <v>187</v>
      </c>
      <c r="H17" s="135">
        <v>136560</v>
      </c>
      <c r="I17" s="135">
        <v>136560</v>
      </c>
      <c r="J17" s="135"/>
      <c r="K17" s="135"/>
      <c r="L17" s="135">
        <v>136560</v>
      </c>
      <c r="M17" s="134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4" t="s">
        <v>49</v>
      </c>
      <c r="B18" s="134" t="s">
        <v>176</v>
      </c>
      <c r="C18" s="134" t="s">
        <v>177</v>
      </c>
      <c r="D18" s="134" t="s">
        <v>86</v>
      </c>
      <c r="E18" s="134" t="s">
        <v>87</v>
      </c>
      <c r="F18" s="134" t="s">
        <v>186</v>
      </c>
      <c r="G18" s="134" t="s">
        <v>187</v>
      </c>
      <c r="H18" s="135">
        <v>242280</v>
      </c>
      <c r="I18" s="135">
        <v>242280</v>
      </c>
      <c r="J18" s="135"/>
      <c r="K18" s="135"/>
      <c r="L18" s="135">
        <v>242280</v>
      </c>
      <c r="M18" s="134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4" t="s">
        <v>49</v>
      </c>
      <c r="B19" s="134" t="s">
        <v>176</v>
      </c>
      <c r="C19" s="134" t="s">
        <v>177</v>
      </c>
      <c r="D19" s="134" t="s">
        <v>86</v>
      </c>
      <c r="E19" s="134" t="s">
        <v>87</v>
      </c>
      <c r="F19" s="134" t="s">
        <v>186</v>
      </c>
      <c r="G19" s="134" t="s">
        <v>187</v>
      </c>
      <c r="H19" s="135">
        <v>143208</v>
      </c>
      <c r="I19" s="135">
        <v>143208</v>
      </c>
      <c r="J19" s="135"/>
      <c r="K19" s="135"/>
      <c r="L19" s="135">
        <v>143208</v>
      </c>
      <c r="M19" s="134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4" t="s">
        <v>49</v>
      </c>
      <c r="B20" s="134" t="s">
        <v>188</v>
      </c>
      <c r="C20" s="134" t="s">
        <v>189</v>
      </c>
      <c r="D20" s="134" t="s">
        <v>94</v>
      </c>
      <c r="E20" s="134" t="s">
        <v>95</v>
      </c>
      <c r="F20" s="134" t="s">
        <v>190</v>
      </c>
      <c r="G20" s="134" t="s">
        <v>191</v>
      </c>
      <c r="H20" s="135">
        <v>1212126.81</v>
      </c>
      <c r="I20" s="135">
        <v>1212126.81</v>
      </c>
      <c r="J20" s="135"/>
      <c r="K20" s="135"/>
      <c r="L20" s="135">
        <v>1212126.81</v>
      </c>
      <c r="M20" s="134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4" t="s">
        <v>49</v>
      </c>
      <c r="B21" s="134" t="s">
        <v>188</v>
      </c>
      <c r="C21" s="134" t="s">
        <v>189</v>
      </c>
      <c r="D21" s="134" t="s">
        <v>96</v>
      </c>
      <c r="E21" s="134" t="s">
        <v>97</v>
      </c>
      <c r="F21" s="134" t="s">
        <v>192</v>
      </c>
      <c r="G21" s="134" t="s">
        <v>193</v>
      </c>
      <c r="H21" s="135"/>
      <c r="I21" s="135"/>
      <c r="J21" s="135"/>
      <c r="K21" s="135"/>
      <c r="L21" s="135"/>
      <c r="M21" s="134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4" t="s">
        <v>49</v>
      </c>
      <c r="B22" s="134" t="s">
        <v>194</v>
      </c>
      <c r="C22" s="134" t="s">
        <v>195</v>
      </c>
      <c r="D22" s="134" t="s">
        <v>96</v>
      </c>
      <c r="E22" s="134" t="s">
        <v>97</v>
      </c>
      <c r="F22" s="134" t="s">
        <v>192</v>
      </c>
      <c r="G22" s="134" t="s">
        <v>193</v>
      </c>
      <c r="H22" s="135">
        <v>810000</v>
      </c>
      <c r="I22" s="135">
        <v>810000</v>
      </c>
      <c r="J22" s="135"/>
      <c r="K22" s="135"/>
      <c r="L22" s="135">
        <v>810000</v>
      </c>
      <c r="M22" s="134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4" t="s">
        <v>49</v>
      </c>
      <c r="B23" s="134" t="s">
        <v>188</v>
      </c>
      <c r="C23" s="134" t="s">
        <v>189</v>
      </c>
      <c r="D23" s="134" t="s">
        <v>109</v>
      </c>
      <c r="E23" s="134" t="s">
        <v>110</v>
      </c>
      <c r="F23" s="134" t="s">
        <v>196</v>
      </c>
      <c r="G23" s="134" t="s">
        <v>197</v>
      </c>
      <c r="H23" s="135">
        <v>469488.79</v>
      </c>
      <c r="I23" s="135">
        <v>469488.79</v>
      </c>
      <c r="J23" s="135"/>
      <c r="K23" s="135"/>
      <c r="L23" s="135">
        <v>469488.79</v>
      </c>
      <c r="M23" s="134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4" t="s">
        <v>49</v>
      </c>
      <c r="B24" s="134" t="s">
        <v>188</v>
      </c>
      <c r="C24" s="134" t="s">
        <v>189</v>
      </c>
      <c r="D24" s="134" t="s">
        <v>111</v>
      </c>
      <c r="E24" s="134" t="s">
        <v>112</v>
      </c>
      <c r="F24" s="134" t="s">
        <v>196</v>
      </c>
      <c r="G24" s="134" t="s">
        <v>197</v>
      </c>
      <c r="H24" s="135"/>
      <c r="I24" s="135"/>
      <c r="J24" s="135"/>
      <c r="K24" s="135"/>
      <c r="L24" s="135"/>
      <c r="M24" s="134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4" t="s">
        <v>49</v>
      </c>
      <c r="B25" s="134" t="s">
        <v>188</v>
      </c>
      <c r="C25" s="134" t="s">
        <v>189</v>
      </c>
      <c r="D25" s="134" t="s">
        <v>113</v>
      </c>
      <c r="E25" s="134" t="s">
        <v>114</v>
      </c>
      <c r="F25" s="134" t="s">
        <v>198</v>
      </c>
      <c r="G25" s="134" t="s">
        <v>199</v>
      </c>
      <c r="H25" s="135">
        <v>14612.54</v>
      </c>
      <c r="I25" s="135">
        <v>14612.54</v>
      </c>
      <c r="J25" s="135"/>
      <c r="K25" s="135"/>
      <c r="L25" s="135">
        <v>14612.54</v>
      </c>
      <c r="M25" s="134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4" t="s">
        <v>49</v>
      </c>
      <c r="B26" s="134" t="s">
        <v>188</v>
      </c>
      <c r="C26" s="134" t="s">
        <v>189</v>
      </c>
      <c r="D26" s="134" t="s">
        <v>104</v>
      </c>
      <c r="E26" s="134" t="s">
        <v>103</v>
      </c>
      <c r="F26" s="134" t="s">
        <v>198</v>
      </c>
      <c r="G26" s="134" t="s">
        <v>199</v>
      </c>
      <c r="H26" s="135">
        <v>12393.51</v>
      </c>
      <c r="I26" s="135">
        <v>12393.51</v>
      </c>
      <c r="J26" s="135"/>
      <c r="K26" s="135"/>
      <c r="L26" s="135">
        <v>12393.51</v>
      </c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4" t="s">
        <v>49</v>
      </c>
      <c r="B27" s="134" t="s">
        <v>188</v>
      </c>
      <c r="C27" s="134" t="s">
        <v>189</v>
      </c>
      <c r="D27" s="134" t="s">
        <v>113</v>
      </c>
      <c r="E27" s="134" t="s">
        <v>114</v>
      </c>
      <c r="F27" s="134" t="s">
        <v>198</v>
      </c>
      <c r="G27" s="134" t="s">
        <v>199</v>
      </c>
      <c r="H27" s="135"/>
      <c r="I27" s="135"/>
      <c r="J27" s="135"/>
      <c r="K27" s="135"/>
      <c r="L27" s="135"/>
      <c r="M27" s="134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4" t="s">
        <v>49</v>
      </c>
      <c r="B28" s="134" t="s">
        <v>200</v>
      </c>
      <c r="C28" s="134" t="s">
        <v>120</v>
      </c>
      <c r="D28" s="134" t="s">
        <v>119</v>
      </c>
      <c r="E28" s="134" t="s">
        <v>120</v>
      </c>
      <c r="F28" s="134" t="s">
        <v>201</v>
      </c>
      <c r="G28" s="134" t="s">
        <v>120</v>
      </c>
      <c r="H28" s="135">
        <v>876752.5</v>
      </c>
      <c r="I28" s="135">
        <v>876752.5</v>
      </c>
      <c r="J28" s="135"/>
      <c r="K28" s="135"/>
      <c r="L28" s="135">
        <v>876752.5</v>
      </c>
      <c r="M28" s="134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4" t="s">
        <v>49</v>
      </c>
      <c r="B29" s="134" t="s">
        <v>202</v>
      </c>
      <c r="C29" s="134" t="s">
        <v>203</v>
      </c>
      <c r="D29" s="134" t="s">
        <v>82</v>
      </c>
      <c r="E29" s="134" t="s">
        <v>83</v>
      </c>
      <c r="F29" s="134" t="s">
        <v>204</v>
      </c>
      <c r="G29" s="134" t="s">
        <v>205</v>
      </c>
      <c r="H29" s="135">
        <v>96000</v>
      </c>
      <c r="I29" s="135">
        <v>96000</v>
      </c>
      <c r="J29" s="135"/>
      <c r="K29" s="135"/>
      <c r="L29" s="135">
        <v>96000</v>
      </c>
      <c r="M29" s="134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4" t="s">
        <v>49</v>
      </c>
      <c r="B30" s="134" t="s">
        <v>202</v>
      </c>
      <c r="C30" s="134" t="s">
        <v>203</v>
      </c>
      <c r="D30" s="134" t="s">
        <v>82</v>
      </c>
      <c r="E30" s="134" t="s">
        <v>83</v>
      </c>
      <c r="F30" s="134" t="s">
        <v>206</v>
      </c>
      <c r="G30" s="134" t="s">
        <v>207</v>
      </c>
      <c r="H30" s="135">
        <v>50000</v>
      </c>
      <c r="I30" s="135">
        <v>50000</v>
      </c>
      <c r="J30" s="135"/>
      <c r="K30" s="135"/>
      <c r="L30" s="135">
        <v>50000</v>
      </c>
      <c r="M30" s="134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4" t="s">
        <v>49</v>
      </c>
      <c r="B31" s="134" t="s">
        <v>202</v>
      </c>
      <c r="C31" s="134" t="s">
        <v>203</v>
      </c>
      <c r="D31" s="134" t="s">
        <v>82</v>
      </c>
      <c r="E31" s="134" t="s">
        <v>83</v>
      </c>
      <c r="F31" s="134" t="s">
        <v>208</v>
      </c>
      <c r="G31" s="134" t="s">
        <v>209</v>
      </c>
      <c r="H31" s="135">
        <v>8000</v>
      </c>
      <c r="I31" s="135">
        <v>8000</v>
      </c>
      <c r="J31" s="135"/>
      <c r="K31" s="135"/>
      <c r="L31" s="135">
        <v>8000</v>
      </c>
      <c r="M31" s="134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4" t="s">
        <v>49</v>
      </c>
      <c r="B32" s="134" t="s">
        <v>202</v>
      </c>
      <c r="C32" s="134" t="s">
        <v>203</v>
      </c>
      <c r="D32" s="134" t="s">
        <v>82</v>
      </c>
      <c r="E32" s="134" t="s">
        <v>83</v>
      </c>
      <c r="F32" s="134" t="s">
        <v>210</v>
      </c>
      <c r="G32" s="134" t="s">
        <v>211</v>
      </c>
      <c r="H32" s="135">
        <v>40000</v>
      </c>
      <c r="I32" s="135">
        <v>40000</v>
      </c>
      <c r="J32" s="135"/>
      <c r="K32" s="135"/>
      <c r="L32" s="135">
        <v>40000</v>
      </c>
      <c r="M32" s="134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4" t="s">
        <v>49</v>
      </c>
      <c r="B33" s="134" t="s">
        <v>202</v>
      </c>
      <c r="C33" s="134" t="s">
        <v>203</v>
      </c>
      <c r="D33" s="134" t="s">
        <v>82</v>
      </c>
      <c r="E33" s="134" t="s">
        <v>83</v>
      </c>
      <c r="F33" s="134" t="s">
        <v>212</v>
      </c>
      <c r="G33" s="134" t="s">
        <v>213</v>
      </c>
      <c r="H33" s="135">
        <v>2000</v>
      </c>
      <c r="I33" s="135">
        <v>2000</v>
      </c>
      <c r="J33" s="135"/>
      <c r="K33" s="135"/>
      <c r="L33" s="135">
        <v>2000</v>
      </c>
      <c r="M33" s="134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4" t="s">
        <v>49</v>
      </c>
      <c r="B34" s="134" t="s">
        <v>202</v>
      </c>
      <c r="C34" s="134" t="s">
        <v>203</v>
      </c>
      <c r="D34" s="134" t="s">
        <v>82</v>
      </c>
      <c r="E34" s="134" t="s">
        <v>83</v>
      </c>
      <c r="F34" s="134" t="s">
        <v>214</v>
      </c>
      <c r="G34" s="134" t="s">
        <v>215</v>
      </c>
      <c r="H34" s="135">
        <v>2000</v>
      </c>
      <c r="I34" s="135">
        <v>2000</v>
      </c>
      <c r="J34" s="135"/>
      <c r="K34" s="135"/>
      <c r="L34" s="135">
        <v>2000</v>
      </c>
      <c r="M34" s="134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4" t="s">
        <v>49</v>
      </c>
      <c r="B35" s="134" t="s">
        <v>216</v>
      </c>
      <c r="C35" s="134" t="s">
        <v>217</v>
      </c>
      <c r="D35" s="134" t="s">
        <v>82</v>
      </c>
      <c r="E35" s="134" t="s">
        <v>83</v>
      </c>
      <c r="F35" s="134" t="s">
        <v>218</v>
      </c>
      <c r="G35" s="134" t="s">
        <v>144</v>
      </c>
      <c r="H35" s="135">
        <v>10000</v>
      </c>
      <c r="I35" s="135">
        <v>10000</v>
      </c>
      <c r="J35" s="135"/>
      <c r="K35" s="135"/>
      <c r="L35" s="135">
        <v>10000</v>
      </c>
      <c r="M35" s="134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4" t="s">
        <v>49</v>
      </c>
      <c r="B36" s="134" t="s">
        <v>219</v>
      </c>
      <c r="C36" s="134" t="s">
        <v>220</v>
      </c>
      <c r="D36" s="134" t="s">
        <v>82</v>
      </c>
      <c r="E36" s="134" t="s">
        <v>83</v>
      </c>
      <c r="F36" s="134" t="s">
        <v>221</v>
      </c>
      <c r="G36" s="134" t="s">
        <v>222</v>
      </c>
      <c r="H36" s="135">
        <v>208550</v>
      </c>
      <c r="I36" s="135">
        <v>208550</v>
      </c>
      <c r="J36" s="135"/>
      <c r="K36" s="135"/>
      <c r="L36" s="135">
        <v>208550</v>
      </c>
      <c r="M36" s="134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4" t="s">
        <v>49</v>
      </c>
      <c r="B37" s="134" t="s">
        <v>202</v>
      </c>
      <c r="C37" s="134" t="s">
        <v>203</v>
      </c>
      <c r="D37" s="134" t="s">
        <v>82</v>
      </c>
      <c r="E37" s="134" t="s">
        <v>83</v>
      </c>
      <c r="F37" s="134" t="s">
        <v>223</v>
      </c>
      <c r="G37" s="134" t="s">
        <v>224</v>
      </c>
      <c r="H37" s="135">
        <v>79755</v>
      </c>
      <c r="I37" s="135">
        <v>79755</v>
      </c>
      <c r="J37" s="135"/>
      <c r="K37" s="135"/>
      <c r="L37" s="135">
        <v>79755</v>
      </c>
      <c r="M37" s="134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4" t="s">
        <v>49</v>
      </c>
      <c r="B38" s="134" t="s">
        <v>225</v>
      </c>
      <c r="C38" s="134" t="s">
        <v>226</v>
      </c>
      <c r="D38" s="134" t="s">
        <v>82</v>
      </c>
      <c r="E38" s="134" t="s">
        <v>83</v>
      </c>
      <c r="F38" s="134" t="s">
        <v>227</v>
      </c>
      <c r="G38" s="134" t="s">
        <v>228</v>
      </c>
      <c r="H38" s="135">
        <v>50000</v>
      </c>
      <c r="I38" s="135">
        <v>50000</v>
      </c>
      <c r="J38" s="135"/>
      <c r="K38" s="135"/>
      <c r="L38" s="135">
        <v>50000</v>
      </c>
      <c r="M38" s="134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4" t="s">
        <v>49</v>
      </c>
      <c r="B39" s="134" t="s">
        <v>202</v>
      </c>
      <c r="C39" s="134" t="s">
        <v>203</v>
      </c>
      <c r="D39" s="134" t="s">
        <v>82</v>
      </c>
      <c r="E39" s="134" t="s">
        <v>83</v>
      </c>
      <c r="F39" s="134" t="s">
        <v>223</v>
      </c>
      <c r="G39" s="134" t="s">
        <v>224</v>
      </c>
      <c r="H39" s="135">
        <v>25000</v>
      </c>
      <c r="I39" s="135">
        <v>25000</v>
      </c>
      <c r="J39" s="135"/>
      <c r="K39" s="135"/>
      <c r="L39" s="135">
        <v>25000</v>
      </c>
      <c r="M39" s="134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4" t="s">
        <v>49</v>
      </c>
      <c r="B40" s="134" t="s">
        <v>202</v>
      </c>
      <c r="C40" s="134" t="s">
        <v>203</v>
      </c>
      <c r="D40" s="134" t="s">
        <v>82</v>
      </c>
      <c r="E40" s="134" t="s">
        <v>83</v>
      </c>
      <c r="F40" s="134" t="s">
        <v>229</v>
      </c>
      <c r="G40" s="134" t="s">
        <v>230</v>
      </c>
      <c r="H40" s="135">
        <v>206295</v>
      </c>
      <c r="I40" s="135">
        <v>206295</v>
      </c>
      <c r="J40" s="135"/>
      <c r="K40" s="135"/>
      <c r="L40" s="135">
        <v>206295</v>
      </c>
      <c r="M40" s="134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4" t="s">
        <v>49</v>
      </c>
      <c r="B41" s="134" t="s">
        <v>202</v>
      </c>
      <c r="C41" s="134" t="s">
        <v>203</v>
      </c>
      <c r="D41" s="134" t="s">
        <v>86</v>
      </c>
      <c r="E41" s="134" t="s">
        <v>87</v>
      </c>
      <c r="F41" s="134" t="s">
        <v>229</v>
      </c>
      <c r="G41" s="134" t="s">
        <v>230</v>
      </c>
      <c r="H41" s="135">
        <v>166800</v>
      </c>
      <c r="I41" s="135">
        <v>166800</v>
      </c>
      <c r="J41" s="135"/>
      <c r="K41" s="135"/>
      <c r="L41" s="135">
        <v>166800</v>
      </c>
      <c r="M41" s="134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4" t="s">
        <v>49</v>
      </c>
      <c r="B42" s="134" t="s">
        <v>225</v>
      </c>
      <c r="C42" s="134" t="s">
        <v>226</v>
      </c>
      <c r="D42" s="134" t="s">
        <v>86</v>
      </c>
      <c r="E42" s="134" t="s">
        <v>87</v>
      </c>
      <c r="F42" s="134" t="s">
        <v>231</v>
      </c>
      <c r="G42" s="134" t="s">
        <v>232</v>
      </c>
      <c r="H42" s="135">
        <v>6000</v>
      </c>
      <c r="I42" s="135">
        <v>6000</v>
      </c>
      <c r="J42" s="135"/>
      <c r="K42" s="135"/>
      <c r="L42" s="135">
        <v>6000</v>
      </c>
      <c r="M42" s="134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4" t="s">
        <v>49</v>
      </c>
      <c r="B43" s="134" t="s">
        <v>233</v>
      </c>
      <c r="C43" s="134" t="s">
        <v>234</v>
      </c>
      <c r="D43" s="134" t="s">
        <v>92</v>
      </c>
      <c r="E43" s="134" t="s">
        <v>93</v>
      </c>
      <c r="F43" s="134" t="s">
        <v>229</v>
      </c>
      <c r="G43" s="134" t="s">
        <v>230</v>
      </c>
      <c r="H43" s="135">
        <v>54000</v>
      </c>
      <c r="I43" s="135">
        <v>54000</v>
      </c>
      <c r="J43" s="135"/>
      <c r="K43" s="135"/>
      <c r="L43" s="135">
        <v>54000</v>
      </c>
      <c r="M43" s="134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4" t="s">
        <v>49</v>
      </c>
      <c r="B44" s="134" t="s">
        <v>235</v>
      </c>
      <c r="C44" s="134" t="s">
        <v>236</v>
      </c>
      <c r="D44" s="134" t="s">
        <v>82</v>
      </c>
      <c r="E44" s="134" t="s">
        <v>83</v>
      </c>
      <c r="F44" s="134" t="s">
        <v>237</v>
      </c>
      <c r="G44" s="134" t="s">
        <v>236</v>
      </c>
      <c r="H44" s="135">
        <v>98134.56</v>
      </c>
      <c r="I44" s="135">
        <v>98134.56</v>
      </c>
      <c r="J44" s="135"/>
      <c r="K44" s="135"/>
      <c r="L44" s="135">
        <v>98134.56</v>
      </c>
      <c r="M44" s="134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4" t="s">
        <v>49</v>
      </c>
      <c r="B45" s="134" t="s">
        <v>235</v>
      </c>
      <c r="C45" s="134" t="s">
        <v>236</v>
      </c>
      <c r="D45" s="134" t="s">
        <v>86</v>
      </c>
      <c r="E45" s="134" t="s">
        <v>87</v>
      </c>
      <c r="F45" s="134" t="s">
        <v>237</v>
      </c>
      <c r="G45" s="134" t="s">
        <v>236</v>
      </c>
      <c r="H45" s="135">
        <v>21516.42</v>
      </c>
      <c r="I45" s="135">
        <v>21516.42</v>
      </c>
      <c r="J45" s="135"/>
      <c r="K45" s="135"/>
      <c r="L45" s="135">
        <v>21516.42</v>
      </c>
      <c r="M45" s="134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4" t="s">
        <v>49</v>
      </c>
      <c r="B46" s="134" t="s">
        <v>235</v>
      </c>
      <c r="C46" s="134" t="s">
        <v>236</v>
      </c>
      <c r="D46" s="134" t="s">
        <v>82</v>
      </c>
      <c r="E46" s="134" t="s">
        <v>83</v>
      </c>
      <c r="F46" s="134" t="s">
        <v>237</v>
      </c>
      <c r="G46" s="134" t="s">
        <v>236</v>
      </c>
      <c r="H46" s="135"/>
      <c r="I46" s="135"/>
      <c r="J46" s="135"/>
      <c r="K46" s="135"/>
      <c r="L46" s="135"/>
      <c r="M46" s="134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4" t="s">
        <v>49</v>
      </c>
      <c r="B47" s="134" t="s">
        <v>235</v>
      </c>
      <c r="C47" s="134" t="s">
        <v>236</v>
      </c>
      <c r="D47" s="134" t="s">
        <v>86</v>
      </c>
      <c r="E47" s="134" t="s">
        <v>87</v>
      </c>
      <c r="F47" s="134" t="s">
        <v>237</v>
      </c>
      <c r="G47" s="134" t="s">
        <v>236</v>
      </c>
      <c r="H47" s="135"/>
      <c r="I47" s="135"/>
      <c r="J47" s="135"/>
      <c r="K47" s="135"/>
      <c r="L47" s="135"/>
      <c r="M47" s="134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4" t="s">
        <v>49</v>
      </c>
      <c r="B48" s="134" t="s">
        <v>238</v>
      </c>
      <c r="C48" s="134" t="s">
        <v>239</v>
      </c>
      <c r="D48" s="134" t="s">
        <v>82</v>
      </c>
      <c r="E48" s="134" t="s">
        <v>83</v>
      </c>
      <c r="F48" s="134" t="s">
        <v>240</v>
      </c>
      <c r="G48" s="134" t="s">
        <v>241</v>
      </c>
      <c r="H48" s="135">
        <v>478800</v>
      </c>
      <c r="I48" s="135">
        <v>478800</v>
      </c>
      <c r="J48" s="135"/>
      <c r="K48" s="135"/>
      <c r="L48" s="135">
        <v>478800</v>
      </c>
      <c r="M48" s="134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4" t="s">
        <v>49</v>
      </c>
      <c r="B49" s="134" t="s">
        <v>242</v>
      </c>
      <c r="C49" s="134" t="s">
        <v>243</v>
      </c>
      <c r="D49" s="134" t="s">
        <v>84</v>
      </c>
      <c r="E49" s="134" t="s">
        <v>85</v>
      </c>
      <c r="F49" s="134" t="s">
        <v>223</v>
      </c>
      <c r="G49" s="134" t="s">
        <v>224</v>
      </c>
      <c r="H49" s="135">
        <v>8320</v>
      </c>
      <c r="I49" s="135">
        <v>8320</v>
      </c>
      <c r="J49" s="135"/>
      <c r="K49" s="135"/>
      <c r="L49" s="135">
        <v>8320</v>
      </c>
      <c r="M49" s="134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4" t="s">
        <v>49</v>
      </c>
      <c r="B50" s="134" t="s">
        <v>244</v>
      </c>
      <c r="C50" s="134" t="s">
        <v>245</v>
      </c>
      <c r="D50" s="134" t="s">
        <v>82</v>
      </c>
      <c r="E50" s="134" t="s">
        <v>83</v>
      </c>
      <c r="F50" s="134" t="s">
        <v>227</v>
      </c>
      <c r="G50" s="134" t="s">
        <v>228</v>
      </c>
      <c r="H50" s="135">
        <v>363600</v>
      </c>
      <c r="I50" s="135">
        <v>363600</v>
      </c>
      <c r="J50" s="135"/>
      <c r="K50" s="135"/>
      <c r="L50" s="135">
        <v>363600</v>
      </c>
      <c r="M50" s="134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4" t="s">
        <v>49</v>
      </c>
      <c r="B51" s="134" t="s">
        <v>246</v>
      </c>
      <c r="C51" s="134" t="s">
        <v>247</v>
      </c>
      <c r="D51" s="134" t="s">
        <v>100</v>
      </c>
      <c r="E51" s="134" t="s">
        <v>101</v>
      </c>
      <c r="F51" s="134" t="s">
        <v>248</v>
      </c>
      <c r="G51" s="134" t="s">
        <v>249</v>
      </c>
      <c r="H51" s="135">
        <v>9816</v>
      </c>
      <c r="I51" s="135">
        <v>9816</v>
      </c>
      <c r="J51" s="135"/>
      <c r="K51" s="135"/>
      <c r="L51" s="135">
        <v>9816</v>
      </c>
      <c r="M51" s="134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30.75" customHeight="1" spans="1:23">
      <c r="A52" s="141" t="s">
        <v>33</v>
      </c>
      <c r="B52" s="141"/>
      <c r="C52" s="141"/>
      <c r="D52" s="141"/>
      <c r="E52" s="141"/>
      <c r="F52" s="141"/>
      <c r="G52" s="141"/>
      <c r="H52" s="135">
        <v>12483409.08</v>
      </c>
      <c r="I52" s="135">
        <v>12483409.08</v>
      </c>
      <c r="J52" s="135"/>
      <c r="K52" s="135"/>
      <c r="L52" s="135">
        <v>12483409.08</v>
      </c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2"/>
  <sheetViews>
    <sheetView showZeros="0" topLeftCell="A16" workbookViewId="0">
      <selection activeCell="A2" sqref="A2:W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250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7" t="s">
        <v>251</v>
      </c>
      <c r="B2" s="127"/>
      <c r="C2" s="127" t="s">
        <v>63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1" t="s">
        <v>2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30</v>
      </c>
      <c r="W3" s="130"/>
    </row>
    <row r="4" ht="26.25" customHeight="1" spans="1:23">
      <c r="A4" s="133" t="s">
        <v>252</v>
      </c>
      <c r="B4" s="133" t="s">
        <v>150</v>
      </c>
      <c r="C4" s="133" t="s">
        <v>151</v>
      </c>
      <c r="D4" s="133" t="s">
        <v>253</v>
      </c>
      <c r="E4" s="133" t="s">
        <v>152</v>
      </c>
      <c r="F4" s="133" t="s">
        <v>153</v>
      </c>
      <c r="G4" s="133" t="s">
        <v>254</v>
      </c>
      <c r="H4" s="133" t="s">
        <v>255</v>
      </c>
      <c r="I4" s="133" t="s">
        <v>33</v>
      </c>
      <c r="J4" s="133" t="s">
        <v>256</v>
      </c>
      <c r="K4" s="133"/>
      <c r="L4" s="133"/>
      <c r="M4" s="133"/>
      <c r="N4" s="133" t="s">
        <v>162</v>
      </c>
      <c r="O4" s="133"/>
      <c r="P4" s="133"/>
      <c r="Q4" s="133" t="s">
        <v>40</v>
      </c>
      <c r="R4" s="133" t="s">
        <v>55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37</v>
      </c>
      <c r="K5" s="133"/>
      <c r="L5" s="133" t="s">
        <v>38</v>
      </c>
      <c r="M5" s="133" t="s">
        <v>39</v>
      </c>
      <c r="N5" s="133" t="s">
        <v>37</v>
      </c>
      <c r="O5" s="133" t="s">
        <v>38</v>
      </c>
      <c r="P5" s="133" t="s">
        <v>39</v>
      </c>
      <c r="Q5" s="133"/>
      <c r="R5" s="133" t="s">
        <v>36</v>
      </c>
      <c r="S5" s="133" t="s">
        <v>43</v>
      </c>
      <c r="T5" s="133" t="s">
        <v>44</v>
      </c>
      <c r="U5" s="133" t="s">
        <v>45</v>
      </c>
      <c r="V5" s="133" t="s">
        <v>46</v>
      </c>
      <c r="W5" s="133" t="s">
        <v>47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36</v>
      </c>
      <c r="K6" s="133" t="s">
        <v>257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63</v>
      </c>
      <c r="B7" s="133" t="s">
        <v>64</v>
      </c>
      <c r="C7" s="133" t="s">
        <v>65</v>
      </c>
      <c r="D7" s="133" t="s">
        <v>66</v>
      </c>
      <c r="E7" s="133" t="s">
        <v>67</v>
      </c>
      <c r="F7" s="133" t="s">
        <v>68</v>
      </c>
      <c r="G7" s="133" t="s">
        <v>69</v>
      </c>
      <c r="H7" s="133" t="s">
        <v>70</v>
      </c>
      <c r="I7" s="133" t="s">
        <v>71</v>
      </c>
      <c r="J7" s="133" t="s">
        <v>72</v>
      </c>
      <c r="K7" s="133" t="s">
        <v>73</v>
      </c>
      <c r="L7" s="133" t="s">
        <v>74</v>
      </c>
      <c r="M7" s="133" t="s">
        <v>75</v>
      </c>
      <c r="N7" s="133" t="s">
        <v>76</v>
      </c>
      <c r="O7" s="133" t="s">
        <v>77</v>
      </c>
      <c r="P7" s="133" t="s">
        <v>164</v>
      </c>
      <c r="Q7" s="133" t="s">
        <v>165</v>
      </c>
      <c r="R7" s="133" t="s">
        <v>166</v>
      </c>
      <c r="S7" s="133" t="s">
        <v>167</v>
      </c>
      <c r="T7" s="133" t="s">
        <v>168</v>
      </c>
      <c r="U7" s="133" t="s">
        <v>169</v>
      </c>
      <c r="V7" s="133" t="s">
        <v>170</v>
      </c>
      <c r="W7" s="133" t="s">
        <v>171</v>
      </c>
    </row>
    <row r="8" ht="52.5" customHeight="1" spans="1:23">
      <c r="A8" s="134"/>
      <c r="B8" s="134"/>
      <c r="C8" s="134" t="s">
        <v>258</v>
      </c>
      <c r="D8" s="134"/>
      <c r="E8" s="134"/>
      <c r="F8" s="134"/>
      <c r="G8" s="134"/>
      <c r="H8" s="134"/>
      <c r="I8" s="135">
        <v>300000</v>
      </c>
      <c r="J8" s="135"/>
      <c r="K8" s="135"/>
      <c r="L8" s="135"/>
      <c r="M8" s="135"/>
      <c r="N8" s="135"/>
      <c r="O8" s="135"/>
      <c r="P8" s="135"/>
      <c r="Q8" s="135"/>
      <c r="R8" s="135">
        <v>300000</v>
      </c>
      <c r="S8" s="135"/>
      <c r="T8" s="135"/>
      <c r="U8" s="135"/>
      <c r="V8" s="135"/>
      <c r="W8" s="135">
        <v>300000</v>
      </c>
    </row>
    <row r="9" ht="52.5" customHeight="1" outlineLevel="1" spans="1:23">
      <c r="A9" s="134" t="s">
        <v>259</v>
      </c>
      <c r="B9" s="134" t="s">
        <v>260</v>
      </c>
      <c r="C9" s="134" t="s">
        <v>258</v>
      </c>
      <c r="D9" s="134" t="s">
        <v>49</v>
      </c>
      <c r="E9" s="134" t="s">
        <v>84</v>
      </c>
      <c r="F9" s="134" t="s">
        <v>85</v>
      </c>
      <c r="G9" s="134" t="s">
        <v>229</v>
      </c>
      <c r="H9" s="134" t="s">
        <v>230</v>
      </c>
      <c r="I9" s="135">
        <v>230000</v>
      </c>
      <c r="J9" s="135"/>
      <c r="K9" s="135"/>
      <c r="L9" s="135"/>
      <c r="M9" s="135"/>
      <c r="N9" s="135"/>
      <c r="O9" s="135"/>
      <c r="P9" s="135"/>
      <c r="Q9" s="135"/>
      <c r="R9" s="135">
        <v>230000</v>
      </c>
      <c r="S9" s="135"/>
      <c r="T9" s="135"/>
      <c r="U9" s="135"/>
      <c r="V9" s="135"/>
      <c r="W9" s="135">
        <v>230000</v>
      </c>
    </row>
    <row r="10" ht="52.5" customHeight="1" outlineLevel="1" spans="1:23">
      <c r="A10" s="134" t="s">
        <v>259</v>
      </c>
      <c r="B10" s="134" t="s">
        <v>260</v>
      </c>
      <c r="C10" s="134" t="s">
        <v>258</v>
      </c>
      <c r="D10" s="134" t="s">
        <v>49</v>
      </c>
      <c r="E10" s="134" t="s">
        <v>84</v>
      </c>
      <c r="F10" s="134" t="s">
        <v>85</v>
      </c>
      <c r="G10" s="134" t="s">
        <v>261</v>
      </c>
      <c r="H10" s="134" t="s">
        <v>262</v>
      </c>
      <c r="I10" s="135">
        <v>20000</v>
      </c>
      <c r="J10" s="135"/>
      <c r="K10" s="135"/>
      <c r="L10" s="135"/>
      <c r="M10" s="135"/>
      <c r="N10" s="134"/>
      <c r="O10" s="134"/>
      <c r="P10" s="134"/>
      <c r="Q10" s="135"/>
      <c r="R10" s="135">
        <v>20000</v>
      </c>
      <c r="S10" s="135"/>
      <c r="T10" s="135"/>
      <c r="U10" s="135"/>
      <c r="V10" s="135"/>
      <c r="W10" s="135">
        <v>20000</v>
      </c>
    </row>
    <row r="11" ht="52.5" customHeight="1" outlineLevel="1" spans="1:23">
      <c r="A11" s="134" t="s">
        <v>259</v>
      </c>
      <c r="B11" s="134" t="s">
        <v>260</v>
      </c>
      <c r="C11" s="134" t="s">
        <v>258</v>
      </c>
      <c r="D11" s="134" t="s">
        <v>49</v>
      </c>
      <c r="E11" s="134" t="s">
        <v>84</v>
      </c>
      <c r="F11" s="134" t="s">
        <v>85</v>
      </c>
      <c r="G11" s="134" t="s">
        <v>263</v>
      </c>
      <c r="H11" s="134" t="s">
        <v>264</v>
      </c>
      <c r="I11" s="135">
        <v>50000</v>
      </c>
      <c r="J11" s="135"/>
      <c r="K11" s="135"/>
      <c r="L11" s="135"/>
      <c r="M11" s="135"/>
      <c r="N11" s="134"/>
      <c r="O11" s="134"/>
      <c r="P11" s="134"/>
      <c r="Q11" s="135"/>
      <c r="R11" s="135">
        <v>50000</v>
      </c>
      <c r="S11" s="135"/>
      <c r="T11" s="135"/>
      <c r="U11" s="135"/>
      <c r="V11" s="135"/>
      <c r="W11" s="135">
        <v>50000</v>
      </c>
    </row>
    <row r="12" ht="52.5" customHeight="1" spans="1:23">
      <c r="A12" s="134"/>
      <c r="B12" s="134"/>
      <c r="C12" s="134" t="s">
        <v>265</v>
      </c>
      <c r="D12" s="134"/>
      <c r="E12" s="134"/>
      <c r="F12" s="134"/>
      <c r="G12" s="134"/>
      <c r="H12" s="134"/>
      <c r="I12" s="135">
        <v>2500000</v>
      </c>
      <c r="J12" s="135">
        <v>2500000</v>
      </c>
      <c r="K12" s="135">
        <v>2500000</v>
      </c>
      <c r="L12" s="135"/>
      <c r="M12" s="135"/>
      <c r="N12" s="134"/>
      <c r="O12" s="134"/>
      <c r="P12" s="134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4" t="s">
        <v>259</v>
      </c>
      <c r="B13" s="134" t="s">
        <v>266</v>
      </c>
      <c r="C13" s="134" t="s">
        <v>265</v>
      </c>
      <c r="D13" s="134" t="s">
        <v>49</v>
      </c>
      <c r="E13" s="134" t="s">
        <v>84</v>
      </c>
      <c r="F13" s="134" t="s">
        <v>85</v>
      </c>
      <c r="G13" s="134" t="s">
        <v>229</v>
      </c>
      <c r="H13" s="134" t="s">
        <v>230</v>
      </c>
      <c r="I13" s="135">
        <v>200000</v>
      </c>
      <c r="J13" s="135">
        <v>200000</v>
      </c>
      <c r="K13" s="135">
        <v>200000</v>
      </c>
      <c r="L13" s="135"/>
      <c r="M13" s="135"/>
      <c r="N13" s="134"/>
      <c r="O13" s="134"/>
      <c r="P13" s="134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4" t="s">
        <v>259</v>
      </c>
      <c r="B14" s="134" t="s">
        <v>266</v>
      </c>
      <c r="C14" s="134" t="s">
        <v>265</v>
      </c>
      <c r="D14" s="134" t="s">
        <v>49</v>
      </c>
      <c r="E14" s="134" t="s">
        <v>84</v>
      </c>
      <c r="F14" s="134" t="s">
        <v>85</v>
      </c>
      <c r="G14" s="134" t="s">
        <v>206</v>
      </c>
      <c r="H14" s="134" t="s">
        <v>207</v>
      </c>
      <c r="I14" s="135">
        <v>100000</v>
      </c>
      <c r="J14" s="135">
        <v>100000</v>
      </c>
      <c r="K14" s="135">
        <v>100000</v>
      </c>
      <c r="L14" s="135"/>
      <c r="M14" s="135"/>
      <c r="N14" s="134"/>
      <c r="O14" s="134"/>
      <c r="P14" s="134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4" t="s">
        <v>259</v>
      </c>
      <c r="B15" s="134" t="s">
        <v>266</v>
      </c>
      <c r="C15" s="134" t="s">
        <v>265</v>
      </c>
      <c r="D15" s="134" t="s">
        <v>49</v>
      </c>
      <c r="E15" s="134" t="s">
        <v>84</v>
      </c>
      <c r="F15" s="134" t="s">
        <v>85</v>
      </c>
      <c r="G15" s="134" t="s">
        <v>267</v>
      </c>
      <c r="H15" s="134" t="s">
        <v>268</v>
      </c>
      <c r="I15" s="135">
        <v>170000</v>
      </c>
      <c r="J15" s="135">
        <v>170000</v>
      </c>
      <c r="K15" s="135">
        <v>170000</v>
      </c>
      <c r="L15" s="135"/>
      <c r="M15" s="135"/>
      <c r="N15" s="134"/>
      <c r="O15" s="134"/>
      <c r="P15" s="134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4" t="s">
        <v>259</v>
      </c>
      <c r="B16" s="134" t="s">
        <v>266</v>
      </c>
      <c r="C16" s="134" t="s">
        <v>265</v>
      </c>
      <c r="D16" s="134" t="s">
        <v>49</v>
      </c>
      <c r="E16" s="134" t="s">
        <v>84</v>
      </c>
      <c r="F16" s="134" t="s">
        <v>85</v>
      </c>
      <c r="G16" s="134" t="s">
        <v>261</v>
      </c>
      <c r="H16" s="134" t="s">
        <v>262</v>
      </c>
      <c r="I16" s="135">
        <v>100000</v>
      </c>
      <c r="J16" s="135">
        <v>100000</v>
      </c>
      <c r="K16" s="135">
        <v>100000</v>
      </c>
      <c r="L16" s="135"/>
      <c r="M16" s="135"/>
      <c r="N16" s="134"/>
      <c r="O16" s="134"/>
      <c r="P16" s="134"/>
      <c r="Q16" s="135"/>
      <c r="R16" s="135"/>
      <c r="S16" s="135"/>
      <c r="T16" s="135"/>
      <c r="U16" s="135"/>
      <c r="V16" s="135"/>
      <c r="W16" s="135"/>
    </row>
    <row r="17" ht="52.5" customHeight="1" outlineLevel="1" spans="1:23">
      <c r="A17" s="134" t="s">
        <v>259</v>
      </c>
      <c r="B17" s="134" t="s">
        <v>266</v>
      </c>
      <c r="C17" s="134" t="s">
        <v>265</v>
      </c>
      <c r="D17" s="134" t="s">
        <v>49</v>
      </c>
      <c r="E17" s="134" t="s">
        <v>84</v>
      </c>
      <c r="F17" s="134" t="s">
        <v>85</v>
      </c>
      <c r="G17" s="134" t="s">
        <v>269</v>
      </c>
      <c r="H17" s="134" t="s">
        <v>270</v>
      </c>
      <c r="I17" s="135">
        <v>200000</v>
      </c>
      <c r="J17" s="135">
        <v>200000</v>
      </c>
      <c r="K17" s="135">
        <v>200000</v>
      </c>
      <c r="L17" s="135"/>
      <c r="M17" s="135"/>
      <c r="N17" s="134"/>
      <c r="O17" s="134"/>
      <c r="P17" s="134"/>
      <c r="Q17" s="135"/>
      <c r="R17" s="135"/>
      <c r="S17" s="135"/>
      <c r="T17" s="135"/>
      <c r="U17" s="135"/>
      <c r="V17" s="135"/>
      <c r="W17" s="135"/>
    </row>
    <row r="18" ht="52.5" customHeight="1" outlineLevel="1" spans="1:23">
      <c r="A18" s="134" t="s">
        <v>259</v>
      </c>
      <c r="B18" s="134" t="s">
        <v>266</v>
      </c>
      <c r="C18" s="134" t="s">
        <v>265</v>
      </c>
      <c r="D18" s="134" t="s">
        <v>49</v>
      </c>
      <c r="E18" s="134" t="s">
        <v>84</v>
      </c>
      <c r="F18" s="134" t="s">
        <v>85</v>
      </c>
      <c r="G18" s="134" t="s">
        <v>263</v>
      </c>
      <c r="H18" s="134" t="s">
        <v>264</v>
      </c>
      <c r="I18" s="135">
        <v>180000</v>
      </c>
      <c r="J18" s="135">
        <v>180000</v>
      </c>
      <c r="K18" s="135">
        <v>180000</v>
      </c>
      <c r="L18" s="135"/>
      <c r="M18" s="135"/>
      <c r="N18" s="134"/>
      <c r="O18" s="134"/>
      <c r="P18" s="134"/>
      <c r="Q18" s="135"/>
      <c r="R18" s="135"/>
      <c r="S18" s="135"/>
      <c r="T18" s="135"/>
      <c r="U18" s="135"/>
      <c r="V18" s="135"/>
      <c r="W18" s="135"/>
    </row>
    <row r="19" ht="52.5" customHeight="1" outlineLevel="1" spans="1:23">
      <c r="A19" s="134" t="s">
        <v>259</v>
      </c>
      <c r="B19" s="134" t="s">
        <v>266</v>
      </c>
      <c r="C19" s="134" t="s">
        <v>265</v>
      </c>
      <c r="D19" s="134" t="s">
        <v>49</v>
      </c>
      <c r="E19" s="134" t="s">
        <v>84</v>
      </c>
      <c r="F19" s="134" t="s">
        <v>85</v>
      </c>
      <c r="G19" s="134" t="s">
        <v>204</v>
      </c>
      <c r="H19" s="134" t="s">
        <v>205</v>
      </c>
      <c r="I19" s="135">
        <v>1430000</v>
      </c>
      <c r="J19" s="135">
        <v>1430000</v>
      </c>
      <c r="K19" s="135">
        <v>1430000</v>
      </c>
      <c r="L19" s="135"/>
      <c r="M19" s="135"/>
      <c r="N19" s="134"/>
      <c r="O19" s="134"/>
      <c r="P19" s="134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4" t="s">
        <v>259</v>
      </c>
      <c r="B20" s="134" t="s">
        <v>266</v>
      </c>
      <c r="C20" s="134" t="s">
        <v>265</v>
      </c>
      <c r="D20" s="134" t="s">
        <v>49</v>
      </c>
      <c r="E20" s="134" t="s">
        <v>84</v>
      </c>
      <c r="F20" s="134" t="s">
        <v>85</v>
      </c>
      <c r="G20" s="134" t="s">
        <v>271</v>
      </c>
      <c r="H20" s="134" t="s">
        <v>272</v>
      </c>
      <c r="I20" s="135">
        <v>20000</v>
      </c>
      <c r="J20" s="135">
        <v>20000</v>
      </c>
      <c r="K20" s="135">
        <v>20000</v>
      </c>
      <c r="L20" s="135"/>
      <c r="M20" s="135"/>
      <c r="N20" s="134"/>
      <c r="O20" s="134"/>
      <c r="P20" s="134"/>
      <c r="Q20" s="135"/>
      <c r="R20" s="135"/>
      <c r="S20" s="135"/>
      <c r="T20" s="135"/>
      <c r="U20" s="135"/>
      <c r="V20" s="135"/>
      <c r="W20" s="135"/>
    </row>
    <row r="21" ht="52.5" customHeight="1" outlineLevel="1" spans="1:23">
      <c r="A21" s="134" t="s">
        <v>259</v>
      </c>
      <c r="B21" s="134" t="s">
        <v>266</v>
      </c>
      <c r="C21" s="134" t="s">
        <v>265</v>
      </c>
      <c r="D21" s="134" t="s">
        <v>49</v>
      </c>
      <c r="E21" s="134" t="s">
        <v>84</v>
      </c>
      <c r="F21" s="134" t="s">
        <v>85</v>
      </c>
      <c r="G21" s="134" t="s">
        <v>223</v>
      </c>
      <c r="H21" s="134" t="s">
        <v>224</v>
      </c>
      <c r="I21" s="135">
        <v>100000</v>
      </c>
      <c r="J21" s="135">
        <v>100000</v>
      </c>
      <c r="K21" s="135">
        <v>100000</v>
      </c>
      <c r="L21" s="135"/>
      <c r="M21" s="135"/>
      <c r="N21" s="134"/>
      <c r="O21" s="134"/>
      <c r="P21" s="134"/>
      <c r="Q21" s="135"/>
      <c r="R21" s="135"/>
      <c r="S21" s="135"/>
      <c r="T21" s="135"/>
      <c r="U21" s="135"/>
      <c r="V21" s="135"/>
      <c r="W21" s="135"/>
    </row>
    <row r="22" ht="30" customHeight="1" spans="1:23">
      <c r="A22" s="136" t="s">
        <v>33</v>
      </c>
      <c r="B22" s="136"/>
      <c r="C22" s="136"/>
      <c r="D22" s="136"/>
      <c r="E22" s="136"/>
      <c r="F22" s="136"/>
      <c r="G22" s="136"/>
      <c r="H22" s="136"/>
      <c r="I22" s="135">
        <v>2800000</v>
      </c>
      <c r="J22" s="135">
        <v>2500000</v>
      </c>
      <c r="K22" s="135">
        <v>2500000</v>
      </c>
      <c r="L22" s="135"/>
      <c r="M22" s="135"/>
      <c r="N22" s="135"/>
      <c r="O22" s="135"/>
      <c r="P22" s="135"/>
      <c r="Q22" s="135"/>
      <c r="R22" s="135">
        <v>300000</v>
      </c>
      <c r="S22" s="135"/>
      <c r="T22" s="135"/>
      <c r="U22" s="135"/>
      <c r="V22" s="135"/>
      <c r="W22" s="135">
        <v>300000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2" sqref="A2:J2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6" t="s">
        <v>273</v>
      </c>
    </row>
    <row r="2" ht="34.5" customHeight="1" spans="1:10">
      <c r="A2" s="127" t="s">
        <v>274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8" t="s">
        <v>275</v>
      </c>
      <c r="B4" s="128" t="s">
        <v>276</v>
      </c>
      <c r="C4" s="128" t="s">
        <v>277</v>
      </c>
      <c r="D4" s="128" t="s">
        <v>278</v>
      </c>
      <c r="E4" s="128" t="s">
        <v>279</v>
      </c>
      <c r="F4" s="128" t="s">
        <v>280</v>
      </c>
      <c r="G4" s="128" t="s">
        <v>281</v>
      </c>
      <c r="H4" s="128" t="s">
        <v>282</v>
      </c>
      <c r="I4" s="128" t="s">
        <v>283</v>
      </c>
      <c r="J4" s="128" t="s">
        <v>284</v>
      </c>
    </row>
    <row r="5" ht="22.5" customHeight="1" spans="1:10">
      <c r="A5" s="128" t="s">
        <v>63</v>
      </c>
      <c r="B5" s="128" t="s">
        <v>64</v>
      </c>
      <c r="C5" s="128" t="s">
        <v>65</v>
      </c>
      <c r="D5" s="128" t="s">
        <v>66</v>
      </c>
      <c r="E5" s="128" t="s">
        <v>67</v>
      </c>
      <c r="F5" s="128" t="s">
        <v>68</v>
      </c>
      <c r="G5" s="128" t="s">
        <v>69</v>
      </c>
      <c r="H5" s="128" t="s">
        <v>70</v>
      </c>
      <c r="I5" s="128" t="s">
        <v>71</v>
      </c>
      <c r="J5" s="128" t="s">
        <v>72</v>
      </c>
    </row>
    <row r="6" ht="52.5" customHeight="1" spans="1:10">
      <c r="A6" s="128" t="s">
        <v>49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258</v>
      </c>
      <c r="B7" s="129" t="s">
        <v>285</v>
      </c>
      <c r="C7" s="129" t="s">
        <v>286</v>
      </c>
      <c r="D7" s="129" t="s">
        <v>287</v>
      </c>
      <c r="E7" s="129" t="s">
        <v>288</v>
      </c>
      <c r="F7" s="129" t="s">
        <v>289</v>
      </c>
      <c r="G7" s="128" t="s">
        <v>290</v>
      </c>
      <c r="H7" s="128" t="s">
        <v>291</v>
      </c>
      <c r="I7" s="129" t="s">
        <v>292</v>
      </c>
      <c r="J7" s="129" t="s">
        <v>293</v>
      </c>
    </row>
    <row r="8" ht="52.5" customHeight="1" outlineLevel="1" spans="1:10">
      <c r="A8" s="129" t="s">
        <v>258</v>
      </c>
      <c r="B8" s="129" t="s">
        <v>285</v>
      </c>
      <c r="C8" s="129" t="s">
        <v>294</v>
      </c>
      <c r="D8" s="129" t="s">
        <v>295</v>
      </c>
      <c r="E8" s="129" t="s">
        <v>296</v>
      </c>
      <c r="F8" s="129" t="s">
        <v>289</v>
      </c>
      <c r="G8" s="128" t="s">
        <v>297</v>
      </c>
      <c r="H8" s="128"/>
      <c r="I8" s="129" t="s">
        <v>298</v>
      </c>
      <c r="J8" s="129" t="s">
        <v>293</v>
      </c>
    </row>
    <row r="9" ht="52.5" customHeight="1" outlineLevel="1" spans="1:10">
      <c r="A9" s="129" t="s">
        <v>258</v>
      </c>
      <c r="B9" s="129" t="s">
        <v>285</v>
      </c>
      <c r="C9" s="129" t="s">
        <v>299</v>
      </c>
      <c r="D9" s="129" t="s">
        <v>300</v>
      </c>
      <c r="E9" s="129" t="s">
        <v>301</v>
      </c>
      <c r="F9" s="129" t="s">
        <v>302</v>
      </c>
      <c r="G9" s="128" t="s">
        <v>303</v>
      </c>
      <c r="H9" s="128" t="s">
        <v>304</v>
      </c>
      <c r="I9" s="129" t="s">
        <v>292</v>
      </c>
      <c r="J9" s="129" t="s">
        <v>305</v>
      </c>
    </row>
    <row r="10" ht="52.5" customHeight="1" outlineLevel="1" spans="1:10">
      <c r="A10" s="129" t="s">
        <v>265</v>
      </c>
      <c r="B10" s="129" t="s">
        <v>306</v>
      </c>
      <c r="C10" s="129" t="s">
        <v>286</v>
      </c>
      <c r="D10" s="129" t="s">
        <v>287</v>
      </c>
      <c r="E10" s="129" t="s">
        <v>307</v>
      </c>
      <c r="F10" s="129" t="s">
        <v>289</v>
      </c>
      <c r="G10" s="128" t="s">
        <v>308</v>
      </c>
      <c r="H10" s="128" t="s">
        <v>291</v>
      </c>
      <c r="I10" s="129" t="s">
        <v>292</v>
      </c>
      <c r="J10" s="129" t="s">
        <v>309</v>
      </c>
    </row>
    <row r="11" ht="52.5" customHeight="1" outlineLevel="1" spans="1:10">
      <c r="A11" s="129" t="s">
        <v>265</v>
      </c>
      <c r="B11" s="129" t="s">
        <v>306</v>
      </c>
      <c r="C11" s="129" t="s">
        <v>294</v>
      </c>
      <c r="D11" s="129" t="s">
        <v>295</v>
      </c>
      <c r="E11" s="129" t="s">
        <v>310</v>
      </c>
      <c r="F11" s="129" t="s">
        <v>289</v>
      </c>
      <c r="G11" s="128" t="s">
        <v>297</v>
      </c>
      <c r="H11" s="128"/>
      <c r="I11" s="129" t="s">
        <v>298</v>
      </c>
      <c r="J11" s="129" t="s">
        <v>309</v>
      </c>
    </row>
    <row r="12" ht="52.5" customHeight="1" outlineLevel="1" spans="1:10">
      <c r="A12" s="129" t="s">
        <v>265</v>
      </c>
      <c r="B12" s="129" t="s">
        <v>306</v>
      </c>
      <c r="C12" s="129" t="s">
        <v>299</v>
      </c>
      <c r="D12" s="129" t="s">
        <v>300</v>
      </c>
      <c r="E12" s="129" t="s">
        <v>311</v>
      </c>
      <c r="F12" s="129" t="s">
        <v>302</v>
      </c>
      <c r="G12" s="128" t="s">
        <v>303</v>
      </c>
      <c r="H12" s="128" t="s">
        <v>304</v>
      </c>
      <c r="I12" s="129" t="s">
        <v>292</v>
      </c>
      <c r="J12" s="129" t="s">
        <v>309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2026-02-09T07:21:00Z</dcterms:created>
  <dcterms:modified xsi:type="dcterms:W3CDTF">2026-03-04T09:05:05Z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A377B2EC208245449B37C1AFF6FB6E29_13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