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部门基本支出预算表04!$A$7:$W$34</definedName>
    <definedName name="_xlnm._FilterDatabase" localSheetId="4" hidden="1">'一般公共预算支出预算表02-2'!$A$5:$G$22</definedName>
    <definedName name="_xlnm._FilterDatabase" localSheetId="7" hidden="1">'部门项目支出预算表05-1'!$A$6:$W$27</definedName>
  </definedNames>
  <calcPr calcId="144525"/>
</workbook>
</file>

<file path=xl/sharedStrings.xml><?xml version="1.0" encoding="utf-8"?>
<sst xmlns="http://schemas.openxmlformats.org/spreadsheetml/2006/main" count="979" uniqueCount="375">
  <si>
    <t>预算01-1表</t>
  </si>
  <si>
    <t>2026年部门财务收支预算总表</t>
  </si>
  <si>
    <t>单位名称：芒市机关事务管理局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</si>
  <si>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</si>
  <si>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</si>
  <si>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</si>
  <si>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</si>
  <si>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</si>
  <si>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</si>
  <si>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</si>
  <si>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</si>
  <si>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</si>
  <si>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</si>
  <si>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</si>
  <si>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</si>
  <si>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</si>
  <si>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</si>
  <si>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</si>
  <si>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</si>
  <si>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</si>
  <si>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</si>
  <si>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</si>
  <si>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</si>
  <si>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</si>
  <si>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</si>
  <si>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</si>
  <si>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</si>
  <si>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</si>
  <si>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</si>
  <si>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</si>
  <si>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</si>
  <si>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</si>
  <si>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</si>
  <si>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</si>
  <si>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</si>
  <si>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</si>
  <si>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</si>
  <si>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</si>
  <si>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</si>
  <si>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</si>
  <si>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</si>
  <si>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</si>
  <si>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</si>
  <si>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</si>
  <si>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</si>
  <si>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</si>
  <si>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</si>
  <si>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</si>
  <si>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</si>
  <si>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芒市机关事务管理局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</si>
  <si>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</si>
  <si>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</si>
  <si>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</si>
  <si>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</si>
  <si>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</si>
  <si>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</si>
  <si>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</si>
  <si>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</si>
  <si>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</si>
  <si>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</si>
  <si>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</si>
  <si>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</si>
  <si>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</si>
  <si>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</si>
  <si>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</si>
  <si>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</si>
  <si>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</si>
  <si>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</si>
  <si>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</si>
  <si>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</si>
  <si>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</si>
  <si>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</si>
  <si>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</si>
  <si>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</si>
  <si>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</si>
  <si>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</si>
  <si>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</si>
  <si>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</si>
  <si>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</si>
  <si>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</si>
  <si>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</si>
  <si>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</si>
  <si>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</si>
  <si>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</si>
  <si>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</si>
  <si>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</si>
  <si>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</si>
  <si>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</si>
  <si>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</si>
  <si>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</si>
  <si>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</si>
  <si>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</si>
  <si>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</si>
  <si>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</si>
  <si>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</si>
  <si>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</si>
  <si>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</si>
  <si>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</si>
  <si>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</si>
  <si>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</si>
  <si>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</si>
  <si>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</si>
  <si>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</si>
  <si>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</si>
  <si>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</si>
  <si>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</si>
  <si>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</si>
  <si>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</si>
  <si>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</si>
  <si>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</si>
  <si>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</si>
  <si>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</si>
  <si>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</si>
  <si>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</si>
  <si>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</si>
  <si>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</si>
  <si>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</si>
  <si>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</si>
  <si>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</si>
  <si>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</si>
  <si>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</si>
  <si>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</si>
  <si>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</si>
  <si>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</si>
  <si>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</si>
  <si>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</si>
  <si>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</si>
  <si>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</si>
  <si>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</si>
  <si>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</si>
  <si>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</si>
  <si>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</si>
  <si>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</si>
  <si>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</si>
  <si>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</si>
  <si>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</si>
  <si>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</si>
  <si>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</si>
  <si>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</si>
  <si>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</si>
  <si>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</si>
  <si>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</si>
  <si>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</si>
  <si>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</si>
  <si>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</si>
  <si>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</si>
  <si>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</si>
  <si>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</si>
  <si>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</si>
  <si>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</si>
  <si>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</si>
  <si>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</si>
  <si>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</si>
  <si>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</si>
  <si>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</si>
  <si>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</si>
  <si>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</si>
  <si>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</si>
  <si>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</si>
  <si>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</si>
  <si>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</si>
  <si>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</si>
  <si>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533103261100005123197</t>
  </si>
  <si>
    <t>编内聘用临时人员社会保险单位缴费</t>
  </si>
  <si>
    <t>30199</t>
  </si>
  <si>
    <t>其他工资福利支出</t>
  </si>
  <si>
    <t>533103210000000020347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</si>
  <si>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</si>
  <si>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</si>
  <si>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</si>
  <si>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</si>
  <si>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</si>
  <si>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</si>
  <si>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</si>
  <si>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</si>
  <si>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</si>
  <si>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</si>
  <si>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</si>
  <si>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</si>
  <si>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</si>
  <si>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</si>
  <si>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</si>
  <si>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</si>
  <si>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</si>
  <si>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533103210000000020349</t>
  </si>
  <si>
    <t>30113</t>
  </si>
  <si>
    <t>533103210000000020352</t>
  </si>
  <si>
    <t>一般公用经费</t>
  </si>
  <si>
    <t>30201</t>
  </si>
  <si>
    <t>办公费</t>
  </si>
  <si>
    <t>533103221100000687960</t>
  </si>
  <si>
    <t>公用经费安排的对个人和家庭的补助</t>
  </si>
  <si>
    <t>30305</t>
  </si>
  <si>
    <t>生活补助</t>
  </si>
  <si>
    <t>30309</t>
  </si>
  <si>
    <t>奖励金</t>
  </si>
  <si>
    <t>30205</t>
  </si>
  <si>
    <t>水费</t>
  </si>
  <si>
    <t>30206</t>
  </si>
  <si>
    <t>电费</t>
  </si>
  <si>
    <t>30211</t>
  </si>
  <si>
    <t>差旅费</t>
  </si>
  <si>
    <t>533103210000000020350</t>
  </si>
  <si>
    <t>工会经费</t>
  </si>
  <si>
    <t>30228</t>
  </si>
  <si>
    <t>533103261100005123198</t>
  </si>
  <si>
    <t>临时人员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</si>
  <si>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</si>
  <si>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</si>
  <si>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</si>
  <si>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</si>
  <si>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</si>
  <si>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</si>
  <si>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</si>
  <si>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</si>
  <si>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</si>
  <si>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</si>
  <si>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533103261100005012453</t>
  </si>
  <si>
    <t>31013</t>
  </si>
  <si>
    <t>公务用车购置</t>
  </si>
  <si>
    <t>市残联大楼加装电梯经费</t>
  </si>
  <si>
    <t>专项业务类</t>
  </si>
  <si>
    <t>533103261100005037518</t>
  </si>
  <si>
    <t>31005</t>
  </si>
  <si>
    <t>基础设施建设</t>
  </si>
  <si>
    <t>业务经费</t>
  </si>
  <si>
    <t>533103261100005016551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</si>
  <si>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</si>
  <si>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</si>
  <si>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</si>
  <si>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</si>
  <si>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</si>
  <si>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</si>
  <si>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</si>
  <si>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</si>
  <si>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</si>
  <si>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</si>
  <si>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</si>
  <si>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</si>
  <si>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</si>
  <si>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</si>
  <si>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</si>
  <si>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</si>
  <si>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</si>
  <si>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</si>
  <si>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</si>
  <si>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</si>
  <si>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</si>
  <si>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31204</t>
  </si>
  <si>
    <t>费用补贴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</si>
  <si>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</si>
  <si>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</si>
  <si>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</si>
  <si>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</si>
  <si>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</si>
  <si>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</si>
  <si>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</si>
  <si>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</si>
  <si>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</si>
  <si>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</si>
  <si>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</si>
  <si>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</si>
  <si>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一上预算经费，保障各项工作正常运行</t>
  </si>
  <si>
    <t>产出指标</t>
  </si>
  <si>
    <t>数量指标</t>
  </si>
  <si>
    <t>负责后勤服务保障管理</t>
  </si>
  <si>
    <t>=</t>
  </si>
  <si>
    <t>100</t>
  </si>
  <si>
    <t>%</t>
  </si>
  <si>
    <t>定量指标</t>
  </si>
  <si>
    <t>质量指标</t>
  </si>
  <si>
    <t>保证工作正常运转</t>
  </si>
  <si>
    <t>有效保障</t>
  </si>
  <si>
    <t>定性指标</t>
  </si>
  <si>
    <t>时效指标</t>
  </si>
  <si>
    <t>2026年预算测算</t>
  </si>
  <si>
    <t>&gt;=</t>
  </si>
  <si>
    <t>月</t>
  </si>
  <si>
    <t>2026年预算</t>
  </si>
  <si>
    <t>效益指标</t>
  </si>
  <si>
    <t>经济效益</t>
  </si>
  <si>
    <t>经济有效持续增长</t>
  </si>
  <si>
    <t>有效增长</t>
  </si>
  <si>
    <t>社会效益</t>
  </si>
  <si>
    <t>满意度指标</t>
  </si>
  <si>
    <t>服务对象满意度</t>
  </si>
  <si>
    <t>服务范围、对象满意度</t>
  </si>
  <si>
    <t>成本指标</t>
  </si>
  <si>
    <t>经济成本指标</t>
  </si>
  <si>
    <t>根据项目测算</t>
  </si>
  <si>
    <t>芒市机关事务管理局2025年预算一上数据</t>
  </si>
  <si>
    <t>2026年</t>
  </si>
  <si>
    <t>2026年单位自有资金</t>
  </si>
  <si>
    <t>保证经济有效持续增长</t>
  </si>
  <si>
    <t>95</t>
  </si>
  <si>
    <t>单位自有资金预算</t>
  </si>
  <si>
    <t>&lt;=</t>
  </si>
  <si>
    <t>万元</t>
  </si>
  <si>
    <t>市残联大楼加装电梯经费预算</t>
  </si>
  <si>
    <t>加装一部电梯</t>
  </si>
  <si>
    <t>部</t>
  </si>
  <si>
    <t>保证工作人员上下班通畅</t>
  </si>
  <si>
    <t>保证在市残联大楼上班的工作人员上下班通畅</t>
  </si>
  <si>
    <t>在大楼里上班的工作人员满意度</t>
  </si>
  <si>
    <t>加装费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</si>
  <si>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</si>
  <si>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</si>
  <si>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</si>
  <si>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</si>
  <si>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</si>
  <si>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</si>
  <si>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备注：芒市机关事务管理局无政府性基金经费预算，本表无数据，公开空表。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</si>
  <si>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</si>
  <si>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</si>
  <si>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</si>
  <si>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</si>
  <si>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</si>
  <si>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</si>
  <si>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</si>
  <si>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</si>
  <si>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</si>
  <si>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</si>
  <si>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</si>
  <si>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</si>
  <si>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</si>
  <si>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市公车平台公车保险</t>
  </si>
  <si>
    <t>财产保险服务</t>
  </si>
  <si>
    <t>年</t>
  </si>
  <si>
    <t>市公车平台维修及加油费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</si>
  <si>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</si>
  <si>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</si>
  <si>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</si>
  <si>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</si>
  <si>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</si>
  <si>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备注：芒市机关事务管理局无政府购买服务经费预算，本表无数据，公开空表。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</si>
  <si>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</si>
  <si>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</si>
  <si>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</si>
  <si>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</si>
  <si>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</si>
  <si>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</si>
  <si>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</si>
  <si>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</si>
  <si>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</si>
  <si>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</si>
  <si>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</si>
  <si>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</si>
  <si>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</si>
  <si>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</si>
  <si>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</si>
  <si>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</si>
  <si>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备注：芒市机关事务管理局无市对下转移支付经费预算，本表无数据，公开空表。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</si>
  <si>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</si>
  <si>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</si>
  <si>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</si>
  <si>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</si>
  <si>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</si>
  <si>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</si>
  <si>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</si>
  <si>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</si>
  <si>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</si>
  <si>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</si>
  <si>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</si>
  <si>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</si>
  <si>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2.芒市机关事务管理局无新增资产配置经费预算，本表无数据，公开空表。</t>
  </si>
  <si>
    <t>预算11表</t>
  </si>
  <si>
    <t>2026年上级转移支付补助项目支出预算表</t>
  </si>
  <si>
    <t>上级补助</t>
  </si>
  <si>
    <t>备注：芒市机关事务管理局无上级补助项目支出经费预算，本表无数据，公开空表。</t>
  </si>
  <si>
    <t>预算12表</t>
  </si>
  <si>
    <t>2026年部门项目支出中期规划预算表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</si>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</sst>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16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0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8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0" borderId="17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7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37.1428571428571" customWidth="1"/>
    <col min="2" max="2" width="36.2857142857143" customWidth="1"/>
    <col min="3" max="4" width="37.5714285714286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">
        <v>1</v>
      </c>
      <c r="B2" s="176"/>
      <c r="C2" s="176"/>
      <c r="D2" s="176"/>
    </row>
    <row r="3" ht="19" customHeight="1" spans="1:4">
      <c r="A3" s="174" t="s">
        <v>2</v>
      </c>
      <c r="B3" s="174"/>
      <c r="C3" s="177"/>
      <c r="D3" s="175" t="s">
        <v>3</v>
      </c>
    </row>
    <row r="4" ht="25" customHeight="1" spans="1:4">
      <c r="A4" s="134" t="s">
        <v>4</v>
      </c>
      <c r="B4" s="134"/>
      <c r="C4" s="134" t="s">
        <v>5</v>
      </c>
      <c r="D4" s="134"/>
    </row>
    <row r="5" ht="25" customHeight="1" spans="1:4">
      <c r="A5" s="134" t="s">
        <v>6</v>
      </c>
      <c r="B5" s="134" t="s">
        <v>7</v>
      </c>
      <c r="C5" s="134" t="s">
        <v>8</v>
      </c>
      <c r="D5" s="134" t="s">
        <v>7</v>
      </c>
    </row>
    <row r="6" ht="25" customHeight="1" spans="1:4">
      <c r="A6" s="133" t="s">
        <v>9</v>
      </c>
      <c r="B6" s="135">
        <v>8115968.68</v>
      </c>
      <c r="C6" s="133" t="str">
        <f>"一"&amp;"、"&amp;"一般公共服务支出"</f>
        <v>一、一般公共服务支出</v>
      </c>
      <c r="D6" s="135">
        <v>12186018.48</v>
      </c>
    </row>
    <row r="7" ht="25" customHeight="1" spans="1:4">
      <c r="A7" s="133" t="s">
        <v>10</v>
      </c>
      <c r="B7" s="135"/>
      <c r="C7" s="133" t="str">
        <f>"二"&amp;"、"&amp;"社会保障和就业支出"</f>
        <v>二、社会保障和就业支出</v>
      </c>
      <c r="D7" s="135">
        <v>482046.96</v>
      </c>
    </row>
    <row r="8" ht="25" customHeight="1" spans="1:4">
      <c r="A8" s="133" t="s">
        <v>11</v>
      </c>
      <c r="B8" s="135"/>
      <c r="C8" s="133" t="str">
        <f>"三"&amp;"、"&amp;"卫生健康支出"</f>
        <v>三、卫生健康支出</v>
      </c>
      <c r="D8" s="135">
        <v>148704.6</v>
      </c>
    </row>
    <row r="9" ht="25" customHeight="1" spans="1:4">
      <c r="A9" s="133" t="s">
        <v>12</v>
      </c>
      <c r="B9" s="135"/>
      <c r="C9" s="133" t="str">
        <f>"四"&amp;"、"&amp;"住房保障支出"</f>
        <v>四、住房保障支出</v>
      </c>
      <c r="D9" s="135">
        <v>299198.64</v>
      </c>
    </row>
    <row r="10" ht="25" customHeight="1" spans="1:4">
      <c r="A10" s="133" t="s">
        <v>13</v>
      </c>
      <c r="B10" s="135">
        <v>5000000</v>
      </c>
      <c r="C10" s="133"/>
      <c r="D10" s="135"/>
    </row>
    <row r="11" ht="25" customHeight="1" spans="1:4">
      <c r="A11" s="133" t="s">
        <v>14</v>
      </c>
      <c r="B11" s="135"/>
      <c r="C11" s="133"/>
      <c r="D11" s="135"/>
    </row>
    <row r="12" ht="25" customHeight="1" spans="1:4">
      <c r="A12" s="133" t="s">
        <v>15</v>
      </c>
      <c r="B12" s="135"/>
      <c r="C12" s="133"/>
      <c r="D12" s="135"/>
    </row>
    <row r="13" ht="25" customHeight="1" spans="1:4">
      <c r="A13" s="133" t="s">
        <v>16</v>
      </c>
      <c r="B13" s="135"/>
      <c r="C13" s="133"/>
      <c r="D13" s="135"/>
    </row>
    <row r="14" ht="25" customHeight="1" spans="1:4">
      <c r="A14" s="133" t="s">
        <v>17</v>
      </c>
      <c r="B14" s="135"/>
      <c r="C14" s="133"/>
      <c r="D14" s="135"/>
    </row>
    <row r="15" ht="25" customHeight="1" spans="1:4">
      <c r="A15" s="133" t="s">
        <v>18</v>
      </c>
      <c r="B15" s="135">
        <v>5000000</v>
      </c>
      <c r="C15" s="133"/>
      <c r="D15" s="135"/>
    </row>
    <row r="16" ht="25" customHeight="1" spans="1:4">
      <c r="A16" s="133" t="s">
        <v>19</v>
      </c>
      <c r="B16" s="135">
        <v>13115968.68</v>
      </c>
      <c r="C16" s="133" t="s">
        <v>20</v>
      </c>
      <c r="D16" s="135">
        <v>13115968.68</v>
      </c>
    </row>
    <row r="17" ht="25" customHeight="1" spans="1:4">
      <c r="A17" s="133" t="s">
        <v>21</v>
      </c>
      <c r="B17" s="135"/>
      <c r="C17" s="133" t="s">
        <v>22</v>
      </c>
      <c r="D17" s="135"/>
    </row>
    <row r="18" ht="25" customHeight="1" spans="1:4">
      <c r="A18" s="133" t="s">
        <v>23</v>
      </c>
      <c r="B18" s="135"/>
      <c r="C18" s="133" t="s">
        <v>23</v>
      </c>
      <c r="D18" s="135"/>
    </row>
    <row r="19" ht="25" customHeight="1" spans="1:4">
      <c r="A19" s="133" t="s">
        <v>24</v>
      </c>
      <c r="B19" s="135"/>
      <c r="C19" s="133" t="s">
        <v>25</v>
      </c>
      <c r="D19" s="135"/>
    </row>
    <row r="20" ht="25" customHeight="1" spans="1:4">
      <c r="A20" s="133" t="s">
        <v>26</v>
      </c>
      <c r="B20" s="135">
        <v>13115968.68</v>
      </c>
      <c r="C20" s="133" t="s">
        <v>27</v>
      </c>
      <c r="D20" s="135">
        <v>13115968.68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1"/>
      <c r="E1" s="91"/>
      <c r="F1" s="113" t="s">
        <v>305</v>
      </c>
    </row>
    <row r="2" ht="26.25" customHeight="1" spans="1:6">
      <c r="A2" s="116" t="s">
        <v>306</v>
      </c>
      <c r="B2" s="116" t="s">
        <v>307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308</v>
      </c>
      <c r="C3" s="120"/>
      <c r="D3" s="91"/>
      <c r="E3" s="91"/>
      <c r="F3" s="113" t="s">
        <v>3</v>
      </c>
    </row>
    <row r="4" ht="19.5" customHeight="1" spans="1:6">
      <c r="A4" s="61" t="s">
        <v>139</v>
      </c>
      <c r="B4" s="121" t="s">
        <v>52</v>
      </c>
      <c r="C4" s="61" t="s">
        <v>53</v>
      </c>
      <c r="D4" s="35" t="s">
        <v>309</v>
      </c>
      <c r="E4" s="35"/>
      <c r="F4" s="35"/>
    </row>
    <row r="5" ht="18.55" customHeight="1" spans="1:6">
      <c r="A5" s="61"/>
      <c r="B5" s="121"/>
      <c r="C5" s="61"/>
      <c r="D5" s="35" t="s">
        <v>33</v>
      </c>
      <c r="E5" s="35" t="s">
        <v>56</v>
      </c>
      <c r="F5" s="35" t="s">
        <v>57</v>
      </c>
    </row>
    <row r="6" ht="20.25" customHeight="1" spans="1:6">
      <c r="A6" s="61">
        <v>1</v>
      </c>
      <c r="B6" s="122" t="s">
        <v>64</v>
      </c>
      <c r="C6" s="122" t="s">
        <v>65</v>
      </c>
      <c r="D6" s="122" t="s">
        <v>66</v>
      </c>
      <c r="E6" s="122" t="s">
        <v>67</v>
      </c>
      <c r="F6" s="122" t="s">
        <v>68</v>
      </c>
    </row>
    <row r="7" ht="33" customHeight="1" spans="1:6">
      <c r="A7" s="33"/>
      <c r="B7" s="121"/>
      <c r="C7" s="33"/>
      <c r="D7" s="77"/>
      <c r="E7" s="123"/>
      <c r="F7" s="123"/>
    </row>
    <row r="8" ht="33" customHeight="1" spans="1:6">
      <c r="A8" s="22"/>
      <c r="B8" s="22"/>
      <c r="C8" s="22"/>
      <c r="D8" s="77"/>
      <c r="E8" s="123"/>
      <c r="F8" s="123"/>
    </row>
    <row r="9" ht="31" customHeight="1" spans="1:6">
      <c r="A9" s="20" t="s">
        <v>310</v>
      </c>
      <c r="B9" s="20" t="s">
        <v>310</v>
      </c>
      <c r="C9" s="20" t="s">
        <v>310</v>
      </c>
      <c r="D9" s="77"/>
      <c r="E9" s="123"/>
      <c r="F9" s="123"/>
    </row>
    <row r="10" customHeight="1" spans="1:6">
      <c r="A10" s="88" t="s">
        <v>311</v>
      </c>
      <c r="B10" s="89"/>
      <c r="C10" s="89"/>
      <c r="D10" s="89"/>
      <c r="E10" s="89"/>
      <c r="F10" s="8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F25" sqref="F25"/>
    </sheetView>
  </sheetViews>
  <sheetFormatPr defaultColWidth="9.14285714285714" defaultRowHeight="14.25" customHeight="1"/>
  <cols>
    <col min="1" max="1" width="16.3428571428571" customWidth="1"/>
    <col min="2" max="2" width="22.1428571428571" customWidth="1"/>
    <col min="3" max="3" width="17.4285714285714" customWidth="1"/>
    <col min="4" max="4" width="3.62857142857143" customWidth="1"/>
    <col min="5" max="5" width="3.85714285714286" customWidth="1"/>
    <col min="6" max="6" width="13" customWidth="1"/>
    <col min="7" max="7" width="12.8571428571429" customWidth="1"/>
    <col min="8" max="8" width="12.5714285714286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4" t="s">
        <v>312</v>
      </c>
    </row>
    <row r="2" ht="27.75" customHeight="1" spans="1:17">
      <c r="A2" s="45" t="s">
        <v>313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6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30</v>
      </c>
    </row>
    <row r="4" ht="15.75" customHeight="1" spans="1:17">
      <c r="A4" s="11" t="s">
        <v>314</v>
      </c>
      <c r="B4" s="92" t="s">
        <v>315</v>
      </c>
      <c r="C4" s="92" t="s">
        <v>316</v>
      </c>
      <c r="D4" s="92" t="s">
        <v>317</v>
      </c>
      <c r="E4" s="92" t="s">
        <v>318</v>
      </c>
      <c r="F4" s="92" t="s">
        <v>319</v>
      </c>
      <c r="G4" s="49" t="s">
        <v>146</v>
      </c>
      <c r="H4" s="49"/>
      <c r="I4" s="49"/>
      <c r="J4" s="49"/>
      <c r="K4" s="107"/>
      <c r="L4" s="49"/>
      <c r="M4" s="49"/>
      <c r="N4" s="49"/>
      <c r="O4" s="71"/>
      <c r="P4" s="107"/>
      <c r="Q4" s="50"/>
    </row>
    <row r="5" ht="17.25" customHeight="1" spans="1:17">
      <c r="A5" s="16"/>
      <c r="B5" s="93"/>
      <c r="C5" s="93"/>
      <c r="D5" s="93"/>
      <c r="E5" s="93"/>
      <c r="F5" s="93"/>
      <c r="G5" s="93" t="s">
        <v>33</v>
      </c>
      <c r="H5" s="93" t="s">
        <v>37</v>
      </c>
      <c r="I5" s="93" t="s">
        <v>320</v>
      </c>
      <c r="J5" s="93" t="s">
        <v>321</v>
      </c>
      <c r="K5" s="108" t="s">
        <v>322</v>
      </c>
      <c r="L5" s="109" t="s">
        <v>323</v>
      </c>
      <c r="M5" s="109"/>
      <c r="N5" s="109"/>
      <c r="O5" s="110"/>
      <c r="P5" s="111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36</v>
      </c>
      <c r="I6" s="94"/>
      <c r="J6" s="94"/>
      <c r="K6" s="112"/>
      <c r="L6" s="94" t="s">
        <v>36</v>
      </c>
      <c r="M6" s="94" t="s">
        <v>43</v>
      </c>
      <c r="N6" s="94" t="s">
        <v>324</v>
      </c>
      <c r="O6" s="33" t="s">
        <v>45</v>
      </c>
      <c r="P6" s="112" t="s">
        <v>46</v>
      </c>
      <c r="Q6" s="94" t="s">
        <v>47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36" customHeight="1" spans="1:17">
      <c r="A8" s="97" t="s">
        <v>49</v>
      </c>
      <c r="B8" s="98"/>
      <c r="C8" s="98"/>
      <c r="D8" s="99"/>
      <c r="E8" s="100"/>
      <c r="F8" s="23">
        <v>368000</v>
      </c>
      <c r="G8" s="23">
        <v>368000</v>
      </c>
      <c r="H8" s="23">
        <v>368000</v>
      </c>
      <c r="I8" s="23"/>
      <c r="J8" s="23"/>
      <c r="K8" s="23"/>
      <c r="L8" s="23"/>
      <c r="M8" s="23"/>
      <c r="N8" s="23"/>
      <c r="O8" s="23"/>
      <c r="P8" s="23"/>
      <c r="Q8" s="23"/>
    </row>
    <row r="9" ht="36" customHeight="1" spans="1:17">
      <c r="A9" s="97" t="str">
        <f t="shared" ref="A9:A10" si="0">"     "&amp;"业务经费"</f>
        <v>     业务经费</v>
      </c>
      <c r="B9" s="98" t="s">
        <v>325</v>
      </c>
      <c r="C9" s="98" t="s">
        <v>326</v>
      </c>
      <c r="D9" s="101" t="s">
        <v>327</v>
      </c>
      <c r="E9" s="101">
        <v>1</v>
      </c>
      <c r="F9" s="23">
        <v>68000</v>
      </c>
      <c r="G9" s="23">
        <v>68000</v>
      </c>
      <c r="H9" s="23">
        <v>68000</v>
      </c>
      <c r="I9" s="23"/>
      <c r="J9" s="23"/>
      <c r="K9" s="23"/>
      <c r="L9" s="23"/>
      <c r="M9" s="23"/>
      <c r="N9" s="23"/>
      <c r="O9" s="23"/>
      <c r="P9" s="23"/>
      <c r="Q9" s="23"/>
    </row>
    <row r="10" ht="36" customHeight="1" spans="1:17">
      <c r="A10" s="97" t="str">
        <f t="shared" si="0"/>
        <v>     业务经费</v>
      </c>
      <c r="B10" s="98" t="s">
        <v>328</v>
      </c>
      <c r="C10" s="98" t="s">
        <v>329</v>
      </c>
      <c r="D10" s="101" t="s">
        <v>327</v>
      </c>
      <c r="E10" s="101">
        <v>1</v>
      </c>
      <c r="F10" s="23">
        <v>300000</v>
      </c>
      <c r="G10" s="23">
        <v>300000</v>
      </c>
      <c r="H10" s="23">
        <v>300000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6" customHeight="1" spans="1:17">
      <c r="A11" s="102" t="s">
        <v>310</v>
      </c>
      <c r="B11" s="103"/>
      <c r="C11" s="103"/>
      <c r="D11" s="103"/>
      <c r="E11" s="100"/>
      <c r="F11" s="23">
        <v>368000</v>
      </c>
      <c r="G11" s="23">
        <v>368000</v>
      </c>
      <c r="H11" s="23">
        <v>368000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3"/>
      <c r="I1" s="1"/>
      <c r="J1" s="1"/>
      <c r="K1" s="83"/>
      <c r="L1" s="1"/>
      <c r="M1" s="90"/>
      <c r="N1" s="90" t="s">
        <v>330</v>
      </c>
    </row>
    <row r="2" ht="36" customHeight="1" spans="1:14">
      <c r="A2" s="29" t="s">
        <v>331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83"/>
      <c r="I3" s="1"/>
      <c r="J3" s="1"/>
      <c r="K3" s="83"/>
      <c r="L3" s="1"/>
      <c r="M3" s="91"/>
      <c r="N3" s="44" t="s">
        <v>30</v>
      </c>
    </row>
    <row r="4" ht="15.75" customHeight="1" spans="1:14">
      <c r="A4" s="11" t="s">
        <v>314</v>
      </c>
      <c r="B4" s="11" t="s">
        <v>332</v>
      </c>
      <c r="C4" s="11" t="s">
        <v>333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4" t="s">
        <v>33</v>
      </c>
      <c r="E5" s="11" t="s">
        <v>37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36</v>
      </c>
      <c r="F6" s="18"/>
      <c r="G6" s="18"/>
      <c r="H6" s="73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36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36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6" customHeight="1" spans="1:14">
      <c r="A10" s="12" t="s">
        <v>33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88" t="s">
        <v>334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4" sqref="A4:O4"/>
    </sheetView>
  </sheetViews>
  <sheetFormatPr defaultColWidth="9.14285714285714" defaultRowHeight="14.25" customHeight="1"/>
  <cols>
    <col min="1" max="1" width="37.7142857142857" customWidth="1"/>
    <col min="2" max="15" width="9.14285714285714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82" t="s">
        <v>335</v>
      </c>
    </row>
    <row r="2" ht="27.75" customHeight="1" spans="1:15">
      <c r="A2" s="57" t="s">
        <v>336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67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ht="18" customHeight="1" spans="1:15">
      <c r="A4" s="68" t="s">
        <v>2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0" t="s">
        <v>337</v>
      </c>
      <c r="B5" s="12" t="s">
        <v>146</v>
      </c>
      <c r="C5" s="13"/>
      <c r="D5" s="71"/>
      <c r="E5" s="72" t="s">
        <v>338</v>
      </c>
      <c r="F5" s="72"/>
      <c r="G5" s="72"/>
      <c r="H5" s="72"/>
      <c r="I5" s="72"/>
      <c r="J5" s="72"/>
      <c r="K5" s="72"/>
      <c r="L5" s="72"/>
      <c r="M5" s="72"/>
      <c r="N5" s="72"/>
      <c r="O5" s="72"/>
    </row>
    <row r="6" ht="57" customHeight="1" spans="1:15">
      <c r="A6" s="73"/>
      <c r="B6" s="16" t="s">
        <v>33</v>
      </c>
      <c r="C6" s="11" t="s">
        <v>37</v>
      </c>
      <c r="D6" s="74" t="s">
        <v>339</v>
      </c>
      <c r="E6" s="75" t="s">
        <v>340</v>
      </c>
      <c r="F6" s="75" t="s">
        <v>341</v>
      </c>
      <c r="G6" s="75" t="s">
        <v>342</v>
      </c>
      <c r="H6" s="75" t="s">
        <v>343</v>
      </c>
      <c r="I6" s="75" t="s">
        <v>344</v>
      </c>
      <c r="J6" s="75" t="s">
        <v>345</v>
      </c>
      <c r="K6" s="75" t="s">
        <v>346</v>
      </c>
      <c r="L6" s="75" t="s">
        <v>347</v>
      </c>
      <c r="M6" s="75" t="s">
        <v>348</v>
      </c>
      <c r="N6" s="75" t="s">
        <v>349</v>
      </c>
      <c r="O6" s="75" t="s">
        <v>350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</row>
    <row r="8" ht="33" customHeight="1" spans="1:15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33" customHeight="1" spans="1:15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33" customHeight="1" spans="1:15">
      <c r="A10" s="53" t="s">
        <v>33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customHeight="1" spans="1:15">
      <c r="A11" s="39" t="s">
        <v>351</v>
      </c>
      <c r="B11" s="39"/>
      <c r="C11" s="39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352</v>
      </c>
    </row>
    <row r="2" ht="28.5" customHeight="1" spans="1:10">
      <c r="A2" s="57" t="s">
        <v>353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">
        <v>2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252</v>
      </c>
      <c r="B4" s="34" t="s">
        <v>253</v>
      </c>
      <c r="C4" s="34" t="s">
        <v>254</v>
      </c>
      <c r="D4" s="34" t="s">
        <v>255</v>
      </c>
      <c r="E4" s="34" t="s">
        <v>256</v>
      </c>
      <c r="F4" s="61" t="s">
        <v>257</v>
      </c>
      <c r="G4" s="34" t="s">
        <v>258</v>
      </c>
      <c r="H4" s="61" t="s">
        <v>259</v>
      </c>
      <c r="I4" s="61" t="s">
        <v>260</v>
      </c>
      <c r="J4" s="34" t="s">
        <v>261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1"/>
      <c r="C6" s="51"/>
      <c r="D6" s="51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354</v>
      </c>
      <c r="C7" s="22" t="s">
        <v>354</v>
      </c>
      <c r="D7" s="22" t="s">
        <v>354</v>
      </c>
      <c r="E7" s="36" t="s">
        <v>354</v>
      </c>
      <c r="F7" s="22" t="s">
        <v>354</v>
      </c>
      <c r="G7" s="36" t="s">
        <v>354</v>
      </c>
      <c r="H7" s="22" t="s">
        <v>354</v>
      </c>
      <c r="I7" s="22" t="s">
        <v>354</v>
      </c>
      <c r="J7" s="36" t="s">
        <v>354</v>
      </c>
    </row>
    <row r="8" ht="18" customHeight="1" spans="1:10">
      <c r="A8" s="39" t="s">
        <v>351</v>
      </c>
      <c r="B8" s="40"/>
      <c r="C8" s="40"/>
      <c r="D8" s="40"/>
      <c r="E8" s="40"/>
      <c r="F8" s="40"/>
      <c r="G8" s="40"/>
      <c r="H8" s="40"/>
      <c r="I8" s="40"/>
      <c r="J8" s="40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355</v>
      </c>
    </row>
    <row r="2" ht="28.5" customHeight="1" spans="1:8">
      <c r="A2" s="45" t="s">
        <v>356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">
        <v>2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357</v>
      </c>
      <c r="C4" s="11" t="s">
        <v>358</v>
      </c>
      <c r="D4" s="11" t="s">
        <v>359</v>
      </c>
      <c r="E4" s="11" t="s">
        <v>360</v>
      </c>
      <c r="F4" s="48" t="s">
        <v>361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318</v>
      </c>
      <c r="G5" s="34" t="s">
        <v>362</v>
      </c>
      <c r="H5" s="34" t="s">
        <v>363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33</v>
      </c>
      <c r="B8" s="54"/>
      <c r="C8" s="54"/>
      <c r="D8" s="54"/>
      <c r="E8" s="54"/>
      <c r="F8" s="43"/>
      <c r="G8" s="55"/>
      <c r="H8" s="55"/>
    </row>
    <row r="9" ht="31" customHeight="1" spans="1:8">
      <c r="A9" s="56" t="s">
        <v>364</v>
      </c>
      <c r="B9" s="40"/>
      <c r="C9" s="40"/>
      <c r="D9" s="40"/>
      <c r="E9" s="40"/>
      <c r="F9" s="40"/>
      <c r="G9" s="40"/>
      <c r="H9" s="4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365</v>
      </c>
    </row>
    <row r="2" ht="27.75" customHeight="1" spans="1:11">
      <c r="A2" s="29" t="s">
        <v>366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30</v>
      </c>
    </row>
    <row r="4" ht="21.75" customHeight="1" spans="1:11">
      <c r="A4" s="33" t="s">
        <v>209</v>
      </c>
      <c r="B4" s="33" t="s">
        <v>141</v>
      </c>
      <c r="C4" s="33" t="s">
        <v>210</v>
      </c>
      <c r="D4" s="34" t="s">
        <v>142</v>
      </c>
      <c r="E4" s="34" t="s">
        <v>143</v>
      </c>
      <c r="F4" s="34" t="s">
        <v>211</v>
      </c>
      <c r="G4" s="34" t="s">
        <v>212</v>
      </c>
      <c r="H4" s="35" t="s">
        <v>33</v>
      </c>
      <c r="I4" s="35" t="s">
        <v>367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39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39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9" customHeight="1" spans="1:11">
      <c r="A10" s="37" t="s">
        <v>310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ht="17" customHeight="1" spans="1:11">
      <c r="A11" s="39" t="s">
        <v>368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E23" sqref="E2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369</v>
      </c>
    </row>
    <row r="2" ht="27.75" customHeight="1" spans="1:7">
      <c r="A2" s="5" t="s">
        <v>370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210</v>
      </c>
      <c r="B4" s="10" t="s">
        <v>209</v>
      </c>
      <c r="C4" s="10" t="s">
        <v>141</v>
      </c>
      <c r="D4" s="11" t="s">
        <v>371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41" customHeight="1" spans="1:7">
      <c r="A8" s="21" t="s">
        <v>49</v>
      </c>
      <c r="B8" s="22"/>
      <c r="C8" s="22"/>
      <c r="D8" s="22"/>
      <c r="E8" s="23">
        <v>4500000</v>
      </c>
      <c r="F8" s="23"/>
      <c r="G8" s="23"/>
    </row>
    <row r="9" ht="41" customHeight="1" spans="1:7">
      <c r="A9" s="24"/>
      <c r="B9" s="22" t="s">
        <v>372</v>
      </c>
      <c r="C9" s="22" t="s">
        <v>220</v>
      </c>
      <c r="D9" s="22" t="s">
        <v>373</v>
      </c>
      <c r="E9" s="23">
        <v>200000</v>
      </c>
      <c r="F9" s="23"/>
      <c r="G9" s="23"/>
    </row>
    <row r="10" ht="41" customHeight="1" spans="1:7">
      <c r="A10" s="25"/>
      <c r="B10" s="22" t="s">
        <v>374</v>
      </c>
      <c r="C10" s="22" t="s">
        <v>225</v>
      </c>
      <c r="D10" s="22" t="s">
        <v>373</v>
      </c>
      <c r="E10" s="23">
        <v>4300000</v>
      </c>
      <c r="F10" s="23"/>
      <c r="G10" s="23"/>
    </row>
    <row r="11" ht="41" customHeight="1" spans="1:7">
      <c r="A11" s="26" t="s">
        <v>33</v>
      </c>
      <c r="B11" s="27" t="s">
        <v>354</v>
      </c>
      <c r="C11" s="27"/>
      <c r="D11" s="28"/>
      <c r="E11" s="23">
        <v>4500000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9.71428571428571" customWidth="1"/>
    <col min="2" max="2" width="17.4285714285714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6.57142857142857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3"/>
      <c r="J1" s="1"/>
      <c r="K1" s="1"/>
      <c r="L1" s="1"/>
      <c r="M1" s="1"/>
      <c r="N1" s="1"/>
      <c r="O1" s="1"/>
      <c r="P1" s="90" t="s">
        <v>28</v>
      </c>
      <c r="Q1" s="90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0" t="s">
        <v>30</v>
      </c>
      <c r="Q3" s="90"/>
    </row>
    <row r="4" ht="21" customHeight="1" spans="1:19">
      <c r="A4" s="11" t="s">
        <v>31</v>
      </c>
      <c r="B4" s="11" t="s">
        <v>32</v>
      </c>
      <c r="C4" s="11" t="s">
        <v>33</v>
      </c>
      <c r="D4" s="48" t="s">
        <v>34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35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3" t="s">
        <v>41</v>
      </c>
      <c r="J5" s="173"/>
      <c r="K5" s="173"/>
      <c r="L5" s="173"/>
      <c r="M5" s="173"/>
      <c r="N5" s="173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3"/>
      <c r="B6" s="73"/>
      <c r="C6" s="73"/>
      <c r="D6" s="84"/>
      <c r="E6" s="84"/>
      <c r="F6" s="84"/>
      <c r="G6" s="73"/>
      <c r="H6" s="73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84"/>
      <c r="P6" s="84"/>
      <c r="Q6" s="84"/>
      <c r="R6" s="84"/>
      <c r="S6" s="8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70" t="s">
        <v>48</v>
      </c>
      <c r="B8" s="170" t="s">
        <v>49</v>
      </c>
      <c r="C8" s="23">
        <v>13115968.68</v>
      </c>
      <c r="D8" s="23">
        <v>13115968.68</v>
      </c>
      <c r="E8" s="23">
        <v>8115968.68</v>
      </c>
      <c r="F8" s="23"/>
      <c r="G8" s="23"/>
      <c r="H8" s="23"/>
      <c r="I8" s="23">
        <v>5000000</v>
      </c>
      <c r="J8" s="23"/>
      <c r="K8" s="23"/>
      <c r="L8" s="23"/>
      <c r="M8" s="23"/>
      <c r="N8" s="23">
        <v>5000000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1"/>
      <c r="C9" s="172">
        <v>13115968.68</v>
      </c>
      <c r="D9" s="172">
        <v>13115968.68</v>
      </c>
      <c r="E9" s="172">
        <v>8115968.68</v>
      </c>
      <c r="F9" s="172"/>
      <c r="G9" s="172"/>
      <c r="H9" s="172"/>
      <c r="I9" s="172">
        <v>5000000</v>
      </c>
      <c r="J9" s="172"/>
      <c r="K9" s="172"/>
      <c r="L9" s="172"/>
      <c r="M9" s="172"/>
      <c r="N9" s="172">
        <v>5000000</v>
      </c>
      <c r="O9" s="172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12.4285714285714" customWidth="1"/>
    <col min="2" max="2" width="34.8571428571429" customWidth="1"/>
    <col min="3" max="6" width="14.4761904761905" customWidth="1"/>
    <col min="7" max="7" width="9.14285714285714" customWidth="1"/>
    <col min="8" max="8" width="6.14285714285714" customWidth="1"/>
    <col min="9" max="9" width="7.28571428571429" customWidth="1"/>
    <col min="10" max="10" width="12.7714285714286" customWidth="1"/>
    <col min="11" max="14" width="7.71428571428571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4" t="s">
        <v>50</v>
      </c>
      <c r="O1" s="44"/>
    </row>
    <row r="2" ht="36" customHeight="1" spans="1:15">
      <c r="A2" s="163" t="s">
        <v>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">
        <v>2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4" t="s">
        <v>3</v>
      </c>
      <c r="O3" s="44"/>
    </row>
    <row r="4" ht="31.5" customHeight="1" spans="1:15">
      <c r="A4" s="164" t="s">
        <v>52</v>
      </c>
      <c r="B4" s="164" t="s">
        <v>53</v>
      </c>
      <c r="C4" s="164" t="s">
        <v>33</v>
      </c>
      <c r="D4" s="164" t="s">
        <v>37</v>
      </c>
      <c r="E4" s="164"/>
      <c r="F4" s="164"/>
      <c r="G4" s="164" t="s">
        <v>38</v>
      </c>
      <c r="H4" s="164" t="s">
        <v>39</v>
      </c>
      <c r="I4" s="164" t="s">
        <v>54</v>
      </c>
      <c r="J4" s="164" t="s">
        <v>55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36</v>
      </c>
      <c r="E5" s="164" t="s">
        <v>56</v>
      </c>
      <c r="F5" s="164" t="s">
        <v>57</v>
      </c>
      <c r="G5" s="164"/>
      <c r="H5" s="164"/>
      <c r="I5" s="164"/>
      <c r="J5" s="164" t="s">
        <v>36</v>
      </c>
      <c r="K5" s="164" t="s">
        <v>58</v>
      </c>
      <c r="L5" s="164" t="s">
        <v>59</v>
      </c>
      <c r="M5" s="164" t="s">
        <v>60</v>
      </c>
      <c r="N5" s="164" t="s">
        <v>61</v>
      </c>
      <c r="O5" s="164" t="s">
        <v>62</v>
      </c>
    </row>
    <row r="6" ht="18.75" customHeight="1" spans="1:15">
      <c r="A6" s="165" t="s">
        <v>63</v>
      </c>
      <c r="B6" s="165" t="s">
        <v>64</v>
      </c>
      <c r="C6" s="165" t="s">
        <v>65</v>
      </c>
      <c r="D6" s="165" t="s">
        <v>66</v>
      </c>
      <c r="E6" s="165" t="s">
        <v>67</v>
      </c>
      <c r="F6" s="165" t="s">
        <v>68</v>
      </c>
      <c r="G6" s="165" t="s">
        <v>69</v>
      </c>
      <c r="H6" s="165" t="s">
        <v>70</v>
      </c>
      <c r="I6" s="165" t="s">
        <v>71</v>
      </c>
      <c r="J6" s="165" t="s">
        <v>72</v>
      </c>
      <c r="K6" s="165" t="s">
        <v>73</v>
      </c>
      <c r="L6" s="165" t="s">
        <v>74</v>
      </c>
      <c r="M6" s="165" t="s">
        <v>75</v>
      </c>
      <c r="N6" s="165" t="s">
        <v>76</v>
      </c>
      <c r="O6" s="165" t="s">
        <v>77</v>
      </c>
    </row>
    <row r="7" ht="26" customHeight="1" spans="1:15">
      <c r="A7" s="166" t="s">
        <v>78</v>
      </c>
      <c r="B7" s="166" t="s">
        <v>79</v>
      </c>
      <c r="C7" s="135">
        <v>12186018.48</v>
      </c>
      <c r="D7" s="135">
        <v>7186018.48</v>
      </c>
      <c r="E7" s="135">
        <v>2686018.48</v>
      </c>
      <c r="F7" s="135">
        <v>4500000</v>
      </c>
      <c r="G7" s="135"/>
      <c r="H7" s="135"/>
      <c r="I7" s="135"/>
      <c r="J7" s="135">
        <v>5000000</v>
      </c>
      <c r="K7" s="135"/>
      <c r="L7" s="135"/>
      <c r="M7" s="135"/>
      <c r="N7" s="135"/>
      <c r="O7" s="135">
        <v>5000000</v>
      </c>
    </row>
    <row r="8" ht="26" customHeight="1" spans="1:15">
      <c r="A8" s="167" t="s">
        <v>80</v>
      </c>
      <c r="B8" s="167" t="s">
        <v>81</v>
      </c>
      <c r="C8" s="135">
        <v>12186018.48</v>
      </c>
      <c r="D8" s="135">
        <v>7186018.48</v>
      </c>
      <c r="E8" s="135">
        <v>2686018.48</v>
      </c>
      <c r="F8" s="135">
        <v>4500000</v>
      </c>
      <c r="G8" s="135"/>
      <c r="H8" s="135"/>
      <c r="I8" s="135"/>
      <c r="J8" s="135">
        <v>5000000</v>
      </c>
      <c r="K8" s="135"/>
      <c r="L8" s="135"/>
      <c r="M8" s="135"/>
      <c r="N8" s="135"/>
      <c r="O8" s="135">
        <v>5000000</v>
      </c>
    </row>
    <row r="9" ht="26" customHeight="1" spans="1:15">
      <c r="A9" s="168" t="s">
        <v>82</v>
      </c>
      <c r="B9" s="168" t="s">
        <v>83</v>
      </c>
      <c r="C9" s="135">
        <v>12186018.48</v>
      </c>
      <c r="D9" s="135">
        <v>7186018.48</v>
      </c>
      <c r="E9" s="135">
        <v>2686018.48</v>
      </c>
      <c r="F9" s="135">
        <v>4500000</v>
      </c>
      <c r="G9" s="135"/>
      <c r="H9" s="135"/>
      <c r="I9" s="135"/>
      <c r="J9" s="135">
        <v>5000000</v>
      </c>
      <c r="K9" s="135"/>
      <c r="L9" s="135"/>
      <c r="M9" s="135"/>
      <c r="N9" s="135"/>
      <c r="O9" s="135">
        <v>5000000</v>
      </c>
    </row>
    <row r="10" ht="26" customHeight="1" spans="1:15">
      <c r="A10" s="166" t="s">
        <v>84</v>
      </c>
      <c r="B10" s="166" t="s">
        <v>85</v>
      </c>
      <c r="C10" s="135">
        <v>482046.96</v>
      </c>
      <c r="D10" s="135">
        <v>482046.96</v>
      </c>
      <c r="E10" s="135">
        <v>482046.96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26" customHeight="1" spans="1:15">
      <c r="A11" s="167" t="s">
        <v>86</v>
      </c>
      <c r="B11" s="167" t="s">
        <v>87</v>
      </c>
      <c r="C11" s="135">
        <v>412131.19</v>
      </c>
      <c r="D11" s="135">
        <v>412131.19</v>
      </c>
      <c r="E11" s="135">
        <v>412131.19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26" customHeight="1" spans="1:15">
      <c r="A12" s="168" t="s">
        <v>88</v>
      </c>
      <c r="B12" s="168" t="s">
        <v>89</v>
      </c>
      <c r="C12" s="135">
        <v>412131.19</v>
      </c>
      <c r="D12" s="135">
        <v>412131.19</v>
      </c>
      <c r="E12" s="135">
        <v>412131.19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26" customHeight="1" spans="1:15">
      <c r="A13" s="168" t="s">
        <v>90</v>
      </c>
      <c r="B13" s="168" t="s">
        <v>91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26" customHeight="1" spans="1:15">
      <c r="A14" s="167" t="s">
        <v>92</v>
      </c>
      <c r="B14" s="167" t="s">
        <v>93</v>
      </c>
      <c r="C14" s="135">
        <v>69915.77</v>
      </c>
      <c r="D14" s="135">
        <v>69915.77</v>
      </c>
      <c r="E14" s="135">
        <v>69915.77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26" customHeight="1" spans="1:15">
      <c r="A15" s="168" t="s">
        <v>94</v>
      </c>
      <c r="B15" s="168" t="s">
        <v>93</v>
      </c>
      <c r="C15" s="135">
        <v>69915.77</v>
      </c>
      <c r="D15" s="135">
        <v>69915.77</v>
      </c>
      <c r="E15" s="135">
        <v>69915.77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26" customHeight="1" spans="1:15">
      <c r="A16" s="166" t="s">
        <v>95</v>
      </c>
      <c r="B16" s="166" t="s">
        <v>96</v>
      </c>
      <c r="C16" s="135">
        <v>148704.6</v>
      </c>
      <c r="D16" s="135">
        <v>148704.6</v>
      </c>
      <c r="E16" s="135">
        <v>148704.6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26" customHeight="1" spans="1:15">
      <c r="A17" s="167" t="s">
        <v>97</v>
      </c>
      <c r="B17" s="167" t="s">
        <v>98</v>
      </c>
      <c r="C17" s="135">
        <v>148704.6</v>
      </c>
      <c r="D17" s="135">
        <v>148704.6</v>
      </c>
      <c r="E17" s="135">
        <v>148704.6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26" customHeight="1" spans="1:15">
      <c r="A18" s="168" t="s">
        <v>99</v>
      </c>
      <c r="B18" s="168" t="s">
        <v>100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26" customHeight="1" spans="1:15">
      <c r="A19" s="168" t="s">
        <v>101</v>
      </c>
      <c r="B19" s="168" t="s">
        <v>102</v>
      </c>
      <c r="C19" s="135">
        <v>143717.96</v>
      </c>
      <c r="D19" s="135">
        <v>143717.96</v>
      </c>
      <c r="E19" s="135">
        <v>143717.96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26" customHeight="1" spans="1:15">
      <c r="A20" s="168" t="s">
        <v>103</v>
      </c>
      <c r="B20" s="168" t="s">
        <v>104</v>
      </c>
      <c r="C20" s="135">
        <v>4986.64</v>
      </c>
      <c r="D20" s="135">
        <v>4986.64</v>
      </c>
      <c r="E20" s="135">
        <v>4986.64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26" customHeight="1" spans="1:15">
      <c r="A21" s="166" t="s">
        <v>105</v>
      </c>
      <c r="B21" s="166" t="s">
        <v>106</v>
      </c>
      <c r="C21" s="135">
        <v>299198.64</v>
      </c>
      <c r="D21" s="135">
        <v>299198.64</v>
      </c>
      <c r="E21" s="135">
        <v>299198.64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26" customHeight="1" spans="1:15">
      <c r="A22" s="167" t="s">
        <v>107</v>
      </c>
      <c r="B22" s="167" t="s">
        <v>108</v>
      </c>
      <c r="C22" s="135">
        <v>299198.64</v>
      </c>
      <c r="D22" s="135">
        <v>299198.64</v>
      </c>
      <c r="E22" s="135">
        <v>299198.64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26" customHeight="1" spans="1:15">
      <c r="A23" s="168" t="s">
        <v>109</v>
      </c>
      <c r="B23" s="168" t="s">
        <v>110</v>
      </c>
      <c r="C23" s="135">
        <v>299198.64</v>
      </c>
      <c r="D23" s="135">
        <v>299198.64</v>
      </c>
      <c r="E23" s="135">
        <v>299198.64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26" customHeight="1" spans="1:15">
      <c r="A24" s="165" t="s">
        <v>33</v>
      </c>
      <c r="B24" s="165"/>
      <c r="C24" s="135">
        <v>13115968.68</v>
      </c>
      <c r="D24" s="135">
        <v>8115968.68</v>
      </c>
      <c r="E24" s="135">
        <v>3615968.68</v>
      </c>
      <c r="F24" s="135">
        <v>4500000</v>
      </c>
      <c r="G24" s="135"/>
      <c r="H24" s="135"/>
      <c r="I24" s="135"/>
      <c r="J24" s="135">
        <v>5000000</v>
      </c>
      <c r="K24" s="135"/>
      <c r="L24" s="135"/>
      <c r="M24" s="135"/>
      <c r="N24" s="135"/>
      <c r="O24" s="135">
        <v>5000000</v>
      </c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5.8571428571429" customWidth="1"/>
    <col min="2" max="2" width="28.2857142857143" customWidth="1"/>
    <col min="3" max="3" width="37.7142857142857" customWidth="1"/>
    <col min="4" max="4" width="38.7142857142857" customWidth="1"/>
  </cols>
  <sheetData>
    <row r="1" ht="17.25" customHeight="1" spans="1:4">
      <c r="A1" s="47"/>
      <c r="B1" s="47"/>
      <c r="C1" s="47"/>
      <c r="D1" s="90" t="s">
        <v>111</v>
      </c>
    </row>
    <row r="2" ht="30.75" customHeight="1" spans="1:4">
      <c r="A2" s="157" t="s">
        <v>112</v>
      </c>
      <c r="B2" s="157"/>
      <c r="C2" s="157"/>
      <c r="D2" s="157"/>
    </row>
    <row r="3" ht="18.75" customHeight="1" spans="1:4">
      <c r="A3" s="31" t="s">
        <v>2</v>
      </c>
      <c r="B3" s="158"/>
      <c r="C3" s="158"/>
      <c r="D3" s="91" t="s">
        <v>3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70" t="s">
        <v>115</v>
      </c>
      <c r="B5" s="11" t="s">
        <v>7</v>
      </c>
      <c r="C5" s="70" t="s">
        <v>116</v>
      </c>
      <c r="D5" s="11" t="s">
        <v>7</v>
      </c>
    </row>
    <row r="6" ht="17.25" customHeight="1" spans="1:4">
      <c r="A6" s="73"/>
      <c r="B6" s="18"/>
      <c r="C6" s="73"/>
      <c r="D6" s="18"/>
    </row>
    <row r="7" ht="36" customHeight="1" spans="1:4">
      <c r="A7" s="85" t="s">
        <v>117</v>
      </c>
      <c r="B7" s="23">
        <v>8115968.68</v>
      </c>
      <c r="C7" s="85" t="s">
        <v>118</v>
      </c>
      <c r="D7" s="23">
        <v>8115968.68</v>
      </c>
    </row>
    <row r="8" ht="36" customHeight="1" spans="1:4">
      <c r="A8" s="85" t="s">
        <v>119</v>
      </c>
      <c r="B8" s="23">
        <v>8115968.68</v>
      </c>
      <c r="C8" s="159" t="str">
        <f>"（"&amp;"一"&amp;"）"&amp;"一般公共服务支出"</f>
        <v>（一）一般公共服务支出</v>
      </c>
      <c r="D8" s="23">
        <v>7186018.48</v>
      </c>
    </row>
    <row r="9" ht="36" customHeight="1" spans="1:4">
      <c r="A9" s="160" t="s">
        <v>120</v>
      </c>
      <c r="B9" s="23"/>
      <c r="C9" s="159" t="str">
        <f>"（"&amp;"二"&amp;"）"&amp;"社会保障和就业支出"</f>
        <v>（二）社会保障和就业支出</v>
      </c>
      <c r="D9" s="23">
        <v>482046.96</v>
      </c>
    </row>
    <row r="10" ht="36" customHeight="1" spans="1:4">
      <c r="A10" s="160" t="s">
        <v>121</v>
      </c>
      <c r="B10" s="23"/>
      <c r="C10" s="159" t="str">
        <f>"（"&amp;"三"&amp;"）"&amp;"卫生健康支出"</f>
        <v>（三）卫生健康支出</v>
      </c>
      <c r="D10" s="23">
        <v>148704.6</v>
      </c>
    </row>
    <row r="11" ht="36" customHeight="1" spans="1:4">
      <c r="A11" s="160" t="s">
        <v>122</v>
      </c>
      <c r="B11" s="23"/>
      <c r="C11" s="159" t="str">
        <f>"（"&amp;"四"&amp;"）"&amp;"住房保障支出"</f>
        <v>（四）住房保障支出</v>
      </c>
      <c r="D11" s="23">
        <v>299198.64</v>
      </c>
    </row>
    <row r="12" ht="36" customHeight="1" spans="1:4">
      <c r="A12" s="160" t="s">
        <v>119</v>
      </c>
      <c r="B12" s="23"/>
      <c r="C12" s="159"/>
      <c r="D12" s="23"/>
    </row>
    <row r="13" ht="36" customHeight="1" spans="1:4">
      <c r="A13" s="160" t="s">
        <v>120</v>
      </c>
      <c r="B13" s="23"/>
      <c r="C13" s="159"/>
      <c r="D13" s="23"/>
    </row>
    <row r="14" ht="36" customHeight="1" spans="1:4">
      <c r="A14" s="160" t="s">
        <v>121</v>
      </c>
      <c r="B14" s="23"/>
      <c r="C14" s="159"/>
      <c r="D14" s="23"/>
    </row>
    <row r="15" ht="36" customHeight="1" spans="1:4">
      <c r="A15" s="159"/>
      <c r="B15" s="23"/>
      <c r="C15" s="85" t="s">
        <v>123</v>
      </c>
      <c r="D15" s="23"/>
    </row>
    <row r="16" ht="36" customHeight="1" spans="1:4">
      <c r="A16" s="161" t="s">
        <v>26</v>
      </c>
      <c r="B16" s="23">
        <v>8115968.68</v>
      </c>
      <c r="C16" s="161" t="s">
        <v>27</v>
      </c>
      <c r="D16" s="23">
        <v>8115968.68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8" customWidth="1"/>
    <col min="3" max="3" width="20.8571428571429" customWidth="1"/>
    <col min="4" max="4" width="20.7142857142857" customWidth="1"/>
    <col min="5" max="5" width="21.2857142857143" customWidth="1"/>
    <col min="6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124</v>
      </c>
    </row>
    <row r="2" ht="33" customHeight="1" spans="1:7">
      <c r="A2" s="150" t="s">
        <v>125</v>
      </c>
      <c r="B2" s="150"/>
      <c r="C2" s="150"/>
      <c r="D2" s="150"/>
      <c r="E2" s="150"/>
      <c r="F2" s="150"/>
      <c r="G2" s="150"/>
    </row>
    <row r="3" ht="18.75" customHeight="1" spans="1:7">
      <c r="A3" s="151" t="s">
        <v>2</v>
      </c>
      <c r="B3" s="151"/>
      <c r="C3" s="124"/>
      <c r="D3" s="124"/>
      <c r="E3" s="124"/>
      <c r="F3" s="124"/>
      <c r="G3" s="128" t="s">
        <v>3</v>
      </c>
    </row>
    <row r="4" ht="18.75" customHeight="1" spans="1:7">
      <c r="A4" s="152" t="s">
        <v>126</v>
      </c>
      <c r="B4" s="152"/>
      <c r="C4" s="152" t="s">
        <v>33</v>
      </c>
      <c r="D4" s="152" t="s">
        <v>56</v>
      </c>
      <c r="E4" s="152"/>
      <c r="F4" s="152"/>
      <c r="G4" s="152" t="s">
        <v>57</v>
      </c>
    </row>
    <row r="5" ht="18.75" customHeight="1" spans="1:7">
      <c r="A5" s="152" t="s">
        <v>52</v>
      </c>
      <c r="B5" s="152" t="s">
        <v>53</v>
      </c>
      <c r="C5" s="152"/>
      <c r="D5" s="152" t="s">
        <v>36</v>
      </c>
      <c r="E5" s="152" t="s">
        <v>127</v>
      </c>
      <c r="F5" s="152" t="s">
        <v>128</v>
      </c>
      <c r="G5" s="152"/>
    </row>
    <row r="6" ht="18.75" customHeight="1" spans="1:7">
      <c r="A6" s="152" t="s">
        <v>63</v>
      </c>
      <c r="B6" s="152" t="s">
        <v>64</v>
      </c>
      <c r="C6" s="152" t="s">
        <v>65</v>
      </c>
      <c r="D6" s="152" t="s">
        <v>66</v>
      </c>
      <c r="E6" s="152" t="s">
        <v>67</v>
      </c>
      <c r="F6" s="152" t="s">
        <v>68</v>
      </c>
      <c r="G6" s="152" t="s">
        <v>69</v>
      </c>
    </row>
    <row r="7" ht="24" customHeight="1" spans="1:7">
      <c r="A7" s="153" t="s">
        <v>78</v>
      </c>
      <c r="B7" s="153" t="s">
        <v>79</v>
      </c>
      <c r="C7" s="154">
        <v>7186018.48</v>
      </c>
      <c r="D7" s="154">
        <v>2686018.48</v>
      </c>
      <c r="E7" s="154">
        <v>2396282</v>
      </c>
      <c r="F7" s="154">
        <v>289736.48</v>
      </c>
      <c r="G7" s="154">
        <v>4500000</v>
      </c>
    </row>
    <row r="8" ht="24" customHeight="1" outlineLevel="1" spans="1:7">
      <c r="A8" s="155" t="s">
        <v>80</v>
      </c>
      <c r="B8" s="155" t="s">
        <v>81</v>
      </c>
      <c r="C8" s="154">
        <v>7186018.48</v>
      </c>
      <c r="D8" s="154">
        <v>2686018.48</v>
      </c>
      <c r="E8" s="154">
        <v>2396282</v>
      </c>
      <c r="F8" s="154">
        <v>289736.48</v>
      </c>
      <c r="G8" s="154">
        <v>4500000</v>
      </c>
    </row>
    <row r="9" ht="24" customHeight="1" outlineLevel="2" spans="1:7">
      <c r="A9" s="156" t="s">
        <v>82</v>
      </c>
      <c r="B9" s="156" t="s">
        <v>83</v>
      </c>
      <c r="C9" s="154">
        <v>7186018.48</v>
      </c>
      <c r="D9" s="154">
        <v>2686018.48</v>
      </c>
      <c r="E9" s="154">
        <v>2396282</v>
      </c>
      <c r="F9" s="154">
        <v>289736.48</v>
      </c>
      <c r="G9" s="154">
        <v>4500000</v>
      </c>
    </row>
    <row r="10" ht="24" customHeight="1" spans="1:7">
      <c r="A10" s="153" t="s">
        <v>84</v>
      </c>
      <c r="B10" s="153" t="s">
        <v>85</v>
      </c>
      <c r="C10" s="154">
        <v>482046.96</v>
      </c>
      <c r="D10" s="154">
        <v>482046.96</v>
      </c>
      <c r="E10" s="154">
        <v>482046.96</v>
      </c>
      <c r="F10" s="154"/>
      <c r="G10" s="154"/>
    </row>
    <row r="11" ht="24" customHeight="1" outlineLevel="1" spans="1:7">
      <c r="A11" s="155" t="s">
        <v>86</v>
      </c>
      <c r="B11" s="155" t="s">
        <v>87</v>
      </c>
      <c r="C11" s="154">
        <v>412131.19</v>
      </c>
      <c r="D11" s="154">
        <v>412131.19</v>
      </c>
      <c r="E11" s="154">
        <v>412131.19</v>
      </c>
      <c r="F11" s="154"/>
      <c r="G11" s="154"/>
    </row>
    <row r="12" ht="24" customHeight="1" outlineLevel="2" spans="1:7">
      <c r="A12" s="156" t="s">
        <v>88</v>
      </c>
      <c r="B12" s="156" t="s">
        <v>89</v>
      </c>
      <c r="C12" s="154">
        <v>412131.19</v>
      </c>
      <c r="D12" s="154">
        <v>412131.19</v>
      </c>
      <c r="E12" s="154">
        <v>412131.19</v>
      </c>
      <c r="F12" s="154"/>
      <c r="G12" s="154"/>
    </row>
    <row r="13" ht="24" customHeight="1" outlineLevel="1" spans="1:7">
      <c r="A13" s="155" t="s">
        <v>92</v>
      </c>
      <c r="B13" s="155" t="s">
        <v>93</v>
      </c>
      <c r="C13" s="154">
        <v>69915.77</v>
      </c>
      <c r="D13" s="154">
        <v>69915.77</v>
      </c>
      <c r="E13" s="154">
        <v>69915.77</v>
      </c>
      <c r="F13" s="154"/>
      <c r="G13" s="154"/>
    </row>
    <row r="14" ht="24" customHeight="1" outlineLevel="2" spans="1:7">
      <c r="A14" s="156" t="s">
        <v>94</v>
      </c>
      <c r="B14" s="156" t="s">
        <v>93</v>
      </c>
      <c r="C14" s="154">
        <v>69915.77</v>
      </c>
      <c r="D14" s="154">
        <v>69915.77</v>
      </c>
      <c r="E14" s="154">
        <v>69915.77</v>
      </c>
      <c r="F14" s="154"/>
      <c r="G14" s="154"/>
    </row>
    <row r="15" ht="24" customHeight="1" spans="1:7">
      <c r="A15" s="153" t="s">
        <v>95</v>
      </c>
      <c r="B15" s="153" t="s">
        <v>96</v>
      </c>
      <c r="C15" s="154">
        <v>148704.6</v>
      </c>
      <c r="D15" s="154">
        <v>148704.6</v>
      </c>
      <c r="E15" s="154">
        <v>148704.6</v>
      </c>
      <c r="F15" s="154"/>
      <c r="G15" s="154"/>
    </row>
    <row r="16" ht="24" customHeight="1" outlineLevel="1" spans="1:7">
      <c r="A16" s="155" t="s">
        <v>97</v>
      </c>
      <c r="B16" s="155" t="s">
        <v>98</v>
      </c>
      <c r="C16" s="154">
        <v>148704.6</v>
      </c>
      <c r="D16" s="154">
        <v>148704.6</v>
      </c>
      <c r="E16" s="154">
        <v>148704.6</v>
      </c>
      <c r="F16" s="154"/>
      <c r="G16" s="154"/>
    </row>
    <row r="17" ht="24" customHeight="1" outlineLevel="2" spans="1:7">
      <c r="A17" s="156" t="s">
        <v>101</v>
      </c>
      <c r="B17" s="156" t="s">
        <v>102</v>
      </c>
      <c r="C17" s="154">
        <v>143717.96</v>
      </c>
      <c r="D17" s="154">
        <v>143717.96</v>
      </c>
      <c r="E17" s="154">
        <v>143717.96</v>
      </c>
      <c r="F17" s="154"/>
      <c r="G17" s="154"/>
    </row>
    <row r="18" ht="24" customHeight="1" outlineLevel="2" spans="1:7">
      <c r="A18" s="156" t="s">
        <v>103</v>
      </c>
      <c r="B18" s="156" t="s">
        <v>104</v>
      </c>
      <c r="C18" s="154">
        <v>4986.64</v>
      </c>
      <c r="D18" s="154">
        <v>4986.64</v>
      </c>
      <c r="E18" s="154">
        <v>4986.64</v>
      </c>
      <c r="F18" s="154"/>
      <c r="G18" s="154"/>
    </row>
    <row r="19" ht="24" customHeight="1" spans="1:7">
      <c r="A19" s="153" t="s">
        <v>105</v>
      </c>
      <c r="B19" s="153" t="s">
        <v>106</v>
      </c>
      <c r="C19" s="154">
        <v>299198.64</v>
      </c>
      <c r="D19" s="154">
        <v>299198.64</v>
      </c>
      <c r="E19" s="154">
        <v>299198.64</v>
      </c>
      <c r="F19" s="154"/>
      <c r="G19" s="154"/>
    </row>
    <row r="20" ht="24" customHeight="1" outlineLevel="1" spans="1:7">
      <c r="A20" s="155" t="s">
        <v>107</v>
      </c>
      <c r="B20" s="155" t="s">
        <v>108</v>
      </c>
      <c r="C20" s="154">
        <v>299198.64</v>
      </c>
      <c r="D20" s="154">
        <v>299198.64</v>
      </c>
      <c r="E20" s="154">
        <v>299198.64</v>
      </c>
      <c r="F20" s="154"/>
      <c r="G20" s="154"/>
    </row>
    <row r="21" ht="24" customHeight="1" outlineLevel="2" spans="1:7">
      <c r="A21" s="156" t="s">
        <v>109</v>
      </c>
      <c r="B21" s="156" t="s">
        <v>110</v>
      </c>
      <c r="C21" s="154">
        <v>299198.64</v>
      </c>
      <c r="D21" s="154">
        <v>299198.64</v>
      </c>
      <c r="E21" s="154">
        <v>299198.64</v>
      </c>
      <c r="F21" s="154"/>
      <c r="G21" s="154"/>
    </row>
    <row r="22" ht="24" customHeight="1" spans="1:7">
      <c r="A22" s="152" t="s">
        <v>33</v>
      </c>
      <c r="B22" s="152"/>
      <c r="C22" s="154">
        <v>8115968.68</v>
      </c>
      <c r="D22" s="154">
        <v>3615968.68</v>
      </c>
      <c r="E22" s="154">
        <v>3326232.2</v>
      </c>
      <c r="F22" s="154">
        <v>289736.48</v>
      </c>
      <c r="G22" s="154">
        <v>4500000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9.4285714285714" customWidth="1"/>
    <col min="2" max="2" width="19.4285714285714" customWidth="1"/>
    <col min="3" max="3" width="18.4285714285714" customWidth="1"/>
    <col min="4" max="4" width="21.6285714285714" customWidth="1"/>
    <col min="5" max="5" width="21.7142857142857" customWidth="1"/>
    <col min="6" max="6" width="20.7142857142857" customWidth="1"/>
  </cols>
  <sheetData>
    <row r="1" customHeight="1" spans="1:6">
      <c r="A1" s="141"/>
      <c r="B1" s="141"/>
      <c r="C1" s="142"/>
      <c r="D1" s="1"/>
      <c r="E1" s="1"/>
      <c r="F1" s="143" t="s">
        <v>129</v>
      </c>
    </row>
    <row r="2" ht="33.75" customHeight="1" spans="1:6">
      <c r="A2" s="144" t="s">
        <v>130</v>
      </c>
      <c r="B2" s="144"/>
      <c r="C2" s="144"/>
      <c r="D2" s="144"/>
      <c r="E2" s="144"/>
      <c r="F2" s="144"/>
    </row>
    <row r="3" ht="21.75" customHeight="1" spans="1:6">
      <c r="A3" s="145" t="s">
        <v>2</v>
      </c>
      <c r="B3" s="141"/>
      <c r="C3" s="142"/>
      <c r="D3" s="3"/>
      <c r="E3" s="1"/>
      <c r="F3" s="143" t="s">
        <v>30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3"/>
      <c r="C5" s="35" t="s">
        <v>36</v>
      </c>
      <c r="D5" s="35" t="s">
        <v>135</v>
      </c>
      <c r="E5" s="35" t="s">
        <v>136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1687800</v>
      </c>
      <c r="B7" s="148"/>
      <c r="C7" s="149">
        <v>830000</v>
      </c>
      <c r="D7" s="148"/>
      <c r="E7" s="148">
        <v>830000</v>
      </c>
      <c r="F7" s="148">
        <v>857800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10" workbookViewId="0">
      <selection activeCell="A3" sqref="A3:G3"/>
    </sheetView>
  </sheetViews>
  <sheetFormatPr defaultColWidth="10.2857142857143" defaultRowHeight="15" customHeight="1"/>
  <cols>
    <col min="1" max="1" width="17.4285714285714" customWidth="1"/>
    <col min="2" max="2" width="19.2857142857143" customWidth="1"/>
    <col min="3" max="3" width="30.4285714285714" customWidth="1"/>
    <col min="4" max="4" width="9" customWidth="1"/>
    <col min="5" max="5" width="26.4285714285714" customWidth="1"/>
    <col min="6" max="6" width="6.85714285714286" customWidth="1"/>
    <col min="7" max="7" width="28" customWidth="1"/>
    <col min="8" max="8" width="13.4285714285714" customWidth="1"/>
    <col min="9" max="9" width="1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5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137</v>
      </c>
      <c r="U1" s="140"/>
      <c r="V1" s="140"/>
      <c r="W1" s="140"/>
    </row>
    <row r="2" ht="45.75" customHeight="1" spans="1:23">
      <c r="A2" s="137" t="s">
        <v>138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30</v>
      </c>
      <c r="U3" s="140"/>
      <c r="V3" s="140"/>
      <c r="W3" s="140"/>
    </row>
    <row r="4" ht="18.75" customHeight="1" spans="1:23">
      <c r="A4" s="138" t="s">
        <v>139</v>
      </c>
      <c r="B4" s="138" t="s">
        <v>140</v>
      </c>
      <c r="C4" s="138" t="s">
        <v>141</v>
      </c>
      <c r="D4" s="138" t="s">
        <v>142</v>
      </c>
      <c r="E4" s="138" t="s">
        <v>143</v>
      </c>
      <c r="F4" s="138" t="s">
        <v>144</v>
      </c>
      <c r="G4" s="138" t="s">
        <v>145</v>
      </c>
      <c r="H4" s="138" t="s">
        <v>146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147</v>
      </c>
      <c r="I5" s="138" t="s">
        <v>37</v>
      </c>
      <c r="J5" s="138" t="s">
        <v>148</v>
      </c>
      <c r="K5" s="138" t="s">
        <v>149</v>
      </c>
      <c r="L5" s="138" t="s">
        <v>150</v>
      </c>
      <c r="M5" s="138" t="s">
        <v>151</v>
      </c>
      <c r="N5" s="138" t="s">
        <v>152</v>
      </c>
      <c r="O5" s="138" t="s">
        <v>38</v>
      </c>
      <c r="P5" s="138" t="s">
        <v>39</v>
      </c>
      <c r="Q5" s="138" t="s">
        <v>40</v>
      </c>
      <c r="R5" s="138" t="s">
        <v>55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153</v>
      </c>
      <c r="J6" s="138" t="s">
        <v>148</v>
      </c>
      <c r="K6" s="138" t="s">
        <v>149</v>
      </c>
      <c r="L6" s="138" t="s">
        <v>150</v>
      </c>
      <c r="M6" s="138" t="s">
        <v>151</v>
      </c>
      <c r="N6" s="138" t="s">
        <v>37</v>
      </c>
      <c r="O6" s="138" t="s">
        <v>38</v>
      </c>
      <c r="P6" s="138" t="s">
        <v>39</v>
      </c>
      <c r="Q6" s="138"/>
      <c r="R6" s="138" t="s">
        <v>36</v>
      </c>
      <c r="S6" s="138" t="s">
        <v>43</v>
      </c>
      <c r="T6" s="138" t="s">
        <v>44</v>
      </c>
      <c r="U6" s="138" t="s">
        <v>45</v>
      </c>
      <c r="V6" s="138" t="s">
        <v>46</v>
      </c>
      <c r="W6" s="138" t="s">
        <v>47</v>
      </c>
    </row>
    <row r="7" ht="43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36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63</v>
      </c>
      <c r="B8" s="138" t="s">
        <v>64</v>
      </c>
      <c r="C8" s="138" t="s">
        <v>65</v>
      </c>
      <c r="D8" s="138" t="s">
        <v>66</v>
      </c>
      <c r="E8" s="138" t="s">
        <v>67</v>
      </c>
      <c r="F8" s="138" t="s">
        <v>68</v>
      </c>
      <c r="G8" s="138" t="s">
        <v>69</v>
      </c>
      <c r="H8" s="138" t="s">
        <v>70</v>
      </c>
      <c r="I8" s="138" t="s">
        <v>71</v>
      </c>
      <c r="J8" s="138" t="s">
        <v>72</v>
      </c>
      <c r="K8" s="138" t="s">
        <v>73</v>
      </c>
      <c r="L8" s="138" t="s">
        <v>74</v>
      </c>
      <c r="M8" s="138" t="s">
        <v>75</v>
      </c>
      <c r="N8" s="138" t="s">
        <v>76</v>
      </c>
      <c r="O8" s="138" t="s">
        <v>77</v>
      </c>
      <c r="P8" s="138" t="s">
        <v>154</v>
      </c>
      <c r="Q8" s="138" t="s">
        <v>155</v>
      </c>
      <c r="R8" s="138" t="s">
        <v>156</v>
      </c>
      <c r="S8" s="138" t="s">
        <v>157</v>
      </c>
      <c r="T8" s="138" t="s">
        <v>158</v>
      </c>
      <c r="U8" s="138" t="s">
        <v>159</v>
      </c>
      <c r="V8" s="138" t="s">
        <v>160</v>
      </c>
      <c r="W8" s="138" t="s">
        <v>161</v>
      </c>
    </row>
    <row r="9" ht="30" customHeight="1" spans="1:23">
      <c r="A9" s="133" t="s">
        <v>49</v>
      </c>
      <c r="B9" s="133"/>
      <c r="C9" s="133"/>
      <c r="D9" s="133"/>
      <c r="E9" s="133"/>
      <c r="F9" s="133"/>
      <c r="G9" s="133"/>
      <c r="H9" s="135">
        <v>3615968.68</v>
      </c>
      <c r="I9" s="135">
        <v>3615968.68</v>
      </c>
      <c r="J9" s="135"/>
      <c r="K9" s="135"/>
      <c r="L9" s="135">
        <v>3615968.68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30" customHeight="1" outlineLevel="1" spans="1:23">
      <c r="A10" s="133" t="s">
        <v>49</v>
      </c>
      <c r="B10" s="133" t="s">
        <v>162</v>
      </c>
      <c r="C10" s="133" t="s">
        <v>163</v>
      </c>
      <c r="D10" s="133" t="s">
        <v>94</v>
      </c>
      <c r="E10" s="133" t="s">
        <v>93</v>
      </c>
      <c r="F10" s="133" t="s">
        <v>164</v>
      </c>
      <c r="G10" s="133" t="s">
        <v>165</v>
      </c>
      <c r="H10" s="135">
        <v>53040</v>
      </c>
      <c r="I10" s="135">
        <v>53040</v>
      </c>
      <c r="J10" s="135"/>
      <c r="K10" s="135"/>
      <c r="L10" s="135">
        <v>53040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30" customHeight="1" outlineLevel="1" spans="1:23">
      <c r="A11" s="133" t="s">
        <v>49</v>
      </c>
      <c r="B11" s="133" t="s">
        <v>166</v>
      </c>
      <c r="C11" s="133" t="s">
        <v>167</v>
      </c>
      <c r="D11" s="133" t="s">
        <v>82</v>
      </c>
      <c r="E11" s="133" t="s">
        <v>83</v>
      </c>
      <c r="F11" s="133" t="s">
        <v>168</v>
      </c>
      <c r="G11" s="133" t="s">
        <v>169</v>
      </c>
      <c r="H11" s="135">
        <v>989976</v>
      </c>
      <c r="I11" s="135">
        <v>989976</v>
      </c>
      <c r="J11" s="135"/>
      <c r="K11" s="135"/>
      <c r="L11" s="135">
        <v>989976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30" customHeight="1" outlineLevel="1" spans="1:23">
      <c r="A12" s="133" t="s">
        <v>49</v>
      </c>
      <c r="B12" s="133" t="s">
        <v>166</v>
      </c>
      <c r="C12" s="133" t="s">
        <v>167</v>
      </c>
      <c r="D12" s="133" t="s">
        <v>82</v>
      </c>
      <c r="E12" s="133" t="s">
        <v>83</v>
      </c>
      <c r="F12" s="133" t="s">
        <v>170</v>
      </c>
      <c r="G12" s="133" t="s">
        <v>171</v>
      </c>
      <c r="H12" s="135">
        <v>104520</v>
      </c>
      <c r="I12" s="135">
        <v>104520</v>
      </c>
      <c r="J12" s="135"/>
      <c r="K12" s="135"/>
      <c r="L12" s="135">
        <v>104520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30" customHeight="1" outlineLevel="1" spans="1:23">
      <c r="A13" s="133" t="s">
        <v>49</v>
      </c>
      <c r="B13" s="133" t="s">
        <v>166</v>
      </c>
      <c r="C13" s="133" t="s">
        <v>167</v>
      </c>
      <c r="D13" s="133" t="s">
        <v>82</v>
      </c>
      <c r="E13" s="133" t="s">
        <v>83</v>
      </c>
      <c r="F13" s="133" t="s">
        <v>172</v>
      </c>
      <c r="G13" s="133" t="s">
        <v>173</v>
      </c>
      <c r="H13" s="135">
        <v>82498</v>
      </c>
      <c r="I13" s="135">
        <v>82498</v>
      </c>
      <c r="J13" s="135"/>
      <c r="K13" s="135"/>
      <c r="L13" s="135">
        <v>82498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30" customHeight="1" outlineLevel="1" spans="1:23">
      <c r="A14" s="133" t="s">
        <v>49</v>
      </c>
      <c r="B14" s="133" t="s">
        <v>166</v>
      </c>
      <c r="C14" s="133" t="s">
        <v>167</v>
      </c>
      <c r="D14" s="133" t="s">
        <v>82</v>
      </c>
      <c r="E14" s="133" t="s">
        <v>83</v>
      </c>
      <c r="F14" s="133" t="s">
        <v>172</v>
      </c>
      <c r="G14" s="133" t="s">
        <v>173</v>
      </c>
      <c r="H14" s="135">
        <v>275940</v>
      </c>
      <c r="I14" s="135">
        <v>275940</v>
      </c>
      <c r="J14" s="135"/>
      <c r="K14" s="135"/>
      <c r="L14" s="135">
        <v>275940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30" customHeight="1" outlineLevel="1" spans="1:23">
      <c r="A15" s="133" t="s">
        <v>49</v>
      </c>
      <c r="B15" s="133" t="s">
        <v>166</v>
      </c>
      <c r="C15" s="133" t="s">
        <v>167</v>
      </c>
      <c r="D15" s="133" t="s">
        <v>82</v>
      </c>
      <c r="E15" s="133" t="s">
        <v>83</v>
      </c>
      <c r="F15" s="133" t="s">
        <v>172</v>
      </c>
      <c r="G15" s="133" t="s">
        <v>173</v>
      </c>
      <c r="H15" s="135">
        <v>483060</v>
      </c>
      <c r="I15" s="135">
        <v>483060</v>
      </c>
      <c r="J15" s="135"/>
      <c r="K15" s="135"/>
      <c r="L15" s="135">
        <v>483060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30" customHeight="1" outlineLevel="1" spans="1:23">
      <c r="A16" s="133" t="s">
        <v>49</v>
      </c>
      <c r="B16" s="133" t="s">
        <v>166</v>
      </c>
      <c r="C16" s="133" t="s">
        <v>167</v>
      </c>
      <c r="D16" s="133" t="s">
        <v>82</v>
      </c>
      <c r="E16" s="133" t="s">
        <v>83</v>
      </c>
      <c r="F16" s="133" t="s">
        <v>172</v>
      </c>
      <c r="G16" s="133" t="s">
        <v>173</v>
      </c>
      <c r="H16" s="135">
        <v>293328</v>
      </c>
      <c r="I16" s="135">
        <v>293328</v>
      </c>
      <c r="J16" s="135"/>
      <c r="K16" s="135"/>
      <c r="L16" s="135">
        <v>293328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30" customHeight="1" outlineLevel="1" spans="1:23">
      <c r="A17" s="133" t="s">
        <v>49</v>
      </c>
      <c r="B17" s="133" t="s">
        <v>174</v>
      </c>
      <c r="C17" s="133" t="s">
        <v>175</v>
      </c>
      <c r="D17" s="133" t="s">
        <v>88</v>
      </c>
      <c r="E17" s="133" t="s">
        <v>89</v>
      </c>
      <c r="F17" s="133" t="s">
        <v>176</v>
      </c>
      <c r="G17" s="133" t="s">
        <v>177</v>
      </c>
      <c r="H17" s="135">
        <v>412131.19</v>
      </c>
      <c r="I17" s="135">
        <v>412131.19</v>
      </c>
      <c r="J17" s="135"/>
      <c r="K17" s="135"/>
      <c r="L17" s="135">
        <v>412131.19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30" customHeight="1" outlineLevel="1" spans="1:23">
      <c r="A18" s="133" t="s">
        <v>49</v>
      </c>
      <c r="B18" s="133" t="s">
        <v>174</v>
      </c>
      <c r="C18" s="133" t="s">
        <v>175</v>
      </c>
      <c r="D18" s="133" t="s">
        <v>90</v>
      </c>
      <c r="E18" s="133" t="s">
        <v>91</v>
      </c>
      <c r="F18" s="133" t="s">
        <v>178</v>
      </c>
      <c r="G18" s="133" t="s">
        <v>179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30" customHeight="1" outlineLevel="1" spans="1:23">
      <c r="A19" s="133" t="s">
        <v>49</v>
      </c>
      <c r="B19" s="133" t="s">
        <v>174</v>
      </c>
      <c r="C19" s="133" t="s">
        <v>175</v>
      </c>
      <c r="D19" s="133" t="s">
        <v>99</v>
      </c>
      <c r="E19" s="133" t="s">
        <v>100</v>
      </c>
      <c r="F19" s="133" t="s">
        <v>180</v>
      </c>
      <c r="G19" s="133" t="s">
        <v>181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30" customHeight="1" outlineLevel="1" spans="1:23">
      <c r="A20" s="133" t="s">
        <v>49</v>
      </c>
      <c r="B20" s="133" t="s">
        <v>174</v>
      </c>
      <c r="C20" s="133" t="s">
        <v>175</v>
      </c>
      <c r="D20" s="133" t="s">
        <v>101</v>
      </c>
      <c r="E20" s="133" t="s">
        <v>102</v>
      </c>
      <c r="F20" s="133" t="s">
        <v>180</v>
      </c>
      <c r="G20" s="133" t="s">
        <v>181</v>
      </c>
      <c r="H20" s="135">
        <v>143717.96</v>
      </c>
      <c r="I20" s="135">
        <v>143717.96</v>
      </c>
      <c r="J20" s="135"/>
      <c r="K20" s="135"/>
      <c r="L20" s="135">
        <v>143717.96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30" customHeight="1" outlineLevel="1" spans="1:23">
      <c r="A21" s="133" t="s">
        <v>49</v>
      </c>
      <c r="B21" s="133" t="s">
        <v>174</v>
      </c>
      <c r="C21" s="133" t="s">
        <v>175</v>
      </c>
      <c r="D21" s="133" t="s">
        <v>103</v>
      </c>
      <c r="E21" s="133" t="s">
        <v>104</v>
      </c>
      <c r="F21" s="133" t="s">
        <v>182</v>
      </c>
      <c r="G21" s="133" t="s">
        <v>183</v>
      </c>
      <c r="H21" s="135">
        <v>4986.64</v>
      </c>
      <c r="I21" s="135">
        <v>4986.64</v>
      </c>
      <c r="J21" s="135"/>
      <c r="K21" s="135"/>
      <c r="L21" s="135">
        <v>4986.64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30" customHeight="1" outlineLevel="1" spans="1:23">
      <c r="A22" s="133" t="s">
        <v>49</v>
      </c>
      <c r="B22" s="133" t="s">
        <v>174</v>
      </c>
      <c r="C22" s="133" t="s">
        <v>175</v>
      </c>
      <c r="D22" s="133" t="s">
        <v>94</v>
      </c>
      <c r="E22" s="133" t="s">
        <v>93</v>
      </c>
      <c r="F22" s="133" t="s">
        <v>182</v>
      </c>
      <c r="G22" s="133" t="s">
        <v>183</v>
      </c>
      <c r="H22" s="135">
        <v>16875.77</v>
      </c>
      <c r="I22" s="135">
        <v>16875.77</v>
      </c>
      <c r="J22" s="135"/>
      <c r="K22" s="135"/>
      <c r="L22" s="135">
        <v>16875.77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30" customHeight="1" outlineLevel="1" spans="1:23">
      <c r="A23" s="133" t="s">
        <v>49</v>
      </c>
      <c r="B23" s="133" t="s">
        <v>174</v>
      </c>
      <c r="C23" s="133" t="s">
        <v>175</v>
      </c>
      <c r="D23" s="133" t="s">
        <v>103</v>
      </c>
      <c r="E23" s="133" t="s">
        <v>104</v>
      </c>
      <c r="F23" s="133" t="s">
        <v>182</v>
      </c>
      <c r="G23" s="133" t="s">
        <v>183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30" customHeight="1" outlineLevel="1" spans="1:23">
      <c r="A24" s="133" t="s">
        <v>49</v>
      </c>
      <c r="B24" s="133" t="s">
        <v>184</v>
      </c>
      <c r="C24" s="133" t="s">
        <v>110</v>
      </c>
      <c r="D24" s="133" t="s">
        <v>109</v>
      </c>
      <c r="E24" s="133" t="s">
        <v>110</v>
      </c>
      <c r="F24" s="133" t="s">
        <v>185</v>
      </c>
      <c r="G24" s="133" t="s">
        <v>110</v>
      </c>
      <c r="H24" s="135">
        <v>299198.64</v>
      </c>
      <c r="I24" s="135">
        <v>299198.64</v>
      </c>
      <c r="J24" s="135"/>
      <c r="K24" s="135"/>
      <c r="L24" s="135">
        <v>299198.64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30" customHeight="1" outlineLevel="1" spans="1:23">
      <c r="A25" s="133" t="s">
        <v>49</v>
      </c>
      <c r="B25" s="133" t="s">
        <v>186</v>
      </c>
      <c r="C25" s="133" t="s">
        <v>187</v>
      </c>
      <c r="D25" s="133" t="s">
        <v>82</v>
      </c>
      <c r="E25" s="133" t="s">
        <v>83</v>
      </c>
      <c r="F25" s="133" t="s">
        <v>188</v>
      </c>
      <c r="G25" s="133" t="s">
        <v>189</v>
      </c>
      <c r="H25" s="135">
        <v>181800</v>
      </c>
      <c r="I25" s="135">
        <v>181800</v>
      </c>
      <c r="J25" s="135"/>
      <c r="K25" s="135"/>
      <c r="L25" s="135">
        <v>181800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30" customHeight="1" outlineLevel="1" spans="1:23">
      <c r="A26" s="133" t="s">
        <v>49</v>
      </c>
      <c r="B26" s="133" t="s">
        <v>190</v>
      </c>
      <c r="C26" s="133" t="s">
        <v>191</v>
      </c>
      <c r="D26" s="133" t="s">
        <v>82</v>
      </c>
      <c r="E26" s="133" t="s">
        <v>83</v>
      </c>
      <c r="F26" s="133" t="s">
        <v>192</v>
      </c>
      <c r="G26" s="133" t="s">
        <v>193</v>
      </c>
      <c r="H26" s="135">
        <v>50000</v>
      </c>
      <c r="I26" s="135">
        <v>50000</v>
      </c>
      <c r="J26" s="135"/>
      <c r="K26" s="135"/>
      <c r="L26" s="135">
        <v>50000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30" customHeight="1" outlineLevel="1" spans="1:23">
      <c r="A27" s="133" t="s">
        <v>49</v>
      </c>
      <c r="B27" s="133" t="s">
        <v>190</v>
      </c>
      <c r="C27" s="133" t="s">
        <v>191</v>
      </c>
      <c r="D27" s="133" t="s">
        <v>82</v>
      </c>
      <c r="E27" s="133" t="s">
        <v>83</v>
      </c>
      <c r="F27" s="133" t="s">
        <v>194</v>
      </c>
      <c r="G27" s="133" t="s">
        <v>195</v>
      </c>
      <c r="H27" s="135">
        <v>20000</v>
      </c>
      <c r="I27" s="135">
        <v>20000</v>
      </c>
      <c r="J27" s="135"/>
      <c r="K27" s="135"/>
      <c r="L27" s="135">
        <v>20000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30" customHeight="1" outlineLevel="1" spans="1:23">
      <c r="A28" s="133" t="s">
        <v>49</v>
      </c>
      <c r="B28" s="133" t="s">
        <v>186</v>
      </c>
      <c r="C28" s="133" t="s">
        <v>187</v>
      </c>
      <c r="D28" s="133" t="s">
        <v>82</v>
      </c>
      <c r="E28" s="133" t="s">
        <v>83</v>
      </c>
      <c r="F28" s="133" t="s">
        <v>196</v>
      </c>
      <c r="G28" s="133" t="s">
        <v>197</v>
      </c>
      <c r="H28" s="135">
        <v>30000</v>
      </c>
      <c r="I28" s="135">
        <v>30000</v>
      </c>
      <c r="J28" s="135"/>
      <c r="K28" s="135"/>
      <c r="L28" s="135">
        <v>30000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30" customHeight="1" outlineLevel="1" spans="1:23">
      <c r="A29" s="133" t="s">
        <v>49</v>
      </c>
      <c r="B29" s="133" t="s">
        <v>186</v>
      </c>
      <c r="C29" s="133" t="s">
        <v>187</v>
      </c>
      <c r="D29" s="133" t="s">
        <v>82</v>
      </c>
      <c r="E29" s="133" t="s">
        <v>83</v>
      </c>
      <c r="F29" s="133" t="s">
        <v>198</v>
      </c>
      <c r="G29" s="133" t="s">
        <v>199</v>
      </c>
      <c r="H29" s="135">
        <v>15000</v>
      </c>
      <c r="I29" s="135">
        <v>15000</v>
      </c>
      <c r="J29" s="135"/>
      <c r="K29" s="135"/>
      <c r="L29" s="135">
        <v>15000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30" customHeight="1" outlineLevel="1" spans="1:23">
      <c r="A30" s="133" t="s">
        <v>49</v>
      </c>
      <c r="B30" s="133" t="s">
        <v>186</v>
      </c>
      <c r="C30" s="133" t="s">
        <v>187</v>
      </c>
      <c r="D30" s="133" t="s">
        <v>82</v>
      </c>
      <c r="E30" s="133" t="s">
        <v>83</v>
      </c>
      <c r="F30" s="133" t="s">
        <v>200</v>
      </c>
      <c r="G30" s="133" t="s">
        <v>201</v>
      </c>
      <c r="H30" s="135">
        <v>20000</v>
      </c>
      <c r="I30" s="135">
        <v>20000</v>
      </c>
      <c r="J30" s="135"/>
      <c r="K30" s="135"/>
      <c r="L30" s="135">
        <v>20000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30" customHeight="1" outlineLevel="1" spans="1:23">
      <c r="A31" s="133" t="s">
        <v>49</v>
      </c>
      <c r="B31" s="133" t="s">
        <v>202</v>
      </c>
      <c r="C31" s="133" t="s">
        <v>203</v>
      </c>
      <c r="D31" s="133" t="s">
        <v>82</v>
      </c>
      <c r="E31" s="133" t="s">
        <v>83</v>
      </c>
      <c r="F31" s="133" t="s">
        <v>204</v>
      </c>
      <c r="G31" s="133" t="s">
        <v>203</v>
      </c>
      <c r="H31" s="135">
        <v>42936.48</v>
      </c>
      <c r="I31" s="135">
        <v>42936.48</v>
      </c>
      <c r="J31" s="135"/>
      <c r="K31" s="135"/>
      <c r="L31" s="135">
        <v>42936.48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30" customHeight="1" outlineLevel="1" spans="1:23">
      <c r="A32" s="133" t="s">
        <v>49</v>
      </c>
      <c r="B32" s="133" t="s">
        <v>202</v>
      </c>
      <c r="C32" s="133" t="s">
        <v>203</v>
      </c>
      <c r="D32" s="133" t="s">
        <v>82</v>
      </c>
      <c r="E32" s="133" t="s">
        <v>83</v>
      </c>
      <c r="F32" s="133" t="s">
        <v>204</v>
      </c>
      <c r="G32" s="133" t="s">
        <v>203</v>
      </c>
      <c r="H32" s="135"/>
      <c r="I32" s="135"/>
      <c r="J32" s="135"/>
      <c r="K32" s="135"/>
      <c r="L32" s="135"/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30" customHeight="1" outlineLevel="1" spans="1:23">
      <c r="A33" s="133" t="s">
        <v>49</v>
      </c>
      <c r="B33" s="133" t="s">
        <v>205</v>
      </c>
      <c r="C33" s="133" t="s">
        <v>206</v>
      </c>
      <c r="D33" s="133" t="s">
        <v>82</v>
      </c>
      <c r="E33" s="133" t="s">
        <v>83</v>
      </c>
      <c r="F33" s="133" t="s">
        <v>164</v>
      </c>
      <c r="G33" s="133" t="s">
        <v>165</v>
      </c>
      <c r="H33" s="135">
        <v>96960</v>
      </c>
      <c r="I33" s="135">
        <v>96960</v>
      </c>
      <c r="J33" s="135"/>
      <c r="K33" s="135"/>
      <c r="L33" s="135">
        <v>96960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30" customHeight="1" spans="1:23">
      <c r="A34" s="139" t="s">
        <v>33</v>
      </c>
      <c r="B34" s="139"/>
      <c r="C34" s="139"/>
      <c r="D34" s="139"/>
      <c r="E34" s="139"/>
      <c r="F34" s="139"/>
      <c r="G34" s="139"/>
      <c r="H34" s="135">
        <v>3615968.68</v>
      </c>
      <c r="I34" s="135">
        <v>3615968.68</v>
      </c>
      <c r="J34" s="135"/>
      <c r="K34" s="135"/>
      <c r="L34" s="135">
        <v>3615968.68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</sheetData>
  <autoFilter ref="A7:W34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13" workbookViewId="0">
      <selection activeCell="A3" sqref="A3:G3"/>
    </sheetView>
  </sheetViews>
  <sheetFormatPr defaultColWidth="10.2857142857143" defaultRowHeight="15" customHeight="1"/>
  <cols>
    <col min="1" max="1" width="11.2857142857143" customWidth="1"/>
    <col min="2" max="2" width="18.8571428571429" customWidth="1"/>
    <col min="3" max="3" width="21.4285714285714" customWidth="1"/>
    <col min="4" max="4" width="17.4285714285714" customWidth="1"/>
    <col min="5" max="5" width="9" customWidth="1"/>
    <col min="6" max="6" width="9.28571428571429" customWidth="1"/>
    <col min="7" max="7" width="5.28571428571429" customWidth="1"/>
    <col min="8" max="8" width="16.7142857142857" customWidth="1"/>
    <col min="9" max="9" width="13.8571428571429" customWidth="1"/>
    <col min="10" max="10" width="14" customWidth="1"/>
    <col min="11" max="11" width="13.7142857142857" customWidth="1"/>
    <col min="12" max="12" width="5.42857142857143" customWidth="1"/>
    <col min="13" max="13" width="4.28571428571429" customWidth="1"/>
    <col min="14" max="17" width="4.71428571428571" customWidth="1"/>
    <col min="18" max="18" width="12.5714285714286" customWidth="1"/>
    <col min="19" max="21" width="5.42857142857143" customWidth="1"/>
    <col min="22" max="22" width="6.42857142857143" customWidth="1"/>
    <col min="23" max="23" width="13" customWidth="1"/>
  </cols>
  <sheetData>
    <row r="1" ht="18.75" customHeight="1" spans="1:23">
      <c r="A1" s="129" t="s">
        <v>207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208</v>
      </c>
      <c r="B2" s="125"/>
      <c r="C2" s="125" t="s">
        <v>63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">
        <v>2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30</v>
      </c>
      <c r="W3" s="129"/>
    </row>
    <row r="4" ht="26.25" customHeight="1" spans="1:23">
      <c r="A4" s="132" t="s">
        <v>209</v>
      </c>
      <c r="B4" s="132" t="s">
        <v>140</v>
      </c>
      <c r="C4" s="132" t="s">
        <v>141</v>
      </c>
      <c r="D4" s="132" t="s">
        <v>210</v>
      </c>
      <c r="E4" s="132" t="s">
        <v>142</v>
      </c>
      <c r="F4" s="132" t="s">
        <v>143</v>
      </c>
      <c r="G4" s="132" t="s">
        <v>211</v>
      </c>
      <c r="H4" s="132" t="s">
        <v>212</v>
      </c>
      <c r="I4" s="132" t="s">
        <v>33</v>
      </c>
      <c r="J4" s="132" t="s">
        <v>213</v>
      </c>
      <c r="K4" s="132"/>
      <c r="L4" s="132"/>
      <c r="M4" s="132"/>
      <c r="N4" s="132" t="s">
        <v>152</v>
      </c>
      <c r="O4" s="132"/>
      <c r="P4" s="132"/>
      <c r="Q4" s="132" t="s">
        <v>40</v>
      </c>
      <c r="R4" s="132" t="s">
        <v>55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37</v>
      </c>
      <c r="K5" s="132"/>
      <c r="L5" s="132" t="s">
        <v>38</v>
      </c>
      <c r="M5" s="132" t="s">
        <v>39</v>
      </c>
      <c r="N5" s="132" t="s">
        <v>37</v>
      </c>
      <c r="O5" s="132" t="s">
        <v>38</v>
      </c>
      <c r="P5" s="132" t="s">
        <v>39</v>
      </c>
      <c r="Q5" s="132"/>
      <c r="R5" s="132" t="s">
        <v>36</v>
      </c>
      <c r="S5" s="132" t="s">
        <v>43</v>
      </c>
      <c r="T5" s="132" t="s">
        <v>44</v>
      </c>
      <c r="U5" s="132" t="s">
        <v>45</v>
      </c>
      <c r="V5" s="132" t="s">
        <v>46</v>
      </c>
      <c r="W5" s="132" t="s">
        <v>47</v>
      </c>
    </row>
    <row r="6" ht="36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36</v>
      </c>
      <c r="K6" s="132" t="s">
        <v>214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63</v>
      </c>
      <c r="B7" s="132" t="s">
        <v>64</v>
      </c>
      <c r="C7" s="132" t="s">
        <v>65</v>
      </c>
      <c r="D7" s="132" t="s">
        <v>66</v>
      </c>
      <c r="E7" s="132" t="s">
        <v>67</v>
      </c>
      <c r="F7" s="132" t="s">
        <v>68</v>
      </c>
      <c r="G7" s="132" t="s">
        <v>69</v>
      </c>
      <c r="H7" s="132" t="s">
        <v>70</v>
      </c>
      <c r="I7" s="132" t="s">
        <v>71</v>
      </c>
      <c r="J7" s="132" t="s">
        <v>72</v>
      </c>
      <c r="K7" s="132" t="s">
        <v>73</v>
      </c>
      <c r="L7" s="132" t="s">
        <v>74</v>
      </c>
      <c r="M7" s="132" t="s">
        <v>75</v>
      </c>
      <c r="N7" s="132" t="s">
        <v>76</v>
      </c>
      <c r="O7" s="132" t="s">
        <v>77</v>
      </c>
      <c r="P7" s="132" t="s">
        <v>154</v>
      </c>
      <c r="Q7" s="132" t="s">
        <v>155</v>
      </c>
      <c r="R7" s="132" t="s">
        <v>156</v>
      </c>
      <c r="S7" s="132" t="s">
        <v>157</v>
      </c>
      <c r="T7" s="132" t="s">
        <v>158</v>
      </c>
      <c r="U7" s="132" t="s">
        <v>159</v>
      </c>
      <c r="V7" s="132" t="s">
        <v>160</v>
      </c>
      <c r="W7" s="132" t="s">
        <v>161</v>
      </c>
    </row>
    <row r="8" ht="30" customHeight="1" spans="1:23">
      <c r="A8" s="133"/>
      <c r="B8" s="133"/>
      <c r="C8" s="133" t="s">
        <v>215</v>
      </c>
      <c r="D8" s="133"/>
      <c r="E8" s="133"/>
      <c r="F8" s="133"/>
      <c r="G8" s="133"/>
      <c r="H8" s="133"/>
      <c r="I8" s="135">
        <v>5000000</v>
      </c>
      <c r="J8" s="135"/>
      <c r="K8" s="135"/>
      <c r="L8" s="135"/>
      <c r="M8" s="135"/>
      <c r="N8" s="135"/>
      <c r="O8" s="135"/>
      <c r="P8" s="135"/>
      <c r="Q8" s="135"/>
      <c r="R8" s="135">
        <v>5000000</v>
      </c>
      <c r="S8" s="135"/>
      <c r="T8" s="135"/>
      <c r="U8" s="135"/>
      <c r="V8" s="135"/>
      <c r="W8" s="135">
        <v>5000000</v>
      </c>
    </row>
    <row r="9" ht="30" customHeight="1" outlineLevel="1" spans="1:23">
      <c r="A9" s="133" t="s">
        <v>216</v>
      </c>
      <c r="B9" s="133" t="s">
        <v>217</v>
      </c>
      <c r="C9" s="133" t="s">
        <v>215</v>
      </c>
      <c r="D9" s="133" t="s">
        <v>49</v>
      </c>
      <c r="E9" s="133" t="s">
        <v>82</v>
      </c>
      <c r="F9" s="133" t="s">
        <v>83</v>
      </c>
      <c r="G9" s="133" t="s">
        <v>188</v>
      </c>
      <c r="H9" s="133" t="s">
        <v>189</v>
      </c>
      <c r="I9" s="135">
        <v>1000000</v>
      </c>
      <c r="J9" s="135"/>
      <c r="K9" s="135"/>
      <c r="L9" s="135"/>
      <c r="M9" s="135"/>
      <c r="N9" s="135"/>
      <c r="O9" s="135"/>
      <c r="P9" s="135"/>
      <c r="Q9" s="135"/>
      <c r="R9" s="135">
        <v>1000000</v>
      </c>
      <c r="S9" s="135"/>
      <c r="T9" s="135"/>
      <c r="U9" s="135"/>
      <c r="V9" s="135"/>
      <c r="W9" s="135">
        <v>1000000</v>
      </c>
    </row>
    <row r="10" ht="30" customHeight="1" outlineLevel="1" spans="1:23">
      <c r="A10" s="133" t="s">
        <v>216</v>
      </c>
      <c r="B10" s="133" t="s">
        <v>217</v>
      </c>
      <c r="C10" s="133" t="s">
        <v>215</v>
      </c>
      <c r="D10" s="133" t="s">
        <v>49</v>
      </c>
      <c r="E10" s="133" t="s">
        <v>82</v>
      </c>
      <c r="F10" s="133" t="s">
        <v>83</v>
      </c>
      <c r="G10" s="133" t="s">
        <v>218</v>
      </c>
      <c r="H10" s="133" t="s">
        <v>219</v>
      </c>
      <c r="I10" s="135">
        <v>4000000</v>
      </c>
      <c r="J10" s="135"/>
      <c r="K10" s="135"/>
      <c r="L10" s="135"/>
      <c r="M10" s="135"/>
      <c r="N10" s="133"/>
      <c r="O10" s="133"/>
      <c r="P10" s="133"/>
      <c r="Q10" s="135"/>
      <c r="R10" s="135">
        <v>4000000</v>
      </c>
      <c r="S10" s="135"/>
      <c r="T10" s="135"/>
      <c r="U10" s="135"/>
      <c r="V10" s="135"/>
      <c r="W10" s="135">
        <v>4000000</v>
      </c>
    </row>
    <row r="11" ht="30" customHeight="1" spans="1:23">
      <c r="A11" s="133"/>
      <c r="B11" s="133"/>
      <c r="C11" s="133" t="s">
        <v>220</v>
      </c>
      <c r="D11" s="133"/>
      <c r="E11" s="133"/>
      <c r="F11" s="133"/>
      <c r="G11" s="133"/>
      <c r="H11" s="133"/>
      <c r="I11" s="135">
        <v>200000</v>
      </c>
      <c r="J11" s="135">
        <v>200000</v>
      </c>
      <c r="K11" s="135">
        <v>200000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30" customHeight="1" outlineLevel="1" spans="1:23">
      <c r="A12" s="133" t="s">
        <v>221</v>
      </c>
      <c r="B12" s="133" t="s">
        <v>222</v>
      </c>
      <c r="C12" s="133" t="s">
        <v>220</v>
      </c>
      <c r="D12" s="133" t="s">
        <v>49</v>
      </c>
      <c r="E12" s="133" t="s">
        <v>82</v>
      </c>
      <c r="F12" s="133" t="s">
        <v>83</v>
      </c>
      <c r="G12" s="133" t="s">
        <v>223</v>
      </c>
      <c r="H12" s="133" t="s">
        <v>224</v>
      </c>
      <c r="I12" s="135">
        <v>200000</v>
      </c>
      <c r="J12" s="135">
        <v>200000</v>
      </c>
      <c r="K12" s="135">
        <v>200000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30" customHeight="1" spans="1:23">
      <c r="A13" s="133"/>
      <c r="B13" s="133"/>
      <c r="C13" s="133" t="s">
        <v>225</v>
      </c>
      <c r="D13" s="133"/>
      <c r="E13" s="133"/>
      <c r="F13" s="133"/>
      <c r="G13" s="133"/>
      <c r="H13" s="133"/>
      <c r="I13" s="135">
        <v>4300000</v>
      </c>
      <c r="J13" s="135">
        <v>4300000</v>
      </c>
      <c r="K13" s="135">
        <v>4300000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30" customHeight="1" outlineLevel="1" spans="1:23">
      <c r="A14" s="133" t="s">
        <v>216</v>
      </c>
      <c r="B14" s="133" t="s">
        <v>226</v>
      </c>
      <c r="C14" s="133" t="s">
        <v>225</v>
      </c>
      <c r="D14" s="133" t="s">
        <v>49</v>
      </c>
      <c r="E14" s="133" t="s">
        <v>82</v>
      </c>
      <c r="F14" s="133" t="s">
        <v>83</v>
      </c>
      <c r="G14" s="133" t="s">
        <v>227</v>
      </c>
      <c r="H14" s="133" t="s">
        <v>228</v>
      </c>
      <c r="I14" s="135">
        <v>50000</v>
      </c>
      <c r="J14" s="135">
        <v>50000</v>
      </c>
      <c r="K14" s="135">
        <v>50000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30" customHeight="1" outlineLevel="1" spans="1:23">
      <c r="A15" s="133" t="s">
        <v>216</v>
      </c>
      <c r="B15" s="133" t="s">
        <v>226</v>
      </c>
      <c r="C15" s="133" t="s">
        <v>225</v>
      </c>
      <c r="D15" s="133" t="s">
        <v>49</v>
      </c>
      <c r="E15" s="133" t="s">
        <v>82</v>
      </c>
      <c r="F15" s="133" t="s">
        <v>83</v>
      </c>
      <c r="G15" s="133" t="s">
        <v>229</v>
      </c>
      <c r="H15" s="133" t="s">
        <v>230</v>
      </c>
      <c r="I15" s="135">
        <v>850000</v>
      </c>
      <c r="J15" s="135">
        <v>850000</v>
      </c>
      <c r="K15" s="135">
        <v>850000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30" customHeight="1" outlineLevel="1" spans="1:23">
      <c r="A16" s="133" t="s">
        <v>216</v>
      </c>
      <c r="B16" s="133" t="s">
        <v>226</v>
      </c>
      <c r="C16" s="133" t="s">
        <v>225</v>
      </c>
      <c r="D16" s="133" t="s">
        <v>49</v>
      </c>
      <c r="E16" s="133" t="s">
        <v>82</v>
      </c>
      <c r="F16" s="133" t="s">
        <v>83</v>
      </c>
      <c r="G16" s="133" t="s">
        <v>231</v>
      </c>
      <c r="H16" s="133" t="s">
        <v>232</v>
      </c>
      <c r="I16" s="135">
        <v>320000</v>
      </c>
      <c r="J16" s="135">
        <v>320000</v>
      </c>
      <c r="K16" s="135">
        <v>320000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outlineLevel="1" spans="1:23">
      <c r="A17" s="133" t="s">
        <v>216</v>
      </c>
      <c r="B17" s="133" t="s">
        <v>226</v>
      </c>
      <c r="C17" s="133" t="s">
        <v>225</v>
      </c>
      <c r="D17" s="133" t="s">
        <v>49</v>
      </c>
      <c r="E17" s="133" t="s">
        <v>82</v>
      </c>
      <c r="F17" s="133" t="s">
        <v>83</v>
      </c>
      <c r="G17" s="133" t="s">
        <v>233</v>
      </c>
      <c r="H17" s="133" t="s">
        <v>234</v>
      </c>
      <c r="I17" s="135">
        <v>50000</v>
      </c>
      <c r="J17" s="135">
        <v>50000</v>
      </c>
      <c r="K17" s="135">
        <v>50000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30" customHeight="1" outlineLevel="1" spans="1:23">
      <c r="A18" s="133" t="s">
        <v>216</v>
      </c>
      <c r="B18" s="133" t="s">
        <v>226</v>
      </c>
      <c r="C18" s="133" t="s">
        <v>225</v>
      </c>
      <c r="D18" s="133" t="s">
        <v>49</v>
      </c>
      <c r="E18" s="133" t="s">
        <v>82</v>
      </c>
      <c r="F18" s="133" t="s">
        <v>83</v>
      </c>
      <c r="G18" s="133" t="s">
        <v>235</v>
      </c>
      <c r="H18" s="133" t="s">
        <v>134</v>
      </c>
      <c r="I18" s="135">
        <v>857800</v>
      </c>
      <c r="J18" s="135">
        <v>857800</v>
      </c>
      <c r="K18" s="135">
        <v>857800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30" customHeight="1" outlineLevel="1" spans="1:23">
      <c r="A19" s="133" t="s">
        <v>216</v>
      </c>
      <c r="B19" s="133" t="s">
        <v>226</v>
      </c>
      <c r="C19" s="133" t="s">
        <v>225</v>
      </c>
      <c r="D19" s="133" t="s">
        <v>49</v>
      </c>
      <c r="E19" s="133" t="s">
        <v>82</v>
      </c>
      <c r="F19" s="133" t="s">
        <v>83</v>
      </c>
      <c r="G19" s="133" t="s">
        <v>236</v>
      </c>
      <c r="H19" s="133" t="s">
        <v>237</v>
      </c>
      <c r="I19" s="135">
        <v>112200</v>
      </c>
      <c r="J19" s="135">
        <v>112200</v>
      </c>
      <c r="K19" s="135">
        <v>112200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30" customHeight="1" outlineLevel="1" spans="1:23">
      <c r="A20" s="133" t="s">
        <v>216</v>
      </c>
      <c r="B20" s="133" t="s">
        <v>226</v>
      </c>
      <c r="C20" s="133" t="s">
        <v>225</v>
      </c>
      <c r="D20" s="133" t="s">
        <v>49</v>
      </c>
      <c r="E20" s="133" t="s">
        <v>82</v>
      </c>
      <c r="F20" s="133" t="s">
        <v>83</v>
      </c>
      <c r="G20" s="133" t="s">
        <v>238</v>
      </c>
      <c r="H20" s="133" t="s">
        <v>239</v>
      </c>
      <c r="I20" s="135">
        <v>800000</v>
      </c>
      <c r="J20" s="135">
        <v>800000</v>
      </c>
      <c r="K20" s="135">
        <v>800000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30" customHeight="1" outlineLevel="1" spans="1:23">
      <c r="A21" s="133" t="s">
        <v>216</v>
      </c>
      <c r="B21" s="133" t="s">
        <v>226</v>
      </c>
      <c r="C21" s="133" t="s">
        <v>225</v>
      </c>
      <c r="D21" s="133" t="s">
        <v>49</v>
      </c>
      <c r="E21" s="133" t="s">
        <v>82</v>
      </c>
      <c r="F21" s="133" t="s">
        <v>83</v>
      </c>
      <c r="G21" s="133" t="s">
        <v>240</v>
      </c>
      <c r="H21" s="133" t="s">
        <v>241</v>
      </c>
      <c r="I21" s="135">
        <v>30000</v>
      </c>
      <c r="J21" s="135">
        <v>30000</v>
      </c>
      <c r="K21" s="135">
        <v>30000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30" customHeight="1" outlineLevel="1" spans="1:23">
      <c r="A22" s="133" t="s">
        <v>216</v>
      </c>
      <c r="B22" s="133" t="s">
        <v>226</v>
      </c>
      <c r="C22" s="133" t="s">
        <v>225</v>
      </c>
      <c r="D22" s="133" t="s">
        <v>49</v>
      </c>
      <c r="E22" s="133" t="s">
        <v>82</v>
      </c>
      <c r="F22" s="133" t="s">
        <v>83</v>
      </c>
      <c r="G22" s="133" t="s">
        <v>240</v>
      </c>
      <c r="H22" s="133" t="s">
        <v>241</v>
      </c>
      <c r="I22" s="135">
        <v>800000</v>
      </c>
      <c r="J22" s="135">
        <v>800000</v>
      </c>
      <c r="K22" s="135">
        <v>800000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30" customHeight="1" outlineLevel="1" spans="1:23">
      <c r="A23" s="133" t="s">
        <v>216</v>
      </c>
      <c r="B23" s="133" t="s">
        <v>226</v>
      </c>
      <c r="C23" s="133" t="s">
        <v>225</v>
      </c>
      <c r="D23" s="133" t="s">
        <v>49</v>
      </c>
      <c r="E23" s="133" t="s">
        <v>82</v>
      </c>
      <c r="F23" s="133" t="s">
        <v>83</v>
      </c>
      <c r="G23" s="133" t="s">
        <v>242</v>
      </c>
      <c r="H23" s="133" t="s">
        <v>243</v>
      </c>
      <c r="I23" s="135">
        <v>50000</v>
      </c>
      <c r="J23" s="135">
        <v>50000</v>
      </c>
      <c r="K23" s="135">
        <v>50000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30" customHeight="1" outlineLevel="1" spans="1:23">
      <c r="A24" s="133" t="s">
        <v>216</v>
      </c>
      <c r="B24" s="133" t="s">
        <v>226</v>
      </c>
      <c r="C24" s="133" t="s">
        <v>225</v>
      </c>
      <c r="D24" s="133" t="s">
        <v>49</v>
      </c>
      <c r="E24" s="133" t="s">
        <v>82</v>
      </c>
      <c r="F24" s="133" t="s">
        <v>83</v>
      </c>
      <c r="G24" s="133" t="s">
        <v>244</v>
      </c>
      <c r="H24" s="133" t="s">
        <v>245</v>
      </c>
      <c r="I24" s="135">
        <v>80000</v>
      </c>
      <c r="J24" s="135">
        <v>80000</v>
      </c>
      <c r="K24" s="135">
        <v>80000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30" customHeight="1" outlineLevel="1" spans="1:23">
      <c r="A25" s="133" t="s">
        <v>216</v>
      </c>
      <c r="B25" s="133" t="s">
        <v>226</v>
      </c>
      <c r="C25" s="133" t="s">
        <v>225</v>
      </c>
      <c r="D25" s="133" t="s">
        <v>49</v>
      </c>
      <c r="E25" s="133" t="s">
        <v>82</v>
      </c>
      <c r="F25" s="133" t="s">
        <v>83</v>
      </c>
      <c r="G25" s="133" t="s">
        <v>246</v>
      </c>
      <c r="H25" s="133" t="s">
        <v>247</v>
      </c>
      <c r="I25" s="135">
        <v>200000</v>
      </c>
      <c r="J25" s="135">
        <v>200000</v>
      </c>
      <c r="K25" s="135">
        <v>200000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30" customHeight="1" outlineLevel="1" spans="1:23">
      <c r="A26" s="133" t="s">
        <v>216</v>
      </c>
      <c r="B26" s="133" t="s">
        <v>226</v>
      </c>
      <c r="C26" s="133" t="s">
        <v>225</v>
      </c>
      <c r="D26" s="133" t="s">
        <v>49</v>
      </c>
      <c r="E26" s="133" t="s">
        <v>82</v>
      </c>
      <c r="F26" s="133" t="s">
        <v>83</v>
      </c>
      <c r="G26" s="133" t="s">
        <v>248</v>
      </c>
      <c r="H26" s="133" t="s">
        <v>249</v>
      </c>
      <c r="I26" s="135">
        <v>100000</v>
      </c>
      <c r="J26" s="135">
        <v>100000</v>
      </c>
      <c r="K26" s="135">
        <v>100000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30" customHeight="1" spans="1:23">
      <c r="A27" s="134" t="s">
        <v>33</v>
      </c>
      <c r="B27" s="134"/>
      <c r="C27" s="134"/>
      <c r="D27" s="134"/>
      <c r="E27" s="134"/>
      <c r="F27" s="134"/>
      <c r="G27" s="134"/>
      <c r="H27" s="134"/>
      <c r="I27" s="135">
        <v>9500000</v>
      </c>
      <c r="J27" s="135">
        <v>4500000</v>
      </c>
      <c r="K27" s="135">
        <v>4500000</v>
      </c>
      <c r="L27" s="135"/>
      <c r="M27" s="135"/>
      <c r="N27" s="135"/>
      <c r="O27" s="135"/>
      <c r="P27" s="135"/>
      <c r="Q27" s="135"/>
      <c r="R27" s="135">
        <v>5000000</v>
      </c>
      <c r="S27" s="135"/>
      <c r="T27" s="135"/>
      <c r="U27" s="135"/>
      <c r="V27" s="135"/>
      <c r="W27" s="135">
        <v>5000000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workbookViewId="0">
      <selection activeCell="A3" sqref="A3:E3"/>
    </sheetView>
  </sheetViews>
  <sheetFormatPr defaultColWidth="10.2857142857143" defaultRowHeight="15" customHeight="1"/>
  <cols>
    <col min="1" max="1" width="16.1428571428571" customWidth="1"/>
    <col min="2" max="2" width="14.2857142857143" customWidth="1"/>
    <col min="3" max="3" width="15.2857142857143" customWidth="1"/>
    <col min="4" max="4" width="14.2857142857143" customWidth="1"/>
    <col min="5" max="5" width="26" customWidth="1"/>
    <col min="6" max="9" width="14.2857142857143" customWidth="1"/>
    <col min="10" max="10" width="37.1428571428571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250</v>
      </c>
    </row>
    <row r="2" ht="34.5" customHeight="1" spans="1:10">
      <c r="A2" s="125" t="s">
        <v>251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252</v>
      </c>
      <c r="B4" s="126" t="s">
        <v>253</v>
      </c>
      <c r="C4" s="126" t="s">
        <v>254</v>
      </c>
      <c r="D4" s="126" t="s">
        <v>255</v>
      </c>
      <c r="E4" s="126" t="s">
        <v>256</v>
      </c>
      <c r="F4" s="126" t="s">
        <v>257</v>
      </c>
      <c r="G4" s="126" t="s">
        <v>258</v>
      </c>
      <c r="H4" s="126" t="s">
        <v>259</v>
      </c>
      <c r="I4" s="126" t="s">
        <v>260</v>
      </c>
      <c r="J4" s="126" t="s">
        <v>261</v>
      </c>
    </row>
    <row r="5" ht="22.5" customHeight="1" spans="1:10">
      <c r="A5" s="126" t="s">
        <v>63</v>
      </c>
      <c r="B5" s="126" t="s">
        <v>64</v>
      </c>
      <c r="C5" s="126" t="s">
        <v>65</v>
      </c>
      <c r="D5" s="126" t="s">
        <v>66</v>
      </c>
      <c r="E5" s="126" t="s">
        <v>67</v>
      </c>
      <c r="F5" s="126" t="s">
        <v>68</v>
      </c>
      <c r="G5" s="126" t="s">
        <v>69</v>
      </c>
      <c r="H5" s="126" t="s">
        <v>70</v>
      </c>
      <c r="I5" s="126" t="s">
        <v>71</v>
      </c>
      <c r="J5" s="126" t="s">
        <v>72</v>
      </c>
    </row>
    <row r="6" ht="28" customHeight="1" spans="1:10">
      <c r="A6" s="126" t="s">
        <v>49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28" customHeight="1" outlineLevel="1" spans="1:10">
      <c r="A7" s="127" t="s">
        <v>225</v>
      </c>
      <c r="B7" s="127" t="s">
        <v>262</v>
      </c>
      <c r="C7" s="127" t="s">
        <v>263</v>
      </c>
      <c r="D7" s="127" t="s">
        <v>264</v>
      </c>
      <c r="E7" s="127" t="s">
        <v>265</v>
      </c>
      <c r="F7" s="126" t="s">
        <v>266</v>
      </c>
      <c r="G7" s="126" t="s">
        <v>267</v>
      </c>
      <c r="H7" s="126" t="s">
        <v>268</v>
      </c>
      <c r="I7" s="127" t="s">
        <v>269</v>
      </c>
      <c r="J7" s="127" t="s">
        <v>265</v>
      </c>
    </row>
    <row r="8" ht="28" customHeight="1" outlineLevel="1" spans="1:10">
      <c r="A8" s="127" t="s">
        <v>225</v>
      </c>
      <c r="B8" s="127" t="s">
        <v>262</v>
      </c>
      <c r="C8" s="127" t="s">
        <v>263</v>
      </c>
      <c r="D8" s="127" t="s">
        <v>270</v>
      </c>
      <c r="E8" s="127" t="s">
        <v>271</v>
      </c>
      <c r="F8" s="126" t="s">
        <v>266</v>
      </c>
      <c r="G8" s="126" t="s">
        <v>272</v>
      </c>
      <c r="H8" s="126"/>
      <c r="I8" s="127" t="s">
        <v>273</v>
      </c>
      <c r="J8" s="127" t="s">
        <v>271</v>
      </c>
    </row>
    <row r="9" ht="28" customHeight="1" outlineLevel="1" spans="1:10">
      <c r="A9" s="127" t="s">
        <v>225</v>
      </c>
      <c r="B9" s="127" t="s">
        <v>262</v>
      </c>
      <c r="C9" s="127" t="s">
        <v>263</v>
      </c>
      <c r="D9" s="127" t="s">
        <v>274</v>
      </c>
      <c r="E9" s="127" t="s">
        <v>275</v>
      </c>
      <c r="F9" s="126" t="s">
        <v>276</v>
      </c>
      <c r="G9" s="126" t="s">
        <v>74</v>
      </c>
      <c r="H9" s="126" t="s">
        <v>277</v>
      </c>
      <c r="I9" s="127" t="s">
        <v>269</v>
      </c>
      <c r="J9" s="127" t="s">
        <v>278</v>
      </c>
    </row>
    <row r="10" ht="28" customHeight="1" outlineLevel="1" spans="1:10">
      <c r="A10" s="127" t="s">
        <v>225</v>
      </c>
      <c r="B10" s="127" t="s">
        <v>262</v>
      </c>
      <c r="C10" s="127" t="s">
        <v>279</v>
      </c>
      <c r="D10" s="127" t="s">
        <v>280</v>
      </c>
      <c r="E10" s="127" t="s">
        <v>281</v>
      </c>
      <c r="F10" s="126" t="s">
        <v>266</v>
      </c>
      <c r="G10" s="126" t="s">
        <v>282</v>
      </c>
      <c r="H10" s="126"/>
      <c r="I10" s="127" t="s">
        <v>273</v>
      </c>
      <c r="J10" s="127" t="s">
        <v>281</v>
      </c>
    </row>
    <row r="11" ht="28" customHeight="1" outlineLevel="1" spans="1:10">
      <c r="A11" s="127" t="s">
        <v>225</v>
      </c>
      <c r="B11" s="127" t="s">
        <v>262</v>
      </c>
      <c r="C11" s="127" t="s">
        <v>279</v>
      </c>
      <c r="D11" s="127" t="s">
        <v>283</v>
      </c>
      <c r="E11" s="127" t="s">
        <v>272</v>
      </c>
      <c r="F11" s="126" t="s">
        <v>266</v>
      </c>
      <c r="G11" s="126" t="s">
        <v>272</v>
      </c>
      <c r="H11" s="126"/>
      <c r="I11" s="127" t="s">
        <v>273</v>
      </c>
      <c r="J11" s="127" t="s">
        <v>272</v>
      </c>
    </row>
    <row r="12" ht="28" customHeight="1" outlineLevel="1" spans="1:10">
      <c r="A12" s="127" t="s">
        <v>225</v>
      </c>
      <c r="B12" s="127" t="s">
        <v>262</v>
      </c>
      <c r="C12" s="127" t="s">
        <v>284</v>
      </c>
      <c r="D12" s="127" t="s">
        <v>285</v>
      </c>
      <c r="E12" s="127" t="s">
        <v>286</v>
      </c>
      <c r="F12" s="126" t="s">
        <v>266</v>
      </c>
      <c r="G12" s="126" t="s">
        <v>267</v>
      </c>
      <c r="H12" s="126" t="s">
        <v>268</v>
      </c>
      <c r="I12" s="127" t="s">
        <v>269</v>
      </c>
      <c r="J12" s="127" t="s">
        <v>286</v>
      </c>
    </row>
    <row r="13" ht="28" customHeight="1" outlineLevel="1" spans="1:10">
      <c r="A13" s="127" t="s">
        <v>225</v>
      </c>
      <c r="B13" s="127" t="s">
        <v>262</v>
      </c>
      <c r="C13" s="127" t="s">
        <v>287</v>
      </c>
      <c r="D13" s="127" t="s">
        <v>288</v>
      </c>
      <c r="E13" s="127" t="s">
        <v>288</v>
      </c>
      <c r="F13" s="126" t="s">
        <v>266</v>
      </c>
      <c r="G13" s="126" t="s">
        <v>289</v>
      </c>
      <c r="H13" s="126"/>
      <c r="I13" s="127" t="s">
        <v>273</v>
      </c>
      <c r="J13" s="127" t="s">
        <v>290</v>
      </c>
    </row>
    <row r="14" ht="28" customHeight="1" outlineLevel="1" spans="1:10">
      <c r="A14" s="127" t="s">
        <v>215</v>
      </c>
      <c r="B14" s="127" t="s">
        <v>215</v>
      </c>
      <c r="C14" s="127" t="s">
        <v>263</v>
      </c>
      <c r="D14" s="127" t="s">
        <v>274</v>
      </c>
      <c r="E14" s="127" t="s">
        <v>291</v>
      </c>
      <c r="F14" s="126" t="s">
        <v>276</v>
      </c>
      <c r="G14" s="126" t="s">
        <v>74</v>
      </c>
      <c r="H14" s="126" t="s">
        <v>277</v>
      </c>
      <c r="I14" s="127" t="s">
        <v>269</v>
      </c>
      <c r="J14" s="127" t="s">
        <v>292</v>
      </c>
    </row>
    <row r="15" ht="28" customHeight="1" outlineLevel="1" spans="1:10">
      <c r="A15" s="127" t="s">
        <v>215</v>
      </c>
      <c r="B15" s="127" t="s">
        <v>215</v>
      </c>
      <c r="C15" s="127" t="s">
        <v>279</v>
      </c>
      <c r="D15" s="127" t="s">
        <v>280</v>
      </c>
      <c r="E15" s="127" t="s">
        <v>293</v>
      </c>
      <c r="F15" s="126" t="s">
        <v>276</v>
      </c>
      <c r="G15" s="126" t="s">
        <v>282</v>
      </c>
      <c r="H15" s="126"/>
      <c r="I15" s="127" t="s">
        <v>273</v>
      </c>
      <c r="J15" s="127" t="s">
        <v>281</v>
      </c>
    </row>
    <row r="16" ht="28" customHeight="1" outlineLevel="1" spans="1:10">
      <c r="A16" s="127" t="s">
        <v>215</v>
      </c>
      <c r="B16" s="127" t="s">
        <v>215</v>
      </c>
      <c r="C16" s="127" t="s">
        <v>284</v>
      </c>
      <c r="D16" s="127" t="s">
        <v>285</v>
      </c>
      <c r="E16" s="127" t="s">
        <v>285</v>
      </c>
      <c r="F16" s="126" t="s">
        <v>276</v>
      </c>
      <c r="G16" s="126" t="s">
        <v>294</v>
      </c>
      <c r="H16" s="126" t="s">
        <v>268</v>
      </c>
      <c r="I16" s="127" t="s">
        <v>269</v>
      </c>
      <c r="J16" s="127" t="s">
        <v>285</v>
      </c>
    </row>
    <row r="17" ht="28" customHeight="1" outlineLevel="1" spans="1:10">
      <c r="A17" s="127" t="s">
        <v>215</v>
      </c>
      <c r="B17" s="127" t="s">
        <v>215</v>
      </c>
      <c r="C17" s="127" t="s">
        <v>287</v>
      </c>
      <c r="D17" s="127" t="s">
        <v>288</v>
      </c>
      <c r="E17" s="127" t="s">
        <v>295</v>
      </c>
      <c r="F17" s="126" t="s">
        <v>296</v>
      </c>
      <c r="G17" s="126" t="s">
        <v>267</v>
      </c>
      <c r="H17" s="126" t="s">
        <v>297</v>
      </c>
      <c r="I17" s="127" t="s">
        <v>269</v>
      </c>
      <c r="J17" s="127" t="s">
        <v>295</v>
      </c>
    </row>
    <row r="18" ht="28" customHeight="1" outlineLevel="1" spans="1:10">
      <c r="A18" s="127" t="s">
        <v>220</v>
      </c>
      <c r="B18" s="127" t="s">
        <v>298</v>
      </c>
      <c r="C18" s="127" t="s">
        <v>263</v>
      </c>
      <c r="D18" s="127" t="s">
        <v>264</v>
      </c>
      <c r="E18" s="127" t="s">
        <v>299</v>
      </c>
      <c r="F18" s="126" t="s">
        <v>266</v>
      </c>
      <c r="G18" s="126" t="s">
        <v>64</v>
      </c>
      <c r="H18" s="126" t="s">
        <v>300</v>
      </c>
      <c r="I18" s="127" t="s">
        <v>269</v>
      </c>
      <c r="J18" s="127" t="s">
        <v>298</v>
      </c>
    </row>
    <row r="19" ht="28" customHeight="1" outlineLevel="1" spans="1:10">
      <c r="A19" s="127" t="s">
        <v>220</v>
      </c>
      <c r="B19" s="127" t="s">
        <v>298</v>
      </c>
      <c r="C19" s="127" t="s">
        <v>279</v>
      </c>
      <c r="D19" s="127" t="s">
        <v>283</v>
      </c>
      <c r="E19" s="127" t="s">
        <v>301</v>
      </c>
      <c r="F19" s="126" t="s">
        <v>296</v>
      </c>
      <c r="G19" s="126" t="s">
        <v>267</v>
      </c>
      <c r="H19" s="126" t="s">
        <v>268</v>
      </c>
      <c r="I19" s="127" t="s">
        <v>269</v>
      </c>
      <c r="J19" s="127" t="s">
        <v>302</v>
      </c>
    </row>
    <row r="20" ht="28" customHeight="1" outlineLevel="1" spans="1:10">
      <c r="A20" s="127" t="s">
        <v>220</v>
      </c>
      <c r="B20" s="127" t="s">
        <v>298</v>
      </c>
      <c r="C20" s="127" t="s">
        <v>284</v>
      </c>
      <c r="D20" s="127" t="s">
        <v>285</v>
      </c>
      <c r="E20" s="127" t="s">
        <v>303</v>
      </c>
      <c r="F20" s="126" t="s">
        <v>266</v>
      </c>
      <c r="G20" s="126" t="s">
        <v>267</v>
      </c>
      <c r="H20" s="126" t="s">
        <v>268</v>
      </c>
      <c r="I20" s="127" t="s">
        <v>269</v>
      </c>
      <c r="J20" s="127" t="s">
        <v>303</v>
      </c>
    </row>
    <row r="21" ht="28" customHeight="1" outlineLevel="1" spans="1:10">
      <c r="A21" s="127" t="s">
        <v>220</v>
      </c>
      <c r="B21" s="127" t="s">
        <v>298</v>
      </c>
      <c r="C21" s="127" t="s">
        <v>287</v>
      </c>
      <c r="D21" s="127" t="s">
        <v>288</v>
      </c>
      <c r="E21" s="127" t="s">
        <v>304</v>
      </c>
      <c r="F21" s="126" t="s">
        <v>296</v>
      </c>
      <c r="G21" s="126" t="s">
        <v>267</v>
      </c>
      <c r="H21" s="126" t="s">
        <v>297</v>
      </c>
      <c r="I21" s="127" t="s">
        <v>269</v>
      </c>
      <c r="J21" s="127" t="s">
        <v>304</v>
      </c>
    </row>
  </sheetData>
  <mergeCells count="8">
    <mergeCell ref="A2:J2"/>
    <mergeCell ref="A3:E3"/>
    <mergeCell ref="A7:A13"/>
    <mergeCell ref="A14:A17"/>
    <mergeCell ref="A18:A21"/>
    <mergeCell ref="B7:B13"/>
    <mergeCell ref="B14:B17"/>
    <mergeCell ref="B18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2026-02-25T02:39:00Z</dcterms:created>
  <dcterms:modified xsi:type="dcterms:W3CDTF">2026-02-27T09:15:33Z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FAC4DB3001CF4763BC2CBBFC35B21500_12</vt:lpwstr>
  </property>
</Properties>
</file>