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<sst xmlns="http://schemas.openxmlformats.org/spreadsheetml/2006/main" count="1131" uniqueCount="348">
  <si>
    <t>预算01-1表</t>
  </si>
  <si>
    <t>单位名称：芒市总工会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</si>
  <si>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</si>
  <si>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</si>
  <si>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</si>
  <si>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</si>
  <si>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</si>
  <si>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</si>
  <si>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</si>
  <si>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</si>
  <si>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</si>
  <si>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</si>
  <si>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</si>
  <si>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</si>
  <si>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</si>
  <si>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</si>
  <si>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</si>
  <si>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</si>
  <si>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</si>
  <si>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</si>
  <si>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</si>
  <si>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</si>
  <si>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</si>
  <si>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</si>
  <si>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</si>
  <si>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</si>
  <si>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</si>
  <si>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</si>
  <si>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</si>
  <si>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</si>
  <si>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</si>
  <si>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</si>
  <si>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</si>
  <si>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</si>
  <si>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</si>
  <si>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</si>
  <si>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</si>
  <si>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</si>
  <si>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</si>
  <si>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</si>
  <si>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</si>
  <si>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</si>
  <si>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</si>
  <si>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</si>
  <si>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</si>
  <si>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</si>
  <si>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201001</t>
  </si>
  <si>
    <t>芒市总工会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</si>
  <si>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</si>
  <si>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</si>
  <si>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</si>
  <si>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</si>
  <si>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</si>
  <si>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</si>
  <si>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</si>
  <si>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</si>
  <si>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</si>
  <si>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</si>
  <si>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</si>
  <si>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</si>
  <si>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</si>
  <si>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</si>
  <si>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</si>
  <si>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</si>
  <si>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</si>
  <si>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</si>
  <si>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</si>
  <si>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</si>
  <si>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</si>
  <si>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</si>
  <si>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</si>
  <si>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</si>
  <si>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</si>
  <si>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</si>
  <si>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</si>
  <si>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</si>
  <si>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</si>
  <si>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</si>
  <si>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</si>
  <si>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</si>
  <si>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</si>
  <si>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2012950</t>
  </si>
  <si>
    <t>事业运行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</si>
  <si>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</si>
  <si>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</si>
  <si>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</si>
  <si>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</si>
  <si>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</si>
  <si>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</si>
  <si>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</si>
  <si>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</si>
  <si>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</si>
  <si>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</si>
  <si>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</si>
  <si>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</si>
  <si>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</si>
  <si>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</si>
  <si>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</si>
  <si>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</si>
  <si>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</si>
  <si>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</si>
  <si>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</si>
  <si>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</si>
  <si>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</si>
  <si>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</si>
  <si>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</si>
  <si>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</si>
  <si>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</si>
  <si>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</si>
  <si>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</si>
  <si>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</si>
  <si>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</si>
  <si>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</si>
  <si>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</si>
  <si>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</si>
  <si>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</si>
  <si>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</si>
  <si>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</si>
  <si>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</si>
  <si>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</si>
  <si>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</si>
  <si>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</si>
  <si>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</si>
  <si>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</si>
  <si>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</si>
  <si>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</si>
  <si>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</si>
  <si>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</si>
  <si>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</si>
  <si>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</si>
  <si>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</si>
  <si>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</si>
  <si>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</si>
  <si>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</si>
  <si>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</si>
  <si>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</si>
  <si>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</si>
  <si>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</si>
  <si>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</si>
  <si>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备注：芒市总工会无一般公共预算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经费支出预算，本表无数据，公开空表。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</si>
  <si>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</si>
  <si>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</si>
  <si>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</si>
  <si>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</si>
  <si>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</si>
  <si>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</si>
  <si>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</si>
  <si>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</si>
  <si>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</si>
  <si>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</si>
  <si>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</si>
  <si>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</si>
  <si>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</si>
  <si>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</si>
  <si>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</si>
  <si>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</si>
  <si>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</si>
  <si>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</si>
  <si>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</si>
  <si>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</si>
  <si>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</si>
  <si>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</si>
  <si>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</si>
  <si>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</si>
  <si>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533103210000000017490</t>
  </si>
  <si>
    <t>事业人员支出工资</t>
  </si>
  <si>
    <t>30101</t>
  </si>
  <si>
    <t>基本工资</t>
  </si>
  <si>
    <t>533103210000000017489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</si>
  <si>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</si>
  <si>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</si>
  <si>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</si>
  <si>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</si>
  <si>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</si>
  <si>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</si>
  <si>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</si>
  <si>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533103210000000017491</t>
  </si>
  <si>
    <t>社会保障缴费</t>
  </si>
  <si>
    <t>30108</t>
  </si>
  <si>
    <t>机关事业单位基本养老保险缴费</t>
  </si>
  <si>
    <t>30109</t>
  </si>
  <si>
    <t>职业年金缴费</t>
  </si>
  <si>
    <t>533103261100005018601</t>
  </si>
  <si>
    <t>职业年金缴费（非三保）</t>
  </si>
  <si>
    <t>30110</t>
  </si>
  <si>
    <t>职工基本医疗保险缴费</t>
  </si>
  <si>
    <t>30112</t>
  </si>
  <si>
    <t>其他社会保障缴费</t>
  </si>
  <si>
    <t>533103210000000017492</t>
  </si>
  <si>
    <t>30113</t>
  </si>
  <si>
    <t>533103221100000403852</t>
  </si>
  <si>
    <t>公用经费安排的对个人和家庭的补助</t>
  </si>
  <si>
    <t>30305</t>
  </si>
  <si>
    <t>生活补助</t>
  </si>
  <si>
    <t>533103210000000017496</t>
  </si>
  <si>
    <t>一般公用经费</t>
  </si>
  <si>
    <t>30226</t>
  </si>
  <si>
    <t>劳务费</t>
  </si>
  <si>
    <t>30309</t>
  </si>
  <si>
    <t>奖励金</t>
  </si>
  <si>
    <t>30239</t>
  </si>
  <si>
    <t>其他交通费用</t>
  </si>
  <si>
    <t>30211</t>
  </si>
  <si>
    <t>差旅费</t>
  </si>
  <si>
    <t>30201</t>
  </si>
  <si>
    <t>办公费</t>
  </si>
  <si>
    <t>533103210000000017493</t>
  </si>
  <si>
    <t>公务交通补贴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</si>
  <si>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</si>
  <si>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</si>
  <si>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</si>
  <si>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</si>
  <si>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</si>
  <si>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</si>
  <si>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</si>
  <si>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业务经费</t>
  </si>
  <si>
    <t>专项业务类</t>
  </si>
  <si>
    <t>533103251100003737456</t>
  </si>
  <si>
    <t>30215</t>
  </si>
  <si>
    <t>会议费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</si>
  <si>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</si>
  <si>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</si>
  <si>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</si>
  <si>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</si>
  <si>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</si>
  <si>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</si>
  <si>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</si>
  <si>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</si>
  <si>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</si>
  <si>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</si>
  <si>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</si>
  <si>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芒市总工会为更好的维护职工合法权益、竭诚服务职工群众，提升职工群众的获得感、幸福感、安全感及归属感。以服务促发展，用实干换实效，发扬钉钉子精神，眼睛向下、面向基层，深入基层一线，倾听职工群众的心声，了解职工群众“急难愁盼”，帮助解决职工群众的“关键小事”。做一名合格的、职工信赖的“娘家人”、“交心人”、“知心人”、“贴心人”。2026年将开展以下工作：基层工会“职工之家建设”工作、户外劳动者防暑降温“送清凉”活动、劳模表彰工作、一线职工疗休养活动、工会驿站建设工作、职工运动会工作。</t>
  </si>
  <si>
    <t>产出指标</t>
  </si>
  <si>
    <t>数量指标</t>
  </si>
  <si>
    <t>基层工会“职工之家”个数</t>
  </si>
  <si>
    <t>&gt;=</t>
  </si>
  <si>
    <t>85</t>
  </si>
  <si>
    <t>个</t>
  </si>
  <si>
    <t>定量指标</t>
  </si>
  <si>
    <t>基层工会“职工之家”建设经费</t>
  </si>
  <si>
    <t>基层工会“职工之家”建设率</t>
  </si>
  <si>
    <t>90</t>
  </si>
  <si>
    <t>%</t>
  </si>
  <si>
    <t>“送清凉”活动慰问完成率</t>
  </si>
  <si>
    <t>95</t>
  </si>
  <si>
    <t>户外劳动者防暑降温“送清凉”活动经费</t>
  </si>
  <si>
    <t>劳模表彰人数</t>
  </si>
  <si>
    <t>人</t>
  </si>
  <si>
    <t>劳模表彰工作经费</t>
  </si>
  <si>
    <t>一线职工疗休养人数</t>
  </si>
  <si>
    <t>200</t>
  </si>
  <si>
    <t>一线职工疗休养经费</t>
  </si>
  <si>
    <t>一线职工疗休养完成率</t>
  </si>
  <si>
    <t>职工驿站个数</t>
  </si>
  <si>
    <t>工会驿站建设经费</t>
  </si>
  <si>
    <t>职工驿站建设率</t>
  </si>
  <si>
    <t>参加职工运动会人数</t>
  </si>
  <si>
    <t>300</t>
  </si>
  <si>
    <t>职工运动会补助经费</t>
  </si>
  <si>
    <t>职工参加率</t>
  </si>
  <si>
    <t>质量指标</t>
  </si>
  <si>
    <t>基层工会“职工之家”覆盖率</t>
  </si>
  <si>
    <t>基层工会“职工之家”符合率</t>
  </si>
  <si>
    <t>“送清凉”活动慰问对象覆盖率</t>
  </si>
  <si>
    <t>“送清凉”活动慰问对象合格率</t>
  </si>
  <si>
    <t>慰问劳模覆盖率</t>
  </si>
  <si>
    <t>劳模管理服务工作经费</t>
  </si>
  <si>
    <t>慰问劳模合格率</t>
  </si>
  <si>
    <t>一线职工疗休养覆盖率</t>
  </si>
  <si>
    <t>一线职工疗休养合格率</t>
  </si>
  <si>
    <t>职工驿站覆盖率</t>
  </si>
  <si>
    <t>职工驿站合格率</t>
  </si>
  <si>
    <t>职工运动会覆盖率</t>
  </si>
  <si>
    <t>职工运动会合格率</t>
  </si>
  <si>
    <t>效益指标</t>
  </si>
  <si>
    <t>社会效益</t>
  </si>
  <si>
    <t>政策知晓率</t>
  </si>
  <si>
    <t>活动知晓率</t>
  </si>
  <si>
    <t>满意度指标</t>
  </si>
  <si>
    <t>服务对象满意度</t>
  </si>
  <si>
    <t>满意度</t>
  </si>
  <si>
    <t>成本指标</t>
  </si>
  <si>
    <t>经济成本指标</t>
  </si>
  <si>
    <t>人工成本</t>
  </si>
  <si>
    <t>&lt;=</t>
  </si>
  <si>
    <t>元/人</t>
  </si>
  <si>
    <t>基层工会“职工之家”</t>
  </si>
  <si>
    <t>材料成本</t>
  </si>
  <si>
    <t>80</t>
  </si>
  <si>
    <t>台/套</t>
  </si>
  <si>
    <t>基层“职工之家”建设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</si>
  <si>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</si>
  <si>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</si>
  <si>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</si>
  <si>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</si>
  <si>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</si>
  <si>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备注：芒市总工会无政府性基金经费预算，本表无数据，公开空表。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</si>
  <si>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</si>
  <si>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</si>
  <si>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</si>
  <si>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</si>
  <si>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</si>
  <si>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</si>
  <si>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</si>
  <si>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</si>
  <si>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</si>
  <si>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</si>
  <si>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</si>
  <si>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</si>
  <si>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备注：芒市总工会无部门政府采购经费预算，本表无数据，公开空表。</t>
  </si>
  <si>
    <t>预算08表</t>
  </si>
  <si>
    <t>政府购买服务项目</t>
  </si>
  <si>
    <t>政府购买服务目录</t>
  </si>
  <si>
    <t>备注：芒市总工会无政府购买服务经费预算，本表无数据，公开空表。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</si>
  <si>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</si>
  <si>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</si>
  <si>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</si>
  <si>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</si>
  <si>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</si>
  <si>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</si>
  <si>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</si>
  <si>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</si>
  <si>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</si>
  <si>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</si>
  <si>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</si>
  <si>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</si>
  <si>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</si>
  <si>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</si>
  <si>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</si>
  <si>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备注：芒市总工会无市对下转移支付经费预算，本表无数据，公开空表。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</si>
  <si>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</si>
  <si>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</si>
  <si>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</si>
  <si>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</si>
  <si>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</si>
  <si>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</si>
  <si>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</si>
  <si>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</si>
  <si>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</si>
  <si>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</si>
  <si>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2.芒市总工会无新增资产配置经费预算，本表无数据，公开空表。</t>
  </si>
  <si>
    <t>预算11表</t>
  </si>
  <si>
    <t>上级补助</t>
  </si>
  <si>
    <t>备注：芒市总工会无上级转移支付补助项目支出经费预算，本表无数据，公开空表。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</si>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</sst>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yyyy\-mm\-dd"/>
    <numFmt numFmtId="43" formatCode="_ * #,##0.00_ ;_ * \-#,##0.00_ ;_ * &quot;-&quot;??_ ;_ @_ "/>
    <numFmt numFmtId="177" formatCode="yyyy\-mm\-dd\ hh:mm:ss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;\-#,##0;;@"/>
    <numFmt numFmtId="179" formatCode="#,##0.00;\-#,##0.0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5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19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38" fillId="10" borderId="22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2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8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10" xfId="0" applyBorder="1" applyAlignment="1" applyProtection="1">
      <alignment vertical="center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2" xfId="0" applyFont="1" applyBorder="1" applyProtection="1">
      <alignment vertical="top"/>
      <protection locked="0"/>
    </xf>
    <xf numFmtId="0" fontId="4" fillId="0" borderId="10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>
      <alignment horizontal="center" vertical="center"/>
    </xf>
    <xf numFmtId="0" fontId="5" fillId="0" borderId="14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9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7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1"/>
      <c r="B1" s="181"/>
      <c r="C1" s="181"/>
      <c r="D1" s="182" t="s">
        <v>0</v>
      </c>
    </row>
    <row r="2" ht="42" customHeight="1" spans="1:4">
      <c r="A2" s="183" t="str">
        <f>"2026"&amp;"年部门财务收支预算总表"</f>
        <v>2026年部门财务收支预算总表</v>
      </c>
      <c r="B2" s="183"/>
      <c r="C2" s="183"/>
      <c r="D2" s="183"/>
    </row>
    <row r="3" ht="18.75" customHeight="1" spans="1:4">
      <c r="A3" s="181" t="s">
        <v>1</v>
      </c>
      <c r="B3" s="181"/>
      <c r="C3" s="184"/>
      <c r="D3" s="182" t="s">
        <v>2</v>
      </c>
    </row>
    <row r="4" ht="18.75" customHeight="1" spans="1:4">
      <c r="A4" s="140" t="s">
        <v>3</v>
      </c>
      <c r="B4" s="140"/>
      <c r="C4" s="140" t="s">
        <v>4</v>
      </c>
      <c r="D4" s="140"/>
    </row>
    <row r="5" ht="18.75" customHeight="1" spans="1:4">
      <c r="A5" s="140" t="s">
        <v>5</v>
      </c>
      <c r="B5" s="140" t="s">
        <v>6</v>
      </c>
      <c r="C5" s="140" t="s">
        <v>7</v>
      </c>
      <c r="D5" s="140" t="s">
        <v>6</v>
      </c>
    </row>
    <row r="6" ht="18.75" customHeight="1" spans="1:4">
      <c r="A6" s="139" t="s">
        <v>8</v>
      </c>
      <c r="B6" s="141">
        <v>2930357.86</v>
      </c>
      <c r="C6" s="139" t="str">
        <f>"一"&amp;"、"&amp;"一般公共服务支出"</f>
        <v>一、一般公共服务支出</v>
      </c>
      <c r="D6" s="141">
        <v>2041390</v>
      </c>
    </row>
    <row r="7" ht="18.75" customHeight="1" spans="1:4">
      <c r="A7" s="139" t="s">
        <v>9</v>
      </c>
      <c r="B7" s="141"/>
      <c r="C7" s="139" t="str">
        <f>"二"&amp;"、"&amp;"社会保障和就业支出"</f>
        <v>二、社会保障和就业支出</v>
      </c>
      <c r="D7" s="141">
        <v>568500.5</v>
      </c>
    </row>
    <row r="8" ht="18.75" customHeight="1" spans="1:4">
      <c r="A8" s="139" t="s">
        <v>10</v>
      </c>
      <c r="B8" s="141"/>
      <c r="C8" s="139" t="str">
        <f>"三"&amp;"、"&amp;"卫生健康支出"</f>
        <v>三、卫生健康支出</v>
      </c>
      <c r="D8" s="141">
        <v>113912.56</v>
      </c>
    </row>
    <row r="9" ht="18.75" customHeight="1" spans="1:4">
      <c r="A9" s="139" t="s">
        <v>11</v>
      </c>
      <c r="B9" s="141"/>
      <c r="C9" s="139" t="str">
        <f>"四"&amp;"、"&amp;"住房保障支出"</f>
        <v>四、住房保障支出</v>
      </c>
      <c r="D9" s="141">
        <v>206554.8</v>
      </c>
    </row>
    <row r="10" ht="18.75" customHeight="1" spans="1:4">
      <c r="A10" s="139" t="s">
        <v>12</v>
      </c>
      <c r="B10" s="141"/>
      <c r="C10" s="139"/>
      <c r="D10" s="141"/>
    </row>
    <row r="11" ht="18.75" customHeight="1" spans="1:4">
      <c r="A11" s="139" t="s">
        <v>13</v>
      </c>
      <c r="B11" s="141"/>
      <c r="C11" s="139"/>
      <c r="D11" s="141"/>
    </row>
    <row r="12" ht="18.75" customHeight="1" spans="1:4">
      <c r="A12" s="139" t="s">
        <v>14</v>
      </c>
      <c r="B12" s="141"/>
      <c r="C12" s="139"/>
      <c r="D12" s="141"/>
    </row>
    <row r="13" ht="18.75" customHeight="1" spans="1:4">
      <c r="A13" s="139" t="s">
        <v>15</v>
      </c>
      <c r="B13" s="141"/>
      <c r="C13" s="139"/>
      <c r="D13" s="141"/>
    </row>
    <row r="14" ht="18.75" customHeight="1" spans="1:4">
      <c r="A14" s="139" t="s">
        <v>16</v>
      </c>
      <c r="B14" s="141"/>
      <c r="C14" s="139"/>
      <c r="D14" s="141"/>
    </row>
    <row r="15" ht="18.75" customHeight="1" spans="1:4">
      <c r="A15" s="139" t="s">
        <v>17</v>
      </c>
      <c r="B15" s="141"/>
      <c r="C15" s="139"/>
      <c r="D15" s="141"/>
    </row>
    <row r="16" ht="18.75" customHeight="1" spans="1:4">
      <c r="A16" s="139"/>
      <c r="B16" s="141"/>
      <c r="C16" s="139"/>
      <c r="D16" s="141"/>
    </row>
    <row r="17" ht="18.75" customHeight="1" spans="1:4">
      <c r="A17" s="139"/>
      <c r="B17" s="141"/>
      <c r="C17" s="139"/>
      <c r="D17" s="141"/>
    </row>
    <row r="18" ht="18.75" customHeight="1" spans="1:4">
      <c r="A18" s="139"/>
      <c r="B18" s="141"/>
      <c r="C18" s="139"/>
      <c r="D18" s="141"/>
    </row>
    <row r="19" ht="18.75" customHeight="1" spans="1:4">
      <c r="A19" s="139"/>
      <c r="B19" s="141"/>
      <c r="C19" s="139"/>
      <c r="D19" s="141"/>
    </row>
    <row r="20" ht="18.75" customHeight="1" spans="1:4">
      <c r="A20" s="139"/>
      <c r="B20" s="141"/>
      <c r="C20" s="139"/>
      <c r="D20" s="141"/>
    </row>
    <row r="21" ht="18.75" customHeight="1" spans="1:4">
      <c r="A21" s="139"/>
      <c r="B21" s="141"/>
      <c r="C21" s="139"/>
      <c r="D21" s="141"/>
    </row>
    <row r="22" ht="18.75" customHeight="1" spans="1:4">
      <c r="A22" s="139"/>
      <c r="B22" s="141"/>
      <c r="C22" s="139"/>
      <c r="D22" s="141"/>
    </row>
    <row r="23" ht="18.75" customHeight="1" spans="1:4">
      <c r="A23" s="139"/>
      <c r="B23" s="141"/>
      <c r="C23" s="139"/>
      <c r="D23" s="141"/>
    </row>
    <row r="24" ht="18.75" customHeight="1" spans="1:4">
      <c r="A24" s="139"/>
      <c r="B24" s="141"/>
      <c r="C24" s="139"/>
      <c r="D24" s="141"/>
    </row>
    <row r="25" ht="18.75" customHeight="1" spans="1:4">
      <c r="A25" s="139"/>
      <c r="B25" s="141"/>
      <c r="C25" s="139"/>
      <c r="D25" s="141"/>
    </row>
    <row r="26" ht="18.75" customHeight="1" spans="1:4">
      <c r="A26" s="139"/>
      <c r="B26" s="141"/>
      <c r="C26" s="139"/>
      <c r="D26" s="141"/>
    </row>
    <row r="27" ht="18.75" customHeight="1" spans="1:4">
      <c r="A27" s="139"/>
      <c r="B27" s="141"/>
      <c r="C27" s="139"/>
      <c r="D27" s="141"/>
    </row>
    <row r="28" ht="18.75" customHeight="1" spans="1:4">
      <c r="A28" s="139"/>
      <c r="B28" s="141"/>
      <c r="C28" s="139"/>
      <c r="D28" s="141"/>
    </row>
    <row r="29" ht="18.75" customHeight="1" spans="1:4">
      <c r="A29" s="139"/>
      <c r="B29" s="141"/>
      <c r="C29" s="139"/>
      <c r="D29" s="141"/>
    </row>
    <row r="30" ht="18.75" customHeight="1" spans="1:4">
      <c r="A30" s="139"/>
      <c r="B30" s="141"/>
      <c r="C30" s="139"/>
      <c r="D30" s="141"/>
    </row>
    <row r="31" ht="18.75" customHeight="1" spans="1:4">
      <c r="A31" s="139"/>
      <c r="B31" s="141"/>
      <c r="C31" s="139"/>
      <c r="D31" s="141"/>
    </row>
    <row r="32" ht="18.75" customHeight="1" spans="1:4">
      <c r="A32" s="139" t="s">
        <v>18</v>
      </c>
      <c r="B32" s="141">
        <v>2930357.86</v>
      </c>
      <c r="C32" s="139" t="s">
        <v>19</v>
      </c>
      <c r="D32" s="141">
        <v>2930357.86</v>
      </c>
    </row>
    <row r="33" ht="18.75" customHeight="1" spans="1:4">
      <c r="A33" s="139" t="s">
        <v>20</v>
      </c>
      <c r="B33" s="141"/>
      <c r="C33" s="139" t="s">
        <v>21</v>
      </c>
      <c r="D33" s="141"/>
    </row>
    <row r="34" ht="18.75" customHeight="1" spans="1:4">
      <c r="A34" s="139" t="s">
        <v>22</v>
      </c>
      <c r="B34" s="141"/>
      <c r="C34" s="139" t="s">
        <v>22</v>
      </c>
      <c r="D34" s="141"/>
    </row>
    <row r="35" ht="18.75" customHeight="1" spans="1:4">
      <c r="A35" s="139" t="s">
        <v>23</v>
      </c>
      <c r="B35" s="141"/>
      <c r="C35" s="139" t="s">
        <v>24</v>
      </c>
      <c r="D35" s="141"/>
    </row>
    <row r="36" ht="18.75" customHeight="1" spans="1:4">
      <c r="A36" s="139" t="s">
        <v>25</v>
      </c>
      <c r="B36" s="141">
        <v>2930357.86</v>
      </c>
      <c r="C36" s="139" t="s">
        <v>26</v>
      </c>
      <c r="D36" s="141">
        <v>2930357.86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3" sqref="D1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0">
        <v>1</v>
      </c>
      <c r="B1" s="121">
        <v>0</v>
      </c>
      <c r="C1" s="120">
        <v>1</v>
      </c>
      <c r="D1" s="97"/>
      <c r="E1" s="97"/>
      <c r="F1" s="119" t="s">
        <v>291</v>
      </c>
    </row>
    <row r="2" ht="26.25" customHeight="1" spans="1:6">
      <c r="A2" s="122" t="str">
        <f>"2026"&amp;"年部门政府性基金预算支出预算表"</f>
        <v>2026年部门政府性基金预算支出预算表</v>
      </c>
      <c r="B2" s="122" t="s">
        <v>292</v>
      </c>
      <c r="C2" s="123"/>
      <c r="D2" s="124"/>
      <c r="E2" s="124"/>
      <c r="F2" s="124"/>
    </row>
    <row r="3" ht="13.5" customHeight="1" spans="1:6">
      <c r="A3" s="125" t="s">
        <v>1</v>
      </c>
      <c r="B3" s="125" t="s">
        <v>293</v>
      </c>
      <c r="C3" s="126"/>
      <c r="D3" s="97"/>
      <c r="E3" s="97"/>
      <c r="F3" s="119" t="s">
        <v>2</v>
      </c>
    </row>
    <row r="4" ht="19.5" customHeight="1" spans="1:6">
      <c r="A4" s="60" t="s">
        <v>141</v>
      </c>
      <c r="B4" s="127" t="s">
        <v>49</v>
      </c>
      <c r="C4" s="60" t="s">
        <v>50</v>
      </c>
      <c r="D4" s="34" t="s">
        <v>294</v>
      </c>
      <c r="E4" s="34"/>
      <c r="F4" s="34"/>
    </row>
    <row r="5" ht="18.55" customHeight="1" spans="1:6">
      <c r="A5" s="60"/>
      <c r="B5" s="127"/>
      <c r="C5" s="60"/>
      <c r="D5" s="34" t="s">
        <v>31</v>
      </c>
      <c r="E5" s="34" t="s">
        <v>53</v>
      </c>
      <c r="F5" s="34" t="s">
        <v>54</v>
      </c>
    </row>
    <row r="6" ht="20.25" customHeight="1" spans="1:6">
      <c r="A6" s="60">
        <v>1</v>
      </c>
      <c r="B6" s="128" t="s">
        <v>61</v>
      </c>
      <c r="C6" s="128" t="s">
        <v>62</v>
      </c>
      <c r="D6" s="128" t="s">
        <v>63</v>
      </c>
      <c r="E6" s="128" t="s">
        <v>64</v>
      </c>
      <c r="F6" s="128" t="s">
        <v>65</v>
      </c>
    </row>
    <row r="7" ht="30" customHeight="1" spans="1:6">
      <c r="A7" s="32"/>
      <c r="B7" s="127"/>
      <c r="C7" s="32"/>
      <c r="D7" s="75"/>
      <c r="E7" s="129"/>
      <c r="F7" s="129"/>
    </row>
    <row r="8" ht="30" customHeight="1" spans="1:6">
      <c r="A8" s="22"/>
      <c r="B8" s="22"/>
      <c r="C8" s="22"/>
      <c r="D8" s="75"/>
      <c r="E8" s="129"/>
      <c r="F8" s="129"/>
    </row>
    <row r="9" ht="30" customHeight="1" spans="1:6">
      <c r="A9" s="20" t="s">
        <v>295</v>
      </c>
      <c r="B9" s="20" t="s">
        <v>295</v>
      </c>
      <c r="C9" s="20" t="s">
        <v>295</v>
      </c>
      <c r="D9" s="75"/>
      <c r="E9" s="129"/>
      <c r="F9" s="129"/>
    </row>
    <row r="10" customHeight="1" spans="1:1">
      <c r="A10" s="38" t="s">
        <v>296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I20" sqref="I2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42" t="s">
        <v>297</v>
      </c>
    </row>
    <row r="2" ht="27.75" customHeight="1" spans="1:17">
      <c r="A2" s="43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0"/>
      <c r="L2" s="28"/>
      <c r="M2" s="28"/>
      <c r="N2" s="28"/>
      <c r="O2" s="110"/>
      <c r="P2" s="110"/>
      <c r="Q2" s="28"/>
    </row>
    <row r="3" ht="18.75" customHeight="1" spans="1:17">
      <c r="A3" s="4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1"/>
      <c r="P3" s="111"/>
      <c r="Q3" s="119" t="s">
        <v>28</v>
      </c>
    </row>
    <row r="4" ht="15.75" customHeight="1" spans="1:17">
      <c r="A4" s="11" t="s">
        <v>298</v>
      </c>
      <c r="B4" s="98" t="s">
        <v>299</v>
      </c>
      <c r="C4" s="98" t="s">
        <v>300</v>
      </c>
      <c r="D4" s="98" t="s">
        <v>301</v>
      </c>
      <c r="E4" s="98" t="s">
        <v>302</v>
      </c>
      <c r="F4" s="98" t="s">
        <v>303</v>
      </c>
      <c r="G4" s="47" t="s">
        <v>148</v>
      </c>
      <c r="H4" s="47"/>
      <c r="I4" s="47"/>
      <c r="J4" s="47"/>
      <c r="K4" s="112"/>
      <c r="L4" s="47"/>
      <c r="M4" s="47"/>
      <c r="N4" s="47"/>
      <c r="O4" s="113"/>
      <c r="P4" s="112"/>
      <c r="Q4" s="48"/>
    </row>
    <row r="5" ht="17.25" customHeight="1" spans="1:17">
      <c r="A5" s="16"/>
      <c r="B5" s="99"/>
      <c r="C5" s="99"/>
      <c r="D5" s="99"/>
      <c r="E5" s="99"/>
      <c r="F5" s="99"/>
      <c r="G5" s="99" t="s">
        <v>31</v>
      </c>
      <c r="H5" s="99" t="s">
        <v>35</v>
      </c>
      <c r="I5" s="99" t="s">
        <v>304</v>
      </c>
      <c r="J5" s="99" t="s">
        <v>305</v>
      </c>
      <c r="K5" s="114" t="s">
        <v>306</v>
      </c>
      <c r="L5" s="115" t="s">
        <v>307</v>
      </c>
      <c r="M5" s="115"/>
      <c r="N5" s="115"/>
      <c r="O5" s="116"/>
      <c r="P5" s="117"/>
      <c r="Q5" s="100"/>
    </row>
    <row r="6" ht="63" customHeight="1" spans="1:17">
      <c r="A6" s="18"/>
      <c r="B6" s="100"/>
      <c r="C6" s="100"/>
      <c r="D6" s="100"/>
      <c r="E6" s="100"/>
      <c r="F6" s="100"/>
      <c r="G6" s="100"/>
      <c r="H6" s="100" t="s">
        <v>34</v>
      </c>
      <c r="I6" s="100"/>
      <c r="J6" s="100"/>
      <c r="K6" s="118"/>
      <c r="L6" s="100" t="s">
        <v>34</v>
      </c>
      <c r="M6" s="100" t="s">
        <v>41</v>
      </c>
      <c r="N6" s="100" t="s">
        <v>308</v>
      </c>
      <c r="O6" s="32" t="s">
        <v>43</v>
      </c>
      <c r="P6" s="118" t="s">
        <v>44</v>
      </c>
      <c r="Q6" s="100" t="s">
        <v>45</v>
      </c>
    </row>
    <row r="7" ht="15" customHeight="1" spans="1:17">
      <c r="A7" s="73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52.5" customHeight="1" spans="1:17">
      <c r="A8" s="103"/>
      <c r="B8" s="104"/>
      <c r="C8" s="104"/>
      <c r="D8" s="105"/>
      <c r="E8" s="10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3"/>
      <c r="B9" s="104"/>
      <c r="C9" s="104"/>
      <c r="D9" s="105"/>
      <c r="E9" s="10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7" t="s">
        <v>295</v>
      </c>
      <c r="B10" s="108"/>
      <c r="C10" s="108"/>
      <c r="D10" s="108"/>
      <c r="E10" s="10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8" t="s">
        <v>309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6"/>
      <c r="N1" s="96" t="s">
        <v>310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">
        <v>1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7"/>
      <c r="N3" s="42" t="s">
        <v>28</v>
      </c>
    </row>
    <row r="4" ht="15.75" customHeight="1" spans="1:14">
      <c r="A4" s="11" t="s">
        <v>298</v>
      </c>
      <c r="B4" s="11" t="s">
        <v>311</v>
      </c>
      <c r="C4" s="11" t="s">
        <v>312</v>
      </c>
      <c r="D4" s="12" t="s">
        <v>148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2" t="s">
        <v>31</v>
      </c>
      <c r="E5" s="11" t="s">
        <v>35</v>
      </c>
      <c r="F5" s="11" t="s">
        <v>304</v>
      </c>
      <c r="G5" s="11" t="s">
        <v>305</v>
      </c>
      <c r="H5" s="11" t="s">
        <v>306</v>
      </c>
      <c r="I5" s="12" t="s">
        <v>307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34</v>
      </c>
      <c r="F6" s="18"/>
      <c r="G6" s="18"/>
      <c r="H6" s="73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3"/>
      <c r="B8" s="93"/>
      <c r="C8" s="9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4"/>
      <c r="B9" s="94"/>
      <c r="C9" s="9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95"/>
      <c r="C10" s="9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313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G17" sqref="G17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81" t="s">
        <v>314</v>
      </c>
    </row>
    <row r="2" ht="27.75" customHeight="1" spans="1:15">
      <c r="A2" s="66" t="str">
        <f>"2026"&amp;"年市对下转移支付预算表"</f>
        <v>2026年市对下转移支付预算表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customHeight="1" spans="1:1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ht="18" customHeight="1" spans="1:15">
      <c r="A4" s="68" t="s">
        <v>1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0" t="s">
        <v>315</v>
      </c>
      <c r="B5" s="12" t="s">
        <v>148</v>
      </c>
      <c r="C5" s="13"/>
      <c r="D5" s="71"/>
      <c r="E5" s="72" t="s">
        <v>316</v>
      </c>
      <c r="F5" s="72"/>
      <c r="G5" s="72"/>
      <c r="H5" s="72"/>
      <c r="I5" s="72"/>
      <c r="J5" s="72"/>
      <c r="K5" s="72"/>
      <c r="L5" s="72"/>
      <c r="M5" s="72"/>
      <c r="N5" s="72"/>
      <c r="O5" s="82"/>
    </row>
    <row r="6" ht="40.5" customHeight="1" spans="1:15">
      <c r="A6" s="73"/>
      <c r="B6" s="16" t="s">
        <v>31</v>
      </c>
      <c r="C6" s="11" t="s">
        <v>35</v>
      </c>
      <c r="D6" s="74" t="s">
        <v>317</v>
      </c>
      <c r="E6" s="74" t="s">
        <v>318</v>
      </c>
      <c r="F6" s="74" t="s">
        <v>319</v>
      </c>
      <c r="G6" s="74" t="s">
        <v>320</v>
      </c>
      <c r="H6" s="74" t="s">
        <v>321</v>
      </c>
      <c r="I6" s="74" t="s">
        <v>322</v>
      </c>
      <c r="J6" s="74" t="s">
        <v>323</v>
      </c>
      <c r="K6" s="74" t="s">
        <v>324</v>
      </c>
      <c r="L6" s="74" t="s">
        <v>325</v>
      </c>
      <c r="M6" s="32" t="s">
        <v>326</v>
      </c>
      <c r="N6" s="83" t="s">
        <v>327</v>
      </c>
      <c r="O6" s="84" t="s">
        <v>328</v>
      </c>
    </row>
    <row r="7" ht="19.5" customHeight="1" spans="1:1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12">
        <v>14</v>
      </c>
      <c r="O7" s="85">
        <v>15</v>
      </c>
    </row>
    <row r="8" ht="19.5" customHeight="1" spans="1:15">
      <c r="A8" s="35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6"/>
      <c r="N8" s="87"/>
      <c r="O8" s="88"/>
    </row>
    <row r="9" ht="19.5" customHeight="1" spans="1:15">
      <c r="A9" s="35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89"/>
      <c r="O9" s="90"/>
    </row>
    <row r="10" ht="19.5" customHeight="1" spans="1:15">
      <c r="A10" s="51" t="s">
        <v>31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6"/>
      <c r="N10" s="87"/>
      <c r="O10" s="88"/>
    </row>
    <row r="11" ht="21" customHeight="1" spans="1:15">
      <c r="A11" s="79" t="s">
        <v>329</v>
      </c>
      <c r="B11" s="79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</sheetData>
  <mergeCells count="6">
    <mergeCell ref="A2:O2"/>
    <mergeCell ref="A3:O3"/>
    <mergeCell ref="A4:O4"/>
    <mergeCell ref="B5:D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21" sqref="G21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3" t="s">
        <v>330</v>
      </c>
    </row>
    <row r="2" ht="28.5" customHeight="1" spans="1:10">
      <c r="A2" s="56" t="str">
        <f>"2026"&amp;"年市对下转移支付绩效目标表"</f>
        <v>2026年市对下转移支付绩效目标表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">
        <v>1</v>
      </c>
      <c r="B3" s="58"/>
      <c r="C3" s="58"/>
      <c r="D3" s="58"/>
      <c r="E3" s="58"/>
      <c r="F3" s="59"/>
      <c r="G3" s="58"/>
      <c r="H3" s="59"/>
    </row>
    <row r="4" ht="44.25" customHeight="1" spans="1:10">
      <c r="A4" s="33" t="s">
        <v>221</v>
      </c>
      <c r="B4" s="33" t="s">
        <v>222</v>
      </c>
      <c r="C4" s="33" t="s">
        <v>223</v>
      </c>
      <c r="D4" s="33" t="s">
        <v>224</v>
      </c>
      <c r="E4" s="33" t="s">
        <v>225</v>
      </c>
      <c r="F4" s="60" t="s">
        <v>226</v>
      </c>
      <c r="G4" s="33" t="s">
        <v>227</v>
      </c>
      <c r="H4" s="60" t="s">
        <v>228</v>
      </c>
      <c r="I4" s="60" t="s">
        <v>229</v>
      </c>
      <c r="J4" s="33" t="s">
        <v>230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0">
        <v>6</v>
      </c>
      <c r="G5" s="33">
        <v>7</v>
      </c>
      <c r="H5" s="60">
        <v>8</v>
      </c>
      <c r="I5" s="60">
        <v>9</v>
      </c>
      <c r="J5" s="33">
        <v>10</v>
      </c>
    </row>
    <row r="6" ht="25.95" customHeight="1" spans="1:10">
      <c r="A6" s="35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5"/>
      <c r="B7" s="22" t="s">
        <v>331</v>
      </c>
      <c r="C7" s="22" t="s">
        <v>331</v>
      </c>
      <c r="D7" s="22" t="s">
        <v>331</v>
      </c>
      <c r="E7" s="35" t="s">
        <v>331</v>
      </c>
      <c r="F7" s="22" t="s">
        <v>331</v>
      </c>
      <c r="G7" s="35" t="s">
        <v>331</v>
      </c>
      <c r="H7" s="22" t="s">
        <v>331</v>
      </c>
      <c r="I7" s="22" t="s">
        <v>331</v>
      </c>
      <c r="J7" s="35" t="s">
        <v>331</v>
      </c>
    </row>
    <row r="8" ht="19" customHeight="1" spans="1:1">
      <c r="A8" s="38" t="s">
        <v>329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332</v>
      </c>
    </row>
    <row r="2" ht="28.5" customHeight="1" spans="1:8">
      <c r="A2" s="43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">
        <v>1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141</v>
      </c>
      <c r="B4" s="11" t="s">
        <v>333</v>
      </c>
      <c r="C4" s="11" t="s">
        <v>334</v>
      </c>
      <c r="D4" s="11" t="s">
        <v>335</v>
      </c>
      <c r="E4" s="11" t="s">
        <v>336</v>
      </c>
      <c r="F4" s="46" t="s">
        <v>337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302</v>
      </c>
      <c r="G5" s="33" t="s">
        <v>338</v>
      </c>
      <c r="H5" s="33" t="s">
        <v>339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31</v>
      </c>
      <c r="B8" s="52"/>
      <c r="C8" s="52"/>
      <c r="D8" s="52"/>
      <c r="E8" s="52"/>
      <c r="F8" s="41"/>
      <c r="G8" s="53"/>
      <c r="H8" s="53"/>
    </row>
    <row r="9" ht="36" customHeight="1" spans="1:8">
      <c r="A9" s="54" t="s">
        <v>340</v>
      </c>
      <c r="B9" s="55"/>
      <c r="C9" s="55"/>
      <c r="D9" s="55"/>
      <c r="E9" s="55"/>
      <c r="F9" s="55"/>
      <c r="G9" s="55"/>
      <c r="H9" s="55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6" sqref="E1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341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1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28</v>
      </c>
    </row>
    <row r="4" ht="21.75" customHeight="1" spans="1:11">
      <c r="A4" s="32" t="s">
        <v>209</v>
      </c>
      <c r="B4" s="32" t="s">
        <v>143</v>
      </c>
      <c r="C4" s="32" t="s">
        <v>210</v>
      </c>
      <c r="D4" s="33" t="s">
        <v>144</v>
      </c>
      <c r="E4" s="33" t="s">
        <v>145</v>
      </c>
      <c r="F4" s="33" t="s">
        <v>211</v>
      </c>
      <c r="G4" s="33" t="s">
        <v>212</v>
      </c>
      <c r="H4" s="34" t="s">
        <v>31</v>
      </c>
      <c r="I4" s="34" t="s">
        <v>342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35</v>
      </c>
      <c r="J5" s="33" t="s">
        <v>36</v>
      </c>
      <c r="K5" s="33" t="s">
        <v>37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34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295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343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abSelected="1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210</v>
      </c>
      <c r="B4" s="10" t="s">
        <v>209</v>
      </c>
      <c r="C4" s="10" t="s">
        <v>143</v>
      </c>
      <c r="D4" s="11" t="s">
        <v>345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150000</v>
      </c>
      <c r="F8" s="23"/>
      <c r="G8" s="23"/>
    </row>
    <row r="9" ht="52.5" customHeight="1" spans="1:7">
      <c r="A9" s="24"/>
      <c r="B9" s="22" t="s">
        <v>346</v>
      </c>
      <c r="C9" s="22" t="s">
        <v>215</v>
      </c>
      <c r="D9" s="22" t="s">
        <v>347</v>
      </c>
      <c r="E9" s="23">
        <v>150000</v>
      </c>
      <c r="F9" s="23"/>
      <c r="G9" s="23"/>
    </row>
    <row r="10" ht="30" customHeight="1" spans="1:7">
      <c r="A10" s="25" t="s">
        <v>31</v>
      </c>
      <c r="B10" s="26" t="s">
        <v>331</v>
      </c>
      <c r="C10" s="26"/>
      <c r="D10" s="27"/>
      <c r="E10" s="23">
        <v>150000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7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6" t="s">
        <v>27</v>
      </c>
      <c r="Q1" s="96" t="s">
        <v>27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">
        <v>1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6" t="s">
        <v>28</v>
      </c>
      <c r="Q3" s="96"/>
    </row>
    <row r="4" ht="21" customHeight="1" spans="1:19">
      <c r="A4" s="11" t="s">
        <v>29</v>
      </c>
      <c r="B4" s="11" t="s">
        <v>30</v>
      </c>
      <c r="C4" s="11" t="s">
        <v>31</v>
      </c>
      <c r="D4" s="46" t="s">
        <v>32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33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80" t="s">
        <v>39</v>
      </c>
      <c r="J5" s="180"/>
      <c r="K5" s="180"/>
      <c r="L5" s="180"/>
      <c r="M5" s="180"/>
      <c r="N5" s="180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90" customHeight="1" spans="1:19">
      <c r="A6" s="73"/>
      <c r="B6" s="73"/>
      <c r="C6" s="73"/>
      <c r="D6" s="92"/>
      <c r="E6" s="92"/>
      <c r="F6" s="92"/>
      <c r="G6" s="73"/>
      <c r="H6" s="73"/>
      <c r="I6" s="34" t="s">
        <v>34</v>
      </c>
      <c r="J6" s="32" t="s">
        <v>41</v>
      </c>
      <c r="K6" s="32" t="s">
        <v>42</v>
      </c>
      <c r="L6" s="10" t="s">
        <v>43</v>
      </c>
      <c r="M6" s="10" t="s">
        <v>44</v>
      </c>
      <c r="N6" s="10" t="s">
        <v>45</v>
      </c>
      <c r="O6" s="92"/>
      <c r="P6" s="92"/>
      <c r="Q6" s="92"/>
      <c r="R6" s="92"/>
      <c r="S6" s="9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0">
        <v>19</v>
      </c>
    </row>
    <row r="8" ht="52.5" customHeight="1" spans="1:19">
      <c r="A8" s="178" t="s">
        <v>46</v>
      </c>
      <c r="B8" s="178" t="s">
        <v>47</v>
      </c>
      <c r="C8" s="23">
        <v>2930357.86</v>
      </c>
      <c r="D8" s="23">
        <v>2930357.86</v>
      </c>
      <c r="E8" s="23">
        <v>2930357.86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79"/>
      <c r="C9" s="168">
        <v>2930357.86</v>
      </c>
      <c r="D9" s="168">
        <v>2930357.86</v>
      </c>
      <c r="E9" s="168">
        <v>2930357.86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24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42" t="s">
        <v>48</v>
      </c>
      <c r="O1" s="42"/>
    </row>
    <row r="2" ht="36" customHeight="1" spans="1:15">
      <c r="A2" s="171" t="str">
        <f>"2026"&amp;"年部门支出预算表"</f>
        <v>2026年部门支出预算表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8.75" customHeight="1" spans="1:15">
      <c r="A3" s="30" t="s">
        <v>1</v>
      </c>
      <c r="B3" s="30"/>
      <c r="C3" s="30"/>
      <c r="D3" s="30"/>
      <c r="E3" s="30"/>
      <c r="F3" s="30"/>
      <c r="G3" s="170"/>
      <c r="H3" s="170"/>
      <c r="I3" s="170"/>
      <c r="J3" s="170"/>
      <c r="K3" s="170"/>
      <c r="L3" s="170"/>
      <c r="M3" s="170"/>
      <c r="N3" s="42" t="s">
        <v>2</v>
      </c>
      <c r="O3" s="42"/>
    </row>
    <row r="4" ht="31.5" customHeight="1" spans="1:15">
      <c r="A4" s="172" t="s">
        <v>49</v>
      </c>
      <c r="B4" s="172" t="s">
        <v>50</v>
      </c>
      <c r="C4" s="172" t="s">
        <v>31</v>
      </c>
      <c r="D4" s="172" t="s">
        <v>35</v>
      </c>
      <c r="E4" s="172"/>
      <c r="F4" s="172"/>
      <c r="G4" s="172" t="s">
        <v>36</v>
      </c>
      <c r="H4" s="172" t="s">
        <v>37</v>
      </c>
      <c r="I4" s="172" t="s">
        <v>51</v>
      </c>
      <c r="J4" s="172" t="s">
        <v>52</v>
      </c>
      <c r="K4" s="172"/>
      <c r="L4" s="172"/>
      <c r="M4" s="172"/>
      <c r="N4" s="172"/>
      <c r="O4" s="172"/>
    </row>
    <row r="5" ht="52" customHeight="1" spans="1:15">
      <c r="A5" s="172"/>
      <c r="B5" s="172"/>
      <c r="C5" s="172"/>
      <c r="D5" s="172" t="s">
        <v>34</v>
      </c>
      <c r="E5" s="172" t="s">
        <v>53</v>
      </c>
      <c r="F5" s="172" t="s">
        <v>54</v>
      </c>
      <c r="G5" s="172"/>
      <c r="H5" s="172"/>
      <c r="I5" s="172"/>
      <c r="J5" s="172" t="s">
        <v>34</v>
      </c>
      <c r="K5" s="172" t="s">
        <v>55</v>
      </c>
      <c r="L5" s="172" t="s">
        <v>56</v>
      </c>
      <c r="M5" s="172" t="s">
        <v>57</v>
      </c>
      <c r="N5" s="172" t="s">
        <v>58</v>
      </c>
      <c r="O5" s="172" t="s">
        <v>59</v>
      </c>
    </row>
    <row r="6" ht="18.75" customHeight="1" spans="1:15">
      <c r="A6" s="173" t="s">
        <v>60</v>
      </c>
      <c r="B6" s="173" t="s">
        <v>61</v>
      </c>
      <c r="C6" s="173" t="s">
        <v>62</v>
      </c>
      <c r="D6" s="173" t="s">
        <v>63</v>
      </c>
      <c r="E6" s="173" t="s">
        <v>64</v>
      </c>
      <c r="F6" s="173" t="s">
        <v>65</v>
      </c>
      <c r="G6" s="173" t="s">
        <v>66</v>
      </c>
      <c r="H6" s="173" t="s">
        <v>67</v>
      </c>
      <c r="I6" s="173" t="s">
        <v>68</v>
      </c>
      <c r="J6" s="173" t="s">
        <v>69</v>
      </c>
      <c r="K6" s="173" t="s">
        <v>70</v>
      </c>
      <c r="L6" s="173" t="s">
        <v>71</v>
      </c>
      <c r="M6" s="173" t="s">
        <v>72</v>
      </c>
      <c r="N6" s="173" t="s">
        <v>73</v>
      </c>
      <c r="O6" s="173" t="s">
        <v>74</v>
      </c>
    </row>
    <row r="7" ht="52.5" customHeight="1" spans="1:15">
      <c r="A7" s="174" t="s">
        <v>75</v>
      </c>
      <c r="B7" s="174" t="s">
        <v>76</v>
      </c>
      <c r="C7" s="141">
        <v>2041390</v>
      </c>
      <c r="D7" s="141">
        <v>2041390</v>
      </c>
      <c r="E7" s="141">
        <v>1891390</v>
      </c>
      <c r="F7" s="141">
        <v>150000</v>
      </c>
      <c r="G7" s="141"/>
      <c r="H7" s="141"/>
      <c r="I7" s="141"/>
      <c r="J7" s="141"/>
      <c r="K7" s="141"/>
      <c r="L7" s="141"/>
      <c r="M7" s="141"/>
      <c r="N7" s="141"/>
      <c r="O7" s="141"/>
    </row>
    <row r="8" ht="52.5" customHeight="1" spans="1:15">
      <c r="A8" s="175" t="s">
        <v>77</v>
      </c>
      <c r="B8" s="175" t="s">
        <v>78</v>
      </c>
      <c r="C8" s="141">
        <v>2041390</v>
      </c>
      <c r="D8" s="141">
        <v>2041390</v>
      </c>
      <c r="E8" s="141">
        <v>1891390</v>
      </c>
      <c r="F8" s="141">
        <v>150000</v>
      </c>
      <c r="G8" s="141"/>
      <c r="H8" s="141"/>
      <c r="I8" s="141"/>
      <c r="J8" s="141"/>
      <c r="K8" s="141"/>
      <c r="L8" s="141"/>
      <c r="M8" s="141"/>
      <c r="N8" s="141"/>
      <c r="O8" s="141"/>
    </row>
    <row r="9" ht="52.5" customHeight="1" spans="1:15">
      <c r="A9" s="176" t="s">
        <v>79</v>
      </c>
      <c r="B9" s="176" t="s">
        <v>80</v>
      </c>
      <c r="C9" s="141">
        <v>1190761</v>
      </c>
      <c r="D9" s="141">
        <v>1190761</v>
      </c>
      <c r="E9" s="141">
        <v>1190761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ht="52.5" customHeight="1" spans="1:15">
      <c r="A10" s="176" t="s">
        <v>81</v>
      </c>
      <c r="B10" s="176" t="s">
        <v>82</v>
      </c>
      <c r="C10" s="141">
        <v>700629</v>
      </c>
      <c r="D10" s="141">
        <v>700629</v>
      </c>
      <c r="E10" s="141">
        <v>700629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ht="52.5" customHeight="1" spans="1:15">
      <c r="A11" s="176" t="s">
        <v>83</v>
      </c>
      <c r="B11" s="176" t="s">
        <v>84</v>
      </c>
      <c r="C11" s="141">
        <v>150000</v>
      </c>
      <c r="D11" s="141">
        <v>150000</v>
      </c>
      <c r="E11" s="141"/>
      <c r="F11" s="141">
        <v>150000</v>
      </c>
      <c r="G11" s="141"/>
      <c r="H11" s="141"/>
      <c r="I11" s="141"/>
      <c r="J11" s="141"/>
      <c r="K11" s="141"/>
      <c r="L11" s="141"/>
      <c r="M11" s="141"/>
      <c r="N11" s="141"/>
      <c r="O11" s="141"/>
    </row>
    <row r="12" ht="52.5" customHeight="1" spans="1:15">
      <c r="A12" s="174" t="s">
        <v>85</v>
      </c>
      <c r="B12" s="174" t="s">
        <v>86</v>
      </c>
      <c r="C12" s="141">
        <v>568500.5</v>
      </c>
      <c r="D12" s="141">
        <v>568500.5</v>
      </c>
      <c r="E12" s="141">
        <v>568500.5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ht="52.5" customHeight="1" spans="1:15">
      <c r="A13" s="175" t="s">
        <v>87</v>
      </c>
      <c r="B13" s="175" t="s">
        <v>88</v>
      </c>
      <c r="C13" s="141">
        <v>563157.43</v>
      </c>
      <c r="D13" s="141">
        <v>563157.43</v>
      </c>
      <c r="E13" s="141">
        <v>563157.43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ht="52.5" customHeight="1" spans="1:15">
      <c r="A14" s="176" t="s">
        <v>89</v>
      </c>
      <c r="B14" s="176" t="s">
        <v>90</v>
      </c>
      <c r="C14" s="141">
        <v>4800</v>
      </c>
      <c r="D14" s="141">
        <v>4800</v>
      </c>
      <c r="E14" s="141">
        <v>4800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ht="52.5" customHeight="1" spans="1:15">
      <c r="A15" s="176" t="s">
        <v>91</v>
      </c>
      <c r="B15" s="176" t="s">
        <v>92</v>
      </c>
      <c r="C15" s="141">
        <v>3000</v>
      </c>
      <c r="D15" s="141">
        <v>3000</v>
      </c>
      <c r="E15" s="141">
        <v>3000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ht="52.5" customHeight="1" spans="1:15">
      <c r="A16" s="176" t="s">
        <v>93</v>
      </c>
      <c r="B16" s="176" t="s">
        <v>94</v>
      </c>
      <c r="C16" s="141">
        <v>285357.43</v>
      </c>
      <c r="D16" s="141">
        <v>285357.43</v>
      </c>
      <c r="E16" s="141">
        <v>285357.43</v>
      </c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ht="52.5" customHeight="1" spans="1:15">
      <c r="A17" s="176" t="s">
        <v>95</v>
      </c>
      <c r="B17" s="176" t="s">
        <v>96</v>
      </c>
      <c r="C17" s="141">
        <v>270000</v>
      </c>
      <c r="D17" s="141">
        <v>270000</v>
      </c>
      <c r="E17" s="141">
        <v>270000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ht="52.5" customHeight="1" spans="1:15">
      <c r="A18" s="175" t="s">
        <v>97</v>
      </c>
      <c r="B18" s="175" t="s">
        <v>98</v>
      </c>
      <c r="C18" s="141">
        <v>5343.07</v>
      </c>
      <c r="D18" s="141">
        <v>5343.07</v>
      </c>
      <c r="E18" s="141">
        <v>5343.07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ht="52.5" customHeight="1" spans="1:15">
      <c r="A19" s="176" t="s">
        <v>99</v>
      </c>
      <c r="B19" s="176" t="s">
        <v>98</v>
      </c>
      <c r="C19" s="141">
        <v>5343.07</v>
      </c>
      <c r="D19" s="141">
        <v>5343.07</v>
      </c>
      <c r="E19" s="141">
        <v>5343.07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ht="52.5" customHeight="1" spans="1:15">
      <c r="A20" s="174" t="s">
        <v>100</v>
      </c>
      <c r="B20" s="174" t="s">
        <v>101</v>
      </c>
      <c r="C20" s="141">
        <v>113912.56</v>
      </c>
      <c r="D20" s="141">
        <v>113912.56</v>
      </c>
      <c r="E20" s="141">
        <v>113912.56</v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ht="52.5" customHeight="1" spans="1:15">
      <c r="A21" s="175" t="s">
        <v>102</v>
      </c>
      <c r="B21" s="175" t="s">
        <v>103</v>
      </c>
      <c r="C21" s="141">
        <v>113912.56</v>
      </c>
      <c r="D21" s="141">
        <v>113912.56</v>
      </c>
      <c r="E21" s="141">
        <v>113912.56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ht="52.5" customHeight="1" spans="1:15">
      <c r="A22" s="176" t="s">
        <v>104</v>
      </c>
      <c r="B22" s="176" t="s">
        <v>105</v>
      </c>
      <c r="C22" s="141">
        <v>110469.98</v>
      </c>
      <c r="D22" s="141">
        <v>110469.98</v>
      </c>
      <c r="E22" s="141">
        <v>110469.98</v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</row>
    <row r="23" ht="52.5" customHeight="1" spans="1:15">
      <c r="A23" s="176" t="s">
        <v>106</v>
      </c>
      <c r="B23" s="176" t="s">
        <v>107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ht="52.5" customHeight="1" spans="1:15">
      <c r="A24" s="176" t="s">
        <v>108</v>
      </c>
      <c r="B24" s="176" t="s">
        <v>109</v>
      </c>
      <c r="C24" s="141">
        <v>3442.58</v>
      </c>
      <c r="D24" s="141">
        <v>3442.58</v>
      </c>
      <c r="E24" s="141">
        <v>3442.58</v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ht="52.5" customHeight="1" spans="1:15">
      <c r="A25" s="174" t="s">
        <v>110</v>
      </c>
      <c r="B25" s="174" t="s">
        <v>111</v>
      </c>
      <c r="C25" s="141">
        <v>206554.8</v>
      </c>
      <c r="D25" s="141">
        <v>206554.8</v>
      </c>
      <c r="E25" s="141">
        <v>206554.8</v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ht="52.5" customHeight="1" spans="1:15">
      <c r="A26" s="175" t="s">
        <v>112</v>
      </c>
      <c r="B26" s="175" t="s">
        <v>113</v>
      </c>
      <c r="C26" s="141">
        <v>206554.8</v>
      </c>
      <c r="D26" s="141">
        <v>206554.8</v>
      </c>
      <c r="E26" s="141">
        <v>206554.8</v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ht="52.5" customHeight="1" spans="1:15">
      <c r="A27" s="176" t="s">
        <v>114</v>
      </c>
      <c r="B27" s="176" t="s">
        <v>115</v>
      </c>
      <c r="C27" s="141">
        <v>206554.8</v>
      </c>
      <c r="D27" s="141">
        <v>206554.8</v>
      </c>
      <c r="E27" s="141">
        <v>206554.8</v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ht="30" customHeight="1" spans="1:15">
      <c r="A28" s="173" t="s">
        <v>31</v>
      </c>
      <c r="B28" s="173"/>
      <c r="C28" s="141">
        <v>2930357.86</v>
      </c>
      <c r="D28" s="141">
        <v>2930357.86</v>
      </c>
      <c r="E28" s="141">
        <v>2780357.86</v>
      </c>
      <c r="F28" s="141">
        <v>150000</v>
      </c>
      <c r="G28" s="141"/>
      <c r="H28" s="141"/>
      <c r="I28" s="141"/>
      <c r="J28" s="141"/>
      <c r="K28" s="141"/>
      <c r="L28" s="141"/>
      <c r="M28" s="141"/>
      <c r="N28" s="141"/>
      <c r="O28" s="141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6" t="s">
        <v>116</v>
      </c>
    </row>
    <row r="2" ht="30.75" customHeight="1" spans="1:4">
      <c r="A2" s="163" t="str">
        <f>"2026"&amp;"年部门财政拨款收支预算总表"</f>
        <v>2026年部门财政拨款收支预算总表</v>
      </c>
      <c r="B2" s="163"/>
      <c r="C2" s="163"/>
      <c r="D2" s="163"/>
    </row>
    <row r="3" ht="18.75" customHeight="1" spans="1:4">
      <c r="A3" s="30" t="s">
        <v>1</v>
      </c>
      <c r="B3" s="164"/>
      <c r="C3" s="164"/>
      <c r="D3" s="97" t="s">
        <v>2</v>
      </c>
    </row>
    <row r="4" ht="19.5" customHeight="1" spans="1:4">
      <c r="A4" s="12" t="s">
        <v>117</v>
      </c>
      <c r="B4" s="14"/>
      <c r="C4" s="12" t="s">
        <v>118</v>
      </c>
      <c r="D4" s="14"/>
    </row>
    <row r="5" ht="21.75" customHeight="1" spans="1:4">
      <c r="A5" s="70" t="s">
        <v>119</v>
      </c>
      <c r="B5" s="11" t="s">
        <v>6</v>
      </c>
      <c r="C5" s="70" t="s">
        <v>120</v>
      </c>
      <c r="D5" s="11" t="s">
        <v>6</v>
      </c>
    </row>
    <row r="6" ht="17.25" customHeight="1" spans="1:4">
      <c r="A6" s="73"/>
      <c r="B6" s="18"/>
      <c r="C6" s="73"/>
      <c r="D6" s="18"/>
    </row>
    <row r="7" ht="19.5" customHeight="1" spans="1:4">
      <c r="A7" s="93" t="s">
        <v>121</v>
      </c>
      <c r="B7" s="23">
        <v>2930357.86</v>
      </c>
      <c r="C7" s="93" t="s">
        <v>122</v>
      </c>
      <c r="D7" s="23">
        <v>2930357.86</v>
      </c>
    </row>
    <row r="8" ht="19.5" customHeight="1" spans="1:4">
      <c r="A8" s="93" t="s">
        <v>123</v>
      </c>
      <c r="B8" s="23">
        <v>2930357.86</v>
      </c>
      <c r="C8" s="165" t="str">
        <f>"（"&amp;"一"&amp;"）"&amp;"一般公共服务支出"</f>
        <v>（一）一般公共服务支出</v>
      </c>
      <c r="D8" s="23">
        <v>2041390</v>
      </c>
    </row>
    <row r="9" ht="19.5" customHeight="1" spans="1:4">
      <c r="A9" s="166" t="s">
        <v>124</v>
      </c>
      <c r="B9" s="23"/>
      <c r="C9" s="165" t="str">
        <f>"（"&amp;"二"&amp;"）"&amp;"社会保障和就业支出"</f>
        <v>（二）社会保障和就业支出</v>
      </c>
      <c r="D9" s="23">
        <v>568500.5</v>
      </c>
    </row>
    <row r="10" ht="19.5" customHeight="1" spans="1:4">
      <c r="A10" s="166" t="s">
        <v>125</v>
      </c>
      <c r="B10" s="23"/>
      <c r="C10" s="165" t="str">
        <f>"（"&amp;"三"&amp;"）"&amp;"卫生健康支出"</f>
        <v>（三）卫生健康支出</v>
      </c>
      <c r="D10" s="23">
        <v>113912.56</v>
      </c>
    </row>
    <row r="11" ht="19.5" customHeight="1" spans="1:4">
      <c r="A11" s="166" t="s">
        <v>126</v>
      </c>
      <c r="B11" s="23"/>
      <c r="C11" s="165" t="str">
        <f>"（"&amp;"四"&amp;"）"&amp;"住房保障支出"</f>
        <v>（四）住房保障支出</v>
      </c>
      <c r="D11" s="23">
        <v>206554.8</v>
      </c>
    </row>
    <row r="12" ht="19.5" customHeight="1" spans="1:4">
      <c r="A12" s="166" t="s">
        <v>123</v>
      </c>
      <c r="B12" s="23"/>
      <c r="C12" s="165"/>
      <c r="D12" s="23"/>
    </row>
    <row r="13" ht="19.5" customHeight="1" spans="1:4">
      <c r="A13" s="166" t="s">
        <v>124</v>
      </c>
      <c r="B13" s="23"/>
      <c r="C13" s="165"/>
      <c r="D13" s="23"/>
    </row>
    <row r="14" ht="19.5" customHeight="1" spans="1:4">
      <c r="A14" s="166" t="s">
        <v>125</v>
      </c>
      <c r="B14" s="23"/>
      <c r="C14" s="165"/>
      <c r="D14" s="23"/>
    </row>
    <row r="15" ht="19.5" customHeight="1" spans="1:4">
      <c r="A15" s="167"/>
      <c r="B15" s="23"/>
      <c r="C15" s="165"/>
      <c r="D15" s="23"/>
    </row>
    <row r="16" ht="19.5" customHeight="1" spans="1:4">
      <c r="A16" s="167"/>
      <c r="B16" s="23"/>
      <c r="C16" s="165"/>
      <c r="D16" s="23"/>
    </row>
    <row r="17" ht="19.5" customHeight="1" spans="1:4">
      <c r="A17" s="167"/>
      <c r="B17" s="23"/>
      <c r="C17" s="165"/>
      <c r="D17" s="23"/>
    </row>
    <row r="18" ht="19.5" customHeight="1" spans="1:4">
      <c r="A18" s="167"/>
      <c r="B18" s="23"/>
      <c r="C18" s="165"/>
      <c r="D18" s="23"/>
    </row>
    <row r="19" ht="19.5" customHeight="1" spans="1:4">
      <c r="A19" s="167"/>
      <c r="B19" s="23"/>
      <c r="C19" s="165"/>
      <c r="D19" s="23"/>
    </row>
    <row r="20" ht="19.5" customHeight="1" spans="1:4">
      <c r="A20" s="93"/>
      <c r="B20" s="23"/>
      <c r="C20" s="165"/>
      <c r="D20" s="23"/>
    </row>
    <row r="21" ht="19.5" customHeight="1" spans="1:4">
      <c r="A21" s="93"/>
      <c r="B21" s="23"/>
      <c r="C21" s="93"/>
      <c r="D21" s="23"/>
    </row>
    <row r="22" ht="19.5" customHeight="1" spans="1:4">
      <c r="A22" s="93"/>
      <c r="B22" s="23"/>
      <c r="C22" s="93"/>
      <c r="D22" s="23"/>
    </row>
    <row r="23" ht="19.5" customHeight="1" spans="1:4">
      <c r="A23" s="93"/>
      <c r="B23" s="23"/>
      <c r="C23" s="93"/>
      <c r="D23" s="23"/>
    </row>
    <row r="24" ht="19.5" customHeight="1" spans="1:4">
      <c r="A24" s="93"/>
      <c r="B24" s="23"/>
      <c r="C24" s="93"/>
      <c r="D24" s="23"/>
    </row>
    <row r="25" ht="19.5" customHeight="1" spans="1:4">
      <c r="A25" s="93"/>
      <c r="B25" s="23"/>
      <c r="C25" s="93"/>
      <c r="D25" s="23"/>
    </row>
    <row r="26" ht="19.5" customHeight="1" spans="1:4">
      <c r="A26" s="165"/>
      <c r="B26" s="23"/>
      <c r="C26" s="93"/>
      <c r="D26" s="23"/>
    </row>
    <row r="27" ht="19.5" customHeight="1" spans="1:4">
      <c r="A27" s="93"/>
      <c r="B27" s="23"/>
      <c r="C27" s="93"/>
      <c r="D27" s="23"/>
    </row>
    <row r="28" customHeight="1" spans="1:4">
      <c r="A28" s="93"/>
      <c r="B28" s="23"/>
      <c r="C28" s="166"/>
      <c r="D28" s="23"/>
    </row>
    <row r="29" ht="19.5" customHeight="1" spans="1:4">
      <c r="A29" s="93"/>
      <c r="B29" s="23"/>
      <c r="C29" s="93"/>
      <c r="D29" s="23"/>
    </row>
    <row r="30" ht="19.5" customHeight="1" spans="1:4">
      <c r="A30" s="165"/>
      <c r="B30" s="23"/>
      <c r="C30" s="93"/>
      <c r="D30" s="23"/>
    </row>
    <row r="31" ht="18" customHeight="1" spans="1:4">
      <c r="A31" s="165"/>
      <c r="B31" s="23"/>
      <c r="C31" s="93"/>
      <c r="D31" s="23"/>
    </row>
    <row r="32" ht="18" customHeight="1" spans="1:4">
      <c r="A32" s="165"/>
      <c r="B32" s="23"/>
      <c r="C32" s="166"/>
      <c r="D32" s="23"/>
    </row>
    <row r="33" ht="18" customHeight="1" spans="1:4">
      <c r="A33" s="165"/>
      <c r="B33" s="23"/>
      <c r="C33" s="166"/>
      <c r="D33" s="23"/>
    </row>
    <row r="34" ht="19.5" customHeight="1" spans="1:4">
      <c r="A34" s="165"/>
      <c r="B34" s="168"/>
      <c r="C34" s="93"/>
      <c r="D34" s="168"/>
    </row>
    <row r="35" ht="19.5" customHeight="1" spans="1:4">
      <c r="A35" s="165"/>
      <c r="B35" s="23"/>
      <c r="C35" s="93" t="s">
        <v>127</v>
      </c>
      <c r="D35" s="23"/>
    </row>
    <row r="36" ht="19.5" customHeight="1" spans="1:4">
      <c r="A36" s="169" t="s">
        <v>25</v>
      </c>
      <c r="B36" s="23">
        <v>2930357.86</v>
      </c>
      <c r="C36" s="169" t="s">
        <v>26</v>
      </c>
      <c r="D36" s="23">
        <v>2930357.86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36" customWidth="1"/>
    <col min="3" max="7" width="19.2857142857143" customWidth="1"/>
  </cols>
  <sheetData>
    <row r="1" ht="18.75" customHeight="1" spans="1:7">
      <c r="A1" s="130"/>
      <c r="B1" s="130"/>
      <c r="C1" s="130"/>
      <c r="D1" s="130"/>
      <c r="E1" s="130"/>
      <c r="F1" s="130"/>
      <c r="G1" s="134" t="s">
        <v>128</v>
      </c>
    </row>
    <row r="2" ht="33" customHeight="1" spans="1:7">
      <c r="A2" s="156" t="str">
        <f>"2026"&amp;"年一般公共预算支出预算表（按功能科目分类）"</f>
        <v>2026年一般公共预算支出预算表（按功能科目分类）</v>
      </c>
      <c r="B2" s="156"/>
      <c r="C2" s="156"/>
      <c r="D2" s="156"/>
      <c r="E2" s="156"/>
      <c r="F2" s="156"/>
      <c r="G2" s="156"/>
    </row>
    <row r="3" ht="18.75" customHeight="1" spans="1:7">
      <c r="A3" s="157" t="s">
        <v>1</v>
      </c>
      <c r="B3" s="157"/>
      <c r="C3" s="130"/>
      <c r="D3" s="130"/>
      <c r="E3" s="130"/>
      <c r="F3" s="130"/>
      <c r="G3" s="134" t="s">
        <v>2</v>
      </c>
    </row>
    <row r="4" ht="18.75" customHeight="1" spans="1:7">
      <c r="A4" s="158" t="s">
        <v>129</v>
      </c>
      <c r="B4" s="158"/>
      <c r="C4" s="158" t="s">
        <v>31</v>
      </c>
      <c r="D4" s="158" t="s">
        <v>53</v>
      </c>
      <c r="E4" s="158"/>
      <c r="F4" s="158"/>
      <c r="G4" s="158" t="s">
        <v>54</v>
      </c>
    </row>
    <row r="5" ht="18.75" customHeight="1" spans="1:7">
      <c r="A5" s="158" t="s">
        <v>49</v>
      </c>
      <c r="B5" s="158" t="s">
        <v>50</v>
      </c>
      <c r="C5" s="158"/>
      <c r="D5" s="158" t="s">
        <v>34</v>
      </c>
      <c r="E5" s="158" t="s">
        <v>130</v>
      </c>
      <c r="F5" s="158" t="s">
        <v>131</v>
      </c>
      <c r="G5" s="158"/>
    </row>
    <row r="6" ht="18.75" customHeight="1" spans="1:7">
      <c r="A6" s="158" t="s">
        <v>60</v>
      </c>
      <c r="B6" s="158" t="s">
        <v>61</v>
      </c>
      <c r="C6" s="158" t="s">
        <v>62</v>
      </c>
      <c r="D6" s="158" t="s">
        <v>63</v>
      </c>
      <c r="E6" s="158" t="s">
        <v>64</v>
      </c>
      <c r="F6" s="158" t="s">
        <v>65</v>
      </c>
      <c r="G6" s="158" t="s">
        <v>66</v>
      </c>
    </row>
    <row r="7" ht="18.75" customHeight="1" spans="1:7">
      <c r="A7" s="159" t="s">
        <v>75</v>
      </c>
      <c r="B7" s="159" t="s">
        <v>76</v>
      </c>
      <c r="C7" s="160">
        <v>2041390</v>
      </c>
      <c r="D7" s="160">
        <v>1891390</v>
      </c>
      <c r="E7" s="160">
        <v>1737090</v>
      </c>
      <c r="F7" s="160">
        <v>154300</v>
      </c>
      <c r="G7" s="160">
        <v>150000</v>
      </c>
    </row>
    <row r="8" ht="18.75" customHeight="1" outlineLevel="1" spans="1:7">
      <c r="A8" s="161" t="s">
        <v>77</v>
      </c>
      <c r="B8" s="161" t="s">
        <v>78</v>
      </c>
      <c r="C8" s="160">
        <v>2041390</v>
      </c>
      <c r="D8" s="160">
        <v>1891390</v>
      </c>
      <c r="E8" s="160">
        <v>1737090</v>
      </c>
      <c r="F8" s="160">
        <v>154300</v>
      </c>
      <c r="G8" s="160">
        <v>150000</v>
      </c>
    </row>
    <row r="9" ht="18.75" customHeight="1" outlineLevel="2" spans="1:7">
      <c r="A9" s="162" t="s">
        <v>79</v>
      </c>
      <c r="B9" s="162" t="s">
        <v>80</v>
      </c>
      <c r="C9" s="160">
        <v>1190761</v>
      </c>
      <c r="D9" s="160">
        <v>1190761</v>
      </c>
      <c r="E9" s="160">
        <v>1101361</v>
      </c>
      <c r="F9" s="160">
        <v>89400</v>
      </c>
      <c r="G9" s="160"/>
    </row>
    <row r="10" ht="18.75" customHeight="1" outlineLevel="2" spans="1:7">
      <c r="A10" s="162" t="s">
        <v>81</v>
      </c>
      <c r="B10" s="162" t="s">
        <v>82</v>
      </c>
      <c r="C10" s="160">
        <v>700629</v>
      </c>
      <c r="D10" s="160">
        <v>700629</v>
      </c>
      <c r="E10" s="160">
        <v>635729</v>
      </c>
      <c r="F10" s="160">
        <v>64900</v>
      </c>
      <c r="G10" s="160"/>
    </row>
    <row r="11" ht="18.75" customHeight="1" outlineLevel="2" spans="1:7">
      <c r="A11" s="162" t="s">
        <v>83</v>
      </c>
      <c r="B11" s="162" t="s">
        <v>84</v>
      </c>
      <c r="C11" s="160">
        <v>150000</v>
      </c>
      <c r="D11" s="160"/>
      <c r="E11" s="160"/>
      <c r="F11" s="160"/>
      <c r="G11" s="160">
        <v>150000</v>
      </c>
    </row>
    <row r="12" ht="18.75" customHeight="1" spans="1:7">
      <c r="A12" s="159" t="s">
        <v>85</v>
      </c>
      <c r="B12" s="159" t="s">
        <v>86</v>
      </c>
      <c r="C12" s="160">
        <v>568500.5</v>
      </c>
      <c r="D12" s="160">
        <v>568500.5</v>
      </c>
      <c r="E12" s="160">
        <v>568500.5</v>
      </c>
      <c r="F12" s="160"/>
      <c r="G12" s="160"/>
    </row>
    <row r="13" ht="18.75" customHeight="1" outlineLevel="1" spans="1:7">
      <c r="A13" s="161" t="s">
        <v>87</v>
      </c>
      <c r="B13" s="161" t="s">
        <v>88</v>
      </c>
      <c r="C13" s="160">
        <v>563157.43</v>
      </c>
      <c r="D13" s="160">
        <v>563157.43</v>
      </c>
      <c r="E13" s="160">
        <v>563157.43</v>
      </c>
      <c r="F13" s="160"/>
      <c r="G13" s="160"/>
    </row>
    <row r="14" ht="18.75" customHeight="1" outlineLevel="2" spans="1:7">
      <c r="A14" s="162" t="s">
        <v>89</v>
      </c>
      <c r="B14" s="162" t="s">
        <v>90</v>
      </c>
      <c r="C14" s="160">
        <v>4800</v>
      </c>
      <c r="D14" s="160">
        <v>4800</v>
      </c>
      <c r="E14" s="160">
        <v>4800</v>
      </c>
      <c r="F14" s="160"/>
      <c r="G14" s="160"/>
    </row>
    <row r="15" ht="18.75" customHeight="1" outlineLevel="2" spans="1:7">
      <c r="A15" s="162" t="s">
        <v>91</v>
      </c>
      <c r="B15" s="162" t="s">
        <v>92</v>
      </c>
      <c r="C15" s="160">
        <v>3000</v>
      </c>
      <c r="D15" s="160">
        <v>3000</v>
      </c>
      <c r="E15" s="160">
        <v>3000</v>
      </c>
      <c r="F15" s="160"/>
      <c r="G15" s="160"/>
    </row>
    <row r="16" ht="33" customHeight="1" outlineLevel="2" spans="1:7">
      <c r="A16" s="162" t="s">
        <v>93</v>
      </c>
      <c r="B16" s="162" t="s">
        <v>94</v>
      </c>
      <c r="C16" s="160">
        <v>285357.43</v>
      </c>
      <c r="D16" s="160">
        <v>285357.43</v>
      </c>
      <c r="E16" s="160">
        <v>285357.43</v>
      </c>
      <c r="F16" s="160"/>
      <c r="G16" s="160"/>
    </row>
    <row r="17" ht="33" customHeight="1" outlineLevel="2" spans="1:7">
      <c r="A17" s="162" t="s">
        <v>95</v>
      </c>
      <c r="B17" s="162" t="s">
        <v>96</v>
      </c>
      <c r="C17" s="160">
        <v>270000</v>
      </c>
      <c r="D17" s="160">
        <v>270000</v>
      </c>
      <c r="E17" s="160">
        <v>270000</v>
      </c>
      <c r="F17" s="160"/>
      <c r="G17" s="160"/>
    </row>
    <row r="18" ht="18.75" customHeight="1" outlineLevel="1" spans="1:7">
      <c r="A18" s="161" t="s">
        <v>97</v>
      </c>
      <c r="B18" s="161" t="s">
        <v>98</v>
      </c>
      <c r="C18" s="160">
        <v>5343.07</v>
      </c>
      <c r="D18" s="160">
        <v>5343.07</v>
      </c>
      <c r="E18" s="160">
        <v>5343.07</v>
      </c>
      <c r="F18" s="160"/>
      <c r="G18" s="160"/>
    </row>
    <row r="19" ht="36" customHeight="1" outlineLevel="2" spans="1:7">
      <c r="A19" s="162" t="s">
        <v>99</v>
      </c>
      <c r="B19" s="162" t="s">
        <v>98</v>
      </c>
      <c r="C19" s="160">
        <v>5343.07</v>
      </c>
      <c r="D19" s="160">
        <v>5343.07</v>
      </c>
      <c r="E19" s="160">
        <v>5343.07</v>
      </c>
      <c r="F19" s="160"/>
      <c r="G19" s="160"/>
    </row>
    <row r="20" ht="18.75" customHeight="1" spans="1:7">
      <c r="A20" s="159" t="s">
        <v>100</v>
      </c>
      <c r="B20" s="159" t="s">
        <v>101</v>
      </c>
      <c r="C20" s="160">
        <v>113912.56</v>
      </c>
      <c r="D20" s="160">
        <v>113912.56</v>
      </c>
      <c r="E20" s="160">
        <v>113912.56</v>
      </c>
      <c r="F20" s="160"/>
      <c r="G20" s="160"/>
    </row>
    <row r="21" ht="18.75" customHeight="1" outlineLevel="1" spans="1:7">
      <c r="A21" s="161" t="s">
        <v>102</v>
      </c>
      <c r="B21" s="161" t="s">
        <v>103</v>
      </c>
      <c r="C21" s="160">
        <v>113912.56</v>
      </c>
      <c r="D21" s="160">
        <v>113912.56</v>
      </c>
      <c r="E21" s="160">
        <v>113912.56</v>
      </c>
      <c r="F21" s="160"/>
      <c r="G21" s="160"/>
    </row>
    <row r="22" ht="18.75" customHeight="1" outlineLevel="2" spans="1:7">
      <c r="A22" s="162" t="s">
        <v>104</v>
      </c>
      <c r="B22" s="162" t="s">
        <v>105</v>
      </c>
      <c r="C22" s="160">
        <v>110469.98</v>
      </c>
      <c r="D22" s="160">
        <v>110469.98</v>
      </c>
      <c r="E22" s="160">
        <v>110469.98</v>
      </c>
      <c r="F22" s="160"/>
      <c r="G22" s="160"/>
    </row>
    <row r="23" ht="18.75" customHeight="1" outlineLevel="2" spans="1:7">
      <c r="A23" s="162" t="s">
        <v>108</v>
      </c>
      <c r="B23" s="162" t="s">
        <v>109</v>
      </c>
      <c r="C23" s="160">
        <v>3442.58</v>
      </c>
      <c r="D23" s="160">
        <v>3442.58</v>
      </c>
      <c r="E23" s="160">
        <v>3442.58</v>
      </c>
      <c r="F23" s="160"/>
      <c r="G23" s="160"/>
    </row>
    <row r="24" ht="18.75" customHeight="1" spans="1:7">
      <c r="A24" s="159" t="s">
        <v>110</v>
      </c>
      <c r="B24" s="159" t="s">
        <v>111</v>
      </c>
      <c r="C24" s="160">
        <v>206554.8</v>
      </c>
      <c r="D24" s="160">
        <v>206554.8</v>
      </c>
      <c r="E24" s="160">
        <v>206554.8</v>
      </c>
      <c r="F24" s="160"/>
      <c r="G24" s="160"/>
    </row>
    <row r="25" ht="18.75" customHeight="1" outlineLevel="1" spans="1:7">
      <c r="A25" s="161" t="s">
        <v>112</v>
      </c>
      <c r="B25" s="161" t="s">
        <v>113</v>
      </c>
      <c r="C25" s="160">
        <v>206554.8</v>
      </c>
      <c r="D25" s="160">
        <v>206554.8</v>
      </c>
      <c r="E25" s="160">
        <v>206554.8</v>
      </c>
      <c r="F25" s="160"/>
      <c r="G25" s="160"/>
    </row>
    <row r="26" ht="18.75" customHeight="1" outlineLevel="2" spans="1:7">
      <c r="A26" s="162" t="s">
        <v>114</v>
      </c>
      <c r="B26" s="162" t="s">
        <v>115</v>
      </c>
      <c r="C26" s="160">
        <v>206554.8</v>
      </c>
      <c r="D26" s="160">
        <v>206554.8</v>
      </c>
      <c r="E26" s="160">
        <v>206554.8</v>
      </c>
      <c r="F26" s="160"/>
      <c r="G26" s="160"/>
    </row>
    <row r="27" ht="18.75" customHeight="1" spans="1:7">
      <c r="A27" s="158" t="s">
        <v>31</v>
      </c>
      <c r="B27" s="158"/>
      <c r="C27" s="160">
        <v>2930357.86</v>
      </c>
      <c r="D27" s="160">
        <v>2780357.86</v>
      </c>
      <c r="E27" s="160">
        <v>2626057.86</v>
      </c>
      <c r="F27" s="160">
        <v>154300</v>
      </c>
      <c r="G27" s="160">
        <v>150000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5" sqref="D15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7"/>
      <c r="B1" s="147"/>
      <c r="C1" s="148"/>
      <c r="D1" s="1"/>
      <c r="E1" s="1"/>
      <c r="F1" s="149" t="s">
        <v>132</v>
      </c>
    </row>
    <row r="2" ht="33.75" customHeight="1" spans="1:6">
      <c r="A2" s="150" t="str">
        <f>"2026"&amp;"年一般公共预算“三公”经费支出预算表"</f>
        <v>2026年一般公共预算“三公”经费支出预算表</v>
      </c>
      <c r="B2" s="150"/>
      <c r="C2" s="150"/>
      <c r="D2" s="150"/>
      <c r="E2" s="150"/>
      <c r="F2" s="150"/>
    </row>
    <row r="3" ht="21.75" customHeight="1" spans="1:6">
      <c r="A3" s="151" t="s">
        <v>1</v>
      </c>
      <c r="B3" s="147"/>
      <c r="C3" s="148"/>
      <c r="D3" s="3"/>
      <c r="E3" s="1"/>
      <c r="F3" s="149" t="s">
        <v>28</v>
      </c>
    </row>
    <row r="4" ht="19.5" customHeight="1" spans="1:6">
      <c r="A4" s="11" t="s">
        <v>133</v>
      </c>
      <c r="B4" s="70" t="s">
        <v>134</v>
      </c>
      <c r="C4" s="12" t="s">
        <v>135</v>
      </c>
      <c r="D4" s="13"/>
      <c r="E4" s="14"/>
      <c r="F4" s="70" t="s">
        <v>136</v>
      </c>
    </row>
    <row r="5" ht="19.5" customHeight="1" spans="1:6">
      <c r="A5" s="18"/>
      <c r="B5" s="73"/>
      <c r="C5" s="34" t="s">
        <v>34</v>
      </c>
      <c r="D5" s="34" t="s">
        <v>137</v>
      </c>
      <c r="E5" s="34" t="s">
        <v>138</v>
      </c>
      <c r="F5" s="73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24.75" customHeight="1" spans="1:6">
      <c r="A7" s="154"/>
      <c r="B7" s="154"/>
      <c r="C7" s="155"/>
      <c r="D7" s="154"/>
      <c r="E7" s="154"/>
      <c r="F7" s="154"/>
    </row>
    <row r="8" customHeight="1" spans="1:1">
      <c r="A8" s="38" t="s">
        <v>139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0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14.4285714285714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6" t="s">
        <v>140</v>
      </c>
      <c r="U1" s="146"/>
      <c r="V1" s="146"/>
      <c r="W1" s="146"/>
    </row>
    <row r="2" ht="45.75" customHeight="1" spans="1:23">
      <c r="A2" s="143" t="str">
        <f>"2026"&amp;"年部门基本支出预算表"</f>
        <v>2026年部门基本支出预算表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6" t="s">
        <v>28</v>
      </c>
      <c r="U3" s="146"/>
      <c r="V3" s="146"/>
      <c r="W3" s="146"/>
    </row>
    <row r="4" ht="18.75" customHeight="1" spans="1:23">
      <c r="A4" s="144" t="s">
        <v>141</v>
      </c>
      <c r="B4" s="144" t="s">
        <v>142</v>
      </c>
      <c r="C4" s="144" t="s">
        <v>143</v>
      </c>
      <c r="D4" s="144" t="s">
        <v>144</v>
      </c>
      <c r="E4" s="144" t="s">
        <v>145</v>
      </c>
      <c r="F4" s="144" t="s">
        <v>146</v>
      </c>
      <c r="G4" s="144" t="s">
        <v>147</v>
      </c>
      <c r="H4" s="144" t="s">
        <v>148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ht="28.3" customHeight="1" spans="1:23">
      <c r="A5" s="144"/>
      <c r="B5" s="144"/>
      <c r="C5" s="144"/>
      <c r="D5" s="144"/>
      <c r="E5" s="144"/>
      <c r="F5" s="144"/>
      <c r="G5" s="144"/>
      <c r="H5" s="144" t="s">
        <v>149</v>
      </c>
      <c r="I5" s="144" t="s">
        <v>35</v>
      </c>
      <c r="J5" s="144" t="s">
        <v>150</v>
      </c>
      <c r="K5" s="144" t="s">
        <v>151</v>
      </c>
      <c r="L5" s="144" t="s">
        <v>152</v>
      </c>
      <c r="M5" s="144" t="s">
        <v>153</v>
      </c>
      <c r="N5" s="144" t="s">
        <v>154</v>
      </c>
      <c r="O5" s="144" t="s">
        <v>36</v>
      </c>
      <c r="P5" s="144" t="s">
        <v>37</v>
      </c>
      <c r="Q5" s="144" t="s">
        <v>38</v>
      </c>
      <c r="R5" s="144" t="s">
        <v>52</v>
      </c>
      <c r="S5" s="144"/>
      <c r="T5" s="144"/>
      <c r="U5" s="144"/>
      <c r="V5" s="144"/>
      <c r="W5" s="144"/>
    </row>
    <row r="6" ht="24" customHeight="1" spans="1:23">
      <c r="A6" s="144"/>
      <c r="B6" s="144"/>
      <c r="C6" s="144"/>
      <c r="D6" s="144"/>
      <c r="E6" s="144"/>
      <c r="F6" s="144"/>
      <c r="G6" s="144"/>
      <c r="H6" s="144"/>
      <c r="I6" s="144" t="s">
        <v>155</v>
      </c>
      <c r="J6" s="144" t="s">
        <v>150</v>
      </c>
      <c r="K6" s="144" t="s">
        <v>151</v>
      </c>
      <c r="L6" s="144" t="s">
        <v>152</v>
      </c>
      <c r="M6" s="144" t="s">
        <v>153</v>
      </c>
      <c r="N6" s="144" t="s">
        <v>35</v>
      </c>
      <c r="O6" s="144" t="s">
        <v>36</v>
      </c>
      <c r="P6" s="144" t="s">
        <v>37</v>
      </c>
      <c r="Q6" s="144"/>
      <c r="R6" s="144" t="s">
        <v>34</v>
      </c>
      <c r="S6" s="144" t="s">
        <v>41</v>
      </c>
      <c r="T6" s="144" t="s">
        <v>42</v>
      </c>
      <c r="U6" s="144" t="s">
        <v>43</v>
      </c>
      <c r="V6" s="144" t="s">
        <v>44</v>
      </c>
      <c r="W6" s="144" t="s">
        <v>45</v>
      </c>
    </row>
    <row r="7" ht="99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34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ht="18.75" customHeight="1" spans="1:23">
      <c r="A8" s="144" t="s">
        <v>60</v>
      </c>
      <c r="B8" s="144" t="s">
        <v>61</v>
      </c>
      <c r="C8" s="144" t="s">
        <v>62</v>
      </c>
      <c r="D8" s="144" t="s">
        <v>63</v>
      </c>
      <c r="E8" s="144" t="s">
        <v>64</v>
      </c>
      <c r="F8" s="144" t="s">
        <v>65</v>
      </c>
      <c r="G8" s="144" t="s">
        <v>66</v>
      </c>
      <c r="H8" s="144" t="s">
        <v>67</v>
      </c>
      <c r="I8" s="144" t="s">
        <v>68</v>
      </c>
      <c r="J8" s="144" t="s">
        <v>69</v>
      </c>
      <c r="K8" s="144" t="s">
        <v>70</v>
      </c>
      <c r="L8" s="144" t="s">
        <v>71</v>
      </c>
      <c r="M8" s="144" t="s">
        <v>72</v>
      </c>
      <c r="N8" s="144" t="s">
        <v>73</v>
      </c>
      <c r="O8" s="144" t="s">
        <v>74</v>
      </c>
      <c r="P8" s="144" t="s">
        <v>156</v>
      </c>
      <c r="Q8" s="144" t="s">
        <v>157</v>
      </c>
      <c r="R8" s="144" t="s">
        <v>158</v>
      </c>
      <c r="S8" s="144" t="s">
        <v>159</v>
      </c>
      <c r="T8" s="144" t="s">
        <v>160</v>
      </c>
      <c r="U8" s="144" t="s">
        <v>161</v>
      </c>
      <c r="V8" s="144" t="s">
        <v>162</v>
      </c>
      <c r="W8" s="144" t="s">
        <v>163</v>
      </c>
    </row>
    <row r="9" ht="53.25" customHeight="1" spans="1:23">
      <c r="A9" s="139" t="s">
        <v>47</v>
      </c>
      <c r="B9" s="139"/>
      <c r="C9" s="139"/>
      <c r="D9" s="139"/>
      <c r="E9" s="139"/>
      <c r="F9" s="139"/>
      <c r="G9" s="139"/>
      <c r="H9" s="141">
        <v>2780357.86</v>
      </c>
      <c r="I9" s="141">
        <v>2780357.86</v>
      </c>
      <c r="J9" s="141"/>
      <c r="K9" s="141"/>
      <c r="L9" s="141">
        <v>2780357.86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3.25" customHeight="1" outlineLevel="1" spans="1:23">
      <c r="A10" s="139" t="s">
        <v>47</v>
      </c>
      <c r="B10" s="139" t="s">
        <v>164</v>
      </c>
      <c r="C10" s="139" t="s">
        <v>165</v>
      </c>
      <c r="D10" s="139" t="s">
        <v>81</v>
      </c>
      <c r="E10" s="139" t="s">
        <v>82</v>
      </c>
      <c r="F10" s="139" t="s">
        <v>166</v>
      </c>
      <c r="G10" s="139" t="s">
        <v>167</v>
      </c>
      <c r="H10" s="141">
        <v>279900</v>
      </c>
      <c r="I10" s="141">
        <v>279900</v>
      </c>
      <c r="J10" s="141"/>
      <c r="K10" s="141"/>
      <c r="L10" s="141">
        <v>279900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ht="53.25" customHeight="1" outlineLevel="1" spans="1:23">
      <c r="A11" s="139" t="s">
        <v>47</v>
      </c>
      <c r="B11" s="139" t="s">
        <v>168</v>
      </c>
      <c r="C11" s="139" t="s">
        <v>169</v>
      </c>
      <c r="D11" s="139" t="s">
        <v>79</v>
      </c>
      <c r="E11" s="139" t="s">
        <v>80</v>
      </c>
      <c r="F11" s="139" t="s">
        <v>166</v>
      </c>
      <c r="G11" s="139" t="s">
        <v>167</v>
      </c>
      <c r="H11" s="141">
        <v>466428</v>
      </c>
      <c r="I11" s="141">
        <v>466428</v>
      </c>
      <c r="J11" s="141"/>
      <c r="K11" s="141"/>
      <c r="L11" s="141">
        <v>466428</v>
      </c>
      <c r="M11" s="139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ht="53.25" customHeight="1" outlineLevel="1" spans="1:23">
      <c r="A12" s="139" t="s">
        <v>47</v>
      </c>
      <c r="B12" s="139" t="s">
        <v>164</v>
      </c>
      <c r="C12" s="139" t="s">
        <v>165</v>
      </c>
      <c r="D12" s="139" t="s">
        <v>81</v>
      </c>
      <c r="E12" s="139" t="s">
        <v>82</v>
      </c>
      <c r="F12" s="139" t="s">
        <v>170</v>
      </c>
      <c r="G12" s="139" t="s">
        <v>171</v>
      </c>
      <c r="H12" s="141">
        <v>27780</v>
      </c>
      <c r="I12" s="141">
        <v>27780</v>
      </c>
      <c r="J12" s="141"/>
      <c r="K12" s="141"/>
      <c r="L12" s="141">
        <v>27780</v>
      </c>
      <c r="M12" s="139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ht="53.25" customHeight="1" outlineLevel="1" spans="1:23">
      <c r="A13" s="139" t="s">
        <v>47</v>
      </c>
      <c r="B13" s="139" t="s">
        <v>168</v>
      </c>
      <c r="C13" s="139" t="s">
        <v>169</v>
      </c>
      <c r="D13" s="139" t="s">
        <v>79</v>
      </c>
      <c r="E13" s="139" t="s">
        <v>80</v>
      </c>
      <c r="F13" s="139" t="s">
        <v>170</v>
      </c>
      <c r="G13" s="139" t="s">
        <v>171</v>
      </c>
      <c r="H13" s="141">
        <v>476064</v>
      </c>
      <c r="I13" s="141">
        <v>476064</v>
      </c>
      <c r="J13" s="141"/>
      <c r="K13" s="141"/>
      <c r="L13" s="141">
        <v>476064</v>
      </c>
      <c r="M13" s="139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ht="53.25" customHeight="1" outlineLevel="1" spans="1:23">
      <c r="A14" s="139" t="s">
        <v>47</v>
      </c>
      <c r="B14" s="139" t="s">
        <v>168</v>
      </c>
      <c r="C14" s="139" t="s">
        <v>169</v>
      </c>
      <c r="D14" s="139" t="s">
        <v>79</v>
      </c>
      <c r="E14" s="139" t="s">
        <v>80</v>
      </c>
      <c r="F14" s="139" t="s">
        <v>172</v>
      </c>
      <c r="G14" s="139" t="s">
        <v>173</v>
      </c>
      <c r="H14" s="141">
        <v>38869</v>
      </c>
      <c r="I14" s="141">
        <v>38869</v>
      </c>
      <c r="J14" s="141"/>
      <c r="K14" s="141"/>
      <c r="L14" s="141">
        <v>38869</v>
      </c>
      <c r="M14" s="139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ht="53.25" customHeight="1" outlineLevel="1" spans="1:23">
      <c r="A15" s="139" t="s">
        <v>47</v>
      </c>
      <c r="B15" s="139" t="s">
        <v>164</v>
      </c>
      <c r="C15" s="139" t="s">
        <v>165</v>
      </c>
      <c r="D15" s="139" t="s">
        <v>81</v>
      </c>
      <c r="E15" s="139" t="s">
        <v>82</v>
      </c>
      <c r="F15" s="139" t="s">
        <v>174</v>
      </c>
      <c r="G15" s="139" t="s">
        <v>175</v>
      </c>
      <c r="H15" s="141">
        <v>23325</v>
      </c>
      <c r="I15" s="141">
        <v>23325</v>
      </c>
      <c r="J15" s="141"/>
      <c r="K15" s="141"/>
      <c r="L15" s="141">
        <v>23325</v>
      </c>
      <c r="M15" s="139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ht="53.25" customHeight="1" outlineLevel="1" spans="1:23">
      <c r="A16" s="139" t="s">
        <v>47</v>
      </c>
      <c r="B16" s="139" t="s">
        <v>164</v>
      </c>
      <c r="C16" s="139" t="s">
        <v>165</v>
      </c>
      <c r="D16" s="139" t="s">
        <v>81</v>
      </c>
      <c r="E16" s="139" t="s">
        <v>82</v>
      </c>
      <c r="F16" s="139" t="s">
        <v>174</v>
      </c>
      <c r="G16" s="139" t="s">
        <v>175</v>
      </c>
      <c r="H16" s="141">
        <v>74040</v>
      </c>
      <c r="I16" s="141">
        <v>74040</v>
      </c>
      <c r="J16" s="141"/>
      <c r="K16" s="141"/>
      <c r="L16" s="141">
        <v>74040</v>
      </c>
      <c r="M16" s="139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ht="53.25" customHeight="1" outlineLevel="1" spans="1:23">
      <c r="A17" s="139" t="s">
        <v>47</v>
      </c>
      <c r="B17" s="139" t="s">
        <v>164</v>
      </c>
      <c r="C17" s="139" t="s">
        <v>165</v>
      </c>
      <c r="D17" s="139" t="s">
        <v>81</v>
      </c>
      <c r="E17" s="139" t="s">
        <v>82</v>
      </c>
      <c r="F17" s="139" t="s">
        <v>174</v>
      </c>
      <c r="G17" s="139" t="s">
        <v>175</v>
      </c>
      <c r="H17" s="141">
        <v>129420</v>
      </c>
      <c r="I17" s="141">
        <v>129420</v>
      </c>
      <c r="J17" s="141"/>
      <c r="K17" s="141"/>
      <c r="L17" s="141">
        <v>129420</v>
      </c>
      <c r="M17" s="139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ht="53.25" customHeight="1" outlineLevel="1" spans="1:23">
      <c r="A18" s="139" t="s">
        <v>47</v>
      </c>
      <c r="B18" s="139" t="s">
        <v>164</v>
      </c>
      <c r="C18" s="139" t="s">
        <v>165</v>
      </c>
      <c r="D18" s="139" t="s">
        <v>81</v>
      </c>
      <c r="E18" s="139" t="s">
        <v>82</v>
      </c>
      <c r="F18" s="139" t="s">
        <v>174</v>
      </c>
      <c r="G18" s="139" t="s">
        <v>175</v>
      </c>
      <c r="H18" s="141">
        <v>79764</v>
      </c>
      <c r="I18" s="141">
        <v>79764</v>
      </c>
      <c r="J18" s="141"/>
      <c r="K18" s="141"/>
      <c r="L18" s="141">
        <v>79764</v>
      </c>
      <c r="M18" s="139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ht="53.25" customHeight="1" outlineLevel="1" spans="1:23">
      <c r="A19" s="139" t="s">
        <v>47</v>
      </c>
      <c r="B19" s="139" t="s">
        <v>176</v>
      </c>
      <c r="C19" s="139" t="s">
        <v>177</v>
      </c>
      <c r="D19" s="139" t="s">
        <v>93</v>
      </c>
      <c r="E19" s="139" t="s">
        <v>94</v>
      </c>
      <c r="F19" s="139" t="s">
        <v>178</v>
      </c>
      <c r="G19" s="139" t="s">
        <v>179</v>
      </c>
      <c r="H19" s="141">
        <v>285357.43</v>
      </c>
      <c r="I19" s="141">
        <v>285357.43</v>
      </c>
      <c r="J19" s="141"/>
      <c r="K19" s="141"/>
      <c r="L19" s="141">
        <v>285357.43</v>
      </c>
      <c r="M19" s="139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ht="53.25" customHeight="1" outlineLevel="1" spans="1:23">
      <c r="A20" s="139" t="s">
        <v>47</v>
      </c>
      <c r="B20" s="139" t="s">
        <v>176</v>
      </c>
      <c r="C20" s="139" t="s">
        <v>177</v>
      </c>
      <c r="D20" s="139" t="s">
        <v>95</v>
      </c>
      <c r="E20" s="139" t="s">
        <v>96</v>
      </c>
      <c r="F20" s="139" t="s">
        <v>180</v>
      </c>
      <c r="G20" s="139" t="s">
        <v>181</v>
      </c>
      <c r="H20" s="141">
        <v>90000</v>
      </c>
      <c r="I20" s="141">
        <v>90000</v>
      </c>
      <c r="J20" s="141"/>
      <c r="K20" s="141"/>
      <c r="L20" s="141">
        <v>90000</v>
      </c>
      <c r="M20" s="139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ht="53.25" customHeight="1" outlineLevel="1" spans="1:23">
      <c r="A21" s="139" t="s">
        <v>47</v>
      </c>
      <c r="B21" s="139" t="s">
        <v>176</v>
      </c>
      <c r="C21" s="139" t="s">
        <v>177</v>
      </c>
      <c r="D21" s="139" t="s">
        <v>95</v>
      </c>
      <c r="E21" s="139" t="s">
        <v>96</v>
      </c>
      <c r="F21" s="139" t="s">
        <v>180</v>
      </c>
      <c r="G21" s="139" t="s">
        <v>181</v>
      </c>
      <c r="H21" s="141"/>
      <c r="I21" s="141"/>
      <c r="J21" s="141"/>
      <c r="K21" s="141"/>
      <c r="L21" s="141"/>
      <c r="M21" s="139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ht="53.25" customHeight="1" outlineLevel="1" spans="1:23">
      <c r="A22" s="139" t="s">
        <v>47</v>
      </c>
      <c r="B22" s="139" t="s">
        <v>182</v>
      </c>
      <c r="C22" s="139" t="s">
        <v>183</v>
      </c>
      <c r="D22" s="139" t="s">
        <v>95</v>
      </c>
      <c r="E22" s="139" t="s">
        <v>96</v>
      </c>
      <c r="F22" s="139" t="s">
        <v>180</v>
      </c>
      <c r="G22" s="139" t="s">
        <v>181</v>
      </c>
      <c r="H22" s="141">
        <v>180000</v>
      </c>
      <c r="I22" s="141">
        <v>180000</v>
      </c>
      <c r="J22" s="141"/>
      <c r="K22" s="141"/>
      <c r="L22" s="141">
        <v>180000</v>
      </c>
      <c r="M22" s="139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ht="53.25" customHeight="1" outlineLevel="1" spans="1:23">
      <c r="A23" s="139" t="s">
        <v>47</v>
      </c>
      <c r="B23" s="139" t="s">
        <v>176</v>
      </c>
      <c r="C23" s="139" t="s">
        <v>177</v>
      </c>
      <c r="D23" s="139" t="s">
        <v>104</v>
      </c>
      <c r="E23" s="139" t="s">
        <v>105</v>
      </c>
      <c r="F23" s="139" t="s">
        <v>184</v>
      </c>
      <c r="G23" s="139" t="s">
        <v>185</v>
      </c>
      <c r="H23" s="141">
        <v>110469.98</v>
      </c>
      <c r="I23" s="141">
        <v>110469.98</v>
      </c>
      <c r="J23" s="141"/>
      <c r="K23" s="141"/>
      <c r="L23" s="141">
        <v>110469.98</v>
      </c>
      <c r="M23" s="139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ht="53.25" customHeight="1" outlineLevel="1" spans="1:23">
      <c r="A24" s="139" t="s">
        <v>47</v>
      </c>
      <c r="B24" s="139" t="s">
        <v>176</v>
      </c>
      <c r="C24" s="139" t="s">
        <v>177</v>
      </c>
      <c r="D24" s="139" t="s">
        <v>106</v>
      </c>
      <c r="E24" s="139" t="s">
        <v>107</v>
      </c>
      <c r="F24" s="139" t="s">
        <v>184</v>
      </c>
      <c r="G24" s="139" t="s">
        <v>185</v>
      </c>
      <c r="H24" s="141"/>
      <c r="I24" s="141"/>
      <c r="J24" s="141"/>
      <c r="K24" s="141"/>
      <c r="L24" s="141"/>
      <c r="M24" s="139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ht="53.25" customHeight="1" outlineLevel="1" spans="1:23">
      <c r="A25" s="139" t="s">
        <v>47</v>
      </c>
      <c r="B25" s="139" t="s">
        <v>176</v>
      </c>
      <c r="C25" s="139" t="s">
        <v>177</v>
      </c>
      <c r="D25" s="139" t="s">
        <v>108</v>
      </c>
      <c r="E25" s="139" t="s">
        <v>109</v>
      </c>
      <c r="F25" s="139" t="s">
        <v>186</v>
      </c>
      <c r="G25" s="139" t="s">
        <v>187</v>
      </c>
      <c r="H25" s="141">
        <v>3442.58</v>
      </c>
      <c r="I25" s="141">
        <v>3442.58</v>
      </c>
      <c r="J25" s="141"/>
      <c r="K25" s="141"/>
      <c r="L25" s="141">
        <v>3442.58</v>
      </c>
      <c r="M25" s="139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ht="53.25" customHeight="1" outlineLevel="1" spans="1:23">
      <c r="A26" s="139" t="s">
        <v>47</v>
      </c>
      <c r="B26" s="139" t="s">
        <v>176</v>
      </c>
      <c r="C26" s="139" t="s">
        <v>177</v>
      </c>
      <c r="D26" s="139" t="s">
        <v>99</v>
      </c>
      <c r="E26" s="139" t="s">
        <v>98</v>
      </c>
      <c r="F26" s="139" t="s">
        <v>186</v>
      </c>
      <c r="G26" s="139" t="s">
        <v>187</v>
      </c>
      <c r="H26" s="141">
        <v>5343.07</v>
      </c>
      <c r="I26" s="141">
        <v>5343.07</v>
      </c>
      <c r="J26" s="141"/>
      <c r="K26" s="141"/>
      <c r="L26" s="141">
        <v>5343.07</v>
      </c>
      <c r="M26" s="139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ht="53.25" customHeight="1" outlineLevel="1" spans="1:23">
      <c r="A27" s="139" t="s">
        <v>47</v>
      </c>
      <c r="B27" s="139" t="s">
        <v>176</v>
      </c>
      <c r="C27" s="139" t="s">
        <v>177</v>
      </c>
      <c r="D27" s="139" t="s">
        <v>108</v>
      </c>
      <c r="E27" s="139" t="s">
        <v>109</v>
      </c>
      <c r="F27" s="139" t="s">
        <v>186</v>
      </c>
      <c r="G27" s="139" t="s">
        <v>187</v>
      </c>
      <c r="H27" s="141"/>
      <c r="I27" s="141"/>
      <c r="J27" s="141"/>
      <c r="K27" s="141"/>
      <c r="L27" s="141"/>
      <c r="M27" s="139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ht="53.25" customHeight="1" outlineLevel="1" spans="1:23">
      <c r="A28" s="139" t="s">
        <v>47</v>
      </c>
      <c r="B28" s="139" t="s">
        <v>188</v>
      </c>
      <c r="C28" s="139" t="s">
        <v>115</v>
      </c>
      <c r="D28" s="139" t="s">
        <v>114</v>
      </c>
      <c r="E28" s="139" t="s">
        <v>115</v>
      </c>
      <c r="F28" s="139" t="s">
        <v>189</v>
      </c>
      <c r="G28" s="139" t="s">
        <v>115</v>
      </c>
      <c r="H28" s="141">
        <v>206554.8</v>
      </c>
      <c r="I28" s="141">
        <v>206554.8</v>
      </c>
      <c r="J28" s="141"/>
      <c r="K28" s="141"/>
      <c r="L28" s="141">
        <v>206554.8</v>
      </c>
      <c r="M28" s="139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ht="53.25" customHeight="1" outlineLevel="1" spans="1:23">
      <c r="A29" s="139" t="s">
        <v>47</v>
      </c>
      <c r="B29" s="139" t="s">
        <v>190</v>
      </c>
      <c r="C29" s="139" t="s">
        <v>191</v>
      </c>
      <c r="D29" s="139" t="s">
        <v>79</v>
      </c>
      <c r="E29" s="139" t="s">
        <v>80</v>
      </c>
      <c r="F29" s="139" t="s">
        <v>192</v>
      </c>
      <c r="G29" s="139" t="s">
        <v>193</v>
      </c>
      <c r="H29" s="141">
        <v>120000</v>
      </c>
      <c r="I29" s="141">
        <v>120000</v>
      </c>
      <c r="J29" s="141"/>
      <c r="K29" s="141"/>
      <c r="L29" s="141">
        <v>120000</v>
      </c>
      <c r="M29" s="139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ht="53.25" customHeight="1" outlineLevel="1" spans="1:23">
      <c r="A30" s="139" t="s">
        <v>47</v>
      </c>
      <c r="B30" s="139" t="s">
        <v>194</v>
      </c>
      <c r="C30" s="139" t="s">
        <v>195</v>
      </c>
      <c r="D30" s="139" t="s">
        <v>79</v>
      </c>
      <c r="E30" s="139" t="s">
        <v>80</v>
      </c>
      <c r="F30" s="139" t="s">
        <v>196</v>
      </c>
      <c r="G30" s="139" t="s">
        <v>197</v>
      </c>
      <c r="H30" s="141">
        <v>9600</v>
      </c>
      <c r="I30" s="141">
        <v>9600</v>
      </c>
      <c r="J30" s="141"/>
      <c r="K30" s="141"/>
      <c r="L30" s="141">
        <v>9600</v>
      </c>
      <c r="M30" s="139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ht="53.25" customHeight="1" outlineLevel="1" spans="1:23">
      <c r="A31" s="139" t="s">
        <v>47</v>
      </c>
      <c r="B31" s="139" t="s">
        <v>190</v>
      </c>
      <c r="C31" s="139" t="s">
        <v>191</v>
      </c>
      <c r="D31" s="139" t="s">
        <v>81</v>
      </c>
      <c r="E31" s="139" t="s">
        <v>82</v>
      </c>
      <c r="F31" s="139" t="s">
        <v>198</v>
      </c>
      <c r="G31" s="139" t="s">
        <v>199</v>
      </c>
      <c r="H31" s="141">
        <v>1500</v>
      </c>
      <c r="I31" s="141">
        <v>1500</v>
      </c>
      <c r="J31" s="141"/>
      <c r="K31" s="141"/>
      <c r="L31" s="141">
        <v>1500</v>
      </c>
      <c r="M31" s="139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ht="53.25" customHeight="1" outlineLevel="1" spans="1:23">
      <c r="A32" s="139" t="s">
        <v>47</v>
      </c>
      <c r="B32" s="139" t="s">
        <v>194</v>
      </c>
      <c r="C32" s="139" t="s">
        <v>195</v>
      </c>
      <c r="D32" s="139" t="s">
        <v>81</v>
      </c>
      <c r="E32" s="139" t="s">
        <v>82</v>
      </c>
      <c r="F32" s="139" t="s">
        <v>200</v>
      </c>
      <c r="G32" s="139" t="s">
        <v>201</v>
      </c>
      <c r="H32" s="141">
        <v>8000</v>
      </c>
      <c r="I32" s="141">
        <v>8000</v>
      </c>
      <c r="J32" s="141"/>
      <c r="K32" s="141"/>
      <c r="L32" s="141">
        <v>8000</v>
      </c>
      <c r="M32" s="139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ht="53.25" customHeight="1" outlineLevel="1" spans="1:23">
      <c r="A33" s="139" t="s">
        <v>47</v>
      </c>
      <c r="B33" s="139" t="s">
        <v>194</v>
      </c>
      <c r="C33" s="139" t="s">
        <v>195</v>
      </c>
      <c r="D33" s="139" t="s">
        <v>81</v>
      </c>
      <c r="E33" s="139" t="s">
        <v>82</v>
      </c>
      <c r="F33" s="139" t="s">
        <v>196</v>
      </c>
      <c r="G33" s="139" t="s">
        <v>197</v>
      </c>
      <c r="H33" s="141">
        <v>50900</v>
      </c>
      <c r="I33" s="141">
        <v>50900</v>
      </c>
      <c r="J33" s="141"/>
      <c r="K33" s="141"/>
      <c r="L33" s="141">
        <v>50900</v>
      </c>
      <c r="M33" s="139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ht="53.25" customHeight="1" outlineLevel="1" spans="1:23">
      <c r="A34" s="139" t="s">
        <v>47</v>
      </c>
      <c r="B34" s="139" t="s">
        <v>194</v>
      </c>
      <c r="C34" s="139" t="s">
        <v>195</v>
      </c>
      <c r="D34" s="139" t="s">
        <v>81</v>
      </c>
      <c r="E34" s="139" t="s">
        <v>82</v>
      </c>
      <c r="F34" s="139" t="s">
        <v>202</v>
      </c>
      <c r="G34" s="139" t="s">
        <v>203</v>
      </c>
      <c r="H34" s="141">
        <v>3000</v>
      </c>
      <c r="I34" s="141">
        <v>3000</v>
      </c>
      <c r="J34" s="141"/>
      <c r="K34" s="141"/>
      <c r="L34" s="141">
        <v>3000</v>
      </c>
      <c r="M34" s="139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ht="53.25" customHeight="1" outlineLevel="1" spans="1:23">
      <c r="A35" s="139" t="s">
        <v>47</v>
      </c>
      <c r="B35" s="139" t="s">
        <v>194</v>
      </c>
      <c r="C35" s="139" t="s">
        <v>195</v>
      </c>
      <c r="D35" s="139" t="s">
        <v>81</v>
      </c>
      <c r="E35" s="139" t="s">
        <v>82</v>
      </c>
      <c r="F35" s="139" t="s">
        <v>204</v>
      </c>
      <c r="G35" s="139" t="s">
        <v>205</v>
      </c>
      <c r="H35" s="141">
        <v>3000</v>
      </c>
      <c r="I35" s="141">
        <v>3000</v>
      </c>
      <c r="J35" s="141"/>
      <c r="K35" s="141"/>
      <c r="L35" s="141">
        <v>3000</v>
      </c>
      <c r="M35" s="139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ht="53.25" customHeight="1" outlineLevel="1" spans="1:23">
      <c r="A36" s="139" t="s">
        <v>47</v>
      </c>
      <c r="B36" s="139" t="s">
        <v>190</v>
      </c>
      <c r="C36" s="139" t="s">
        <v>191</v>
      </c>
      <c r="D36" s="139" t="s">
        <v>81</v>
      </c>
      <c r="E36" s="139" t="s">
        <v>82</v>
      </c>
      <c r="F36" s="139" t="s">
        <v>192</v>
      </c>
      <c r="G36" s="139" t="s">
        <v>193</v>
      </c>
      <c r="H36" s="141">
        <v>20000</v>
      </c>
      <c r="I36" s="141">
        <v>20000</v>
      </c>
      <c r="J36" s="141"/>
      <c r="K36" s="141"/>
      <c r="L36" s="141">
        <v>20000</v>
      </c>
      <c r="M36" s="139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ht="53.25" customHeight="1" outlineLevel="1" spans="1:23">
      <c r="A37" s="139" t="s">
        <v>47</v>
      </c>
      <c r="B37" s="139" t="s">
        <v>190</v>
      </c>
      <c r="C37" s="139" t="s">
        <v>191</v>
      </c>
      <c r="D37" s="139" t="s">
        <v>89</v>
      </c>
      <c r="E37" s="139" t="s">
        <v>90</v>
      </c>
      <c r="F37" s="139" t="s">
        <v>192</v>
      </c>
      <c r="G37" s="139" t="s">
        <v>193</v>
      </c>
      <c r="H37" s="141">
        <v>4800</v>
      </c>
      <c r="I37" s="141">
        <v>4800</v>
      </c>
      <c r="J37" s="141"/>
      <c r="K37" s="141"/>
      <c r="L37" s="141">
        <v>4800</v>
      </c>
      <c r="M37" s="139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ht="53.25" customHeight="1" outlineLevel="1" spans="1:23">
      <c r="A38" s="139" t="s">
        <v>47</v>
      </c>
      <c r="B38" s="139" t="s">
        <v>190</v>
      </c>
      <c r="C38" s="139" t="s">
        <v>191</v>
      </c>
      <c r="D38" s="139" t="s">
        <v>91</v>
      </c>
      <c r="E38" s="139" t="s">
        <v>92</v>
      </c>
      <c r="F38" s="139" t="s">
        <v>192</v>
      </c>
      <c r="G38" s="139" t="s">
        <v>193</v>
      </c>
      <c r="H38" s="141">
        <v>3000</v>
      </c>
      <c r="I38" s="141">
        <v>3000</v>
      </c>
      <c r="J38" s="141"/>
      <c r="K38" s="141"/>
      <c r="L38" s="141">
        <v>3000</v>
      </c>
      <c r="M38" s="139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ht="53.25" customHeight="1" outlineLevel="1" spans="1:23">
      <c r="A39" s="139" t="s">
        <v>47</v>
      </c>
      <c r="B39" s="139" t="s">
        <v>206</v>
      </c>
      <c r="C39" s="139" t="s">
        <v>207</v>
      </c>
      <c r="D39" s="139" t="s">
        <v>79</v>
      </c>
      <c r="E39" s="139" t="s">
        <v>80</v>
      </c>
      <c r="F39" s="139" t="s">
        <v>200</v>
      </c>
      <c r="G39" s="139" t="s">
        <v>201</v>
      </c>
      <c r="H39" s="141">
        <v>79800</v>
      </c>
      <c r="I39" s="141">
        <v>79800</v>
      </c>
      <c r="J39" s="141"/>
      <c r="K39" s="141"/>
      <c r="L39" s="141">
        <v>79800</v>
      </c>
      <c r="M39" s="139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ht="30.75" customHeight="1" spans="1:23">
      <c r="A40" s="145" t="s">
        <v>31</v>
      </c>
      <c r="B40" s="145"/>
      <c r="C40" s="145"/>
      <c r="D40" s="145"/>
      <c r="E40" s="145"/>
      <c r="F40" s="145"/>
      <c r="G40" s="145"/>
      <c r="H40" s="141">
        <v>2780357.86</v>
      </c>
      <c r="I40" s="141">
        <v>2780357.86</v>
      </c>
      <c r="J40" s="141"/>
      <c r="K40" s="141"/>
      <c r="L40" s="141">
        <v>2780357.86</v>
      </c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13.5714285714286" customWidth="1"/>
    <col min="2" max="2" width="23.7142857142857" customWidth="1"/>
    <col min="3" max="3" width="9.84761904761905" customWidth="1"/>
    <col min="4" max="4" width="10.5714285714286" customWidth="1"/>
    <col min="5" max="5" width="9.85714285714286" customWidth="1"/>
    <col min="6" max="6" width="21.1428571428571" customWidth="1"/>
    <col min="7" max="7" width="5.28571428571429" customWidth="1"/>
    <col min="8" max="8" width="11.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5" t="s">
        <v>208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6.25" customHeight="1" spans="1:23">
      <c r="A2" s="131" t="str">
        <f>"2026"&amp;"年部门项目支出预算表"</f>
        <v>2026年部门项目支出预算表</v>
      </c>
      <c r="B2" s="131"/>
      <c r="C2" s="131" t="s">
        <v>60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</row>
    <row r="3" ht="18.75" customHeight="1" spans="1:23">
      <c r="A3" s="136" t="s">
        <v>1</v>
      </c>
      <c r="B3" s="136"/>
      <c r="C3" s="136"/>
      <c r="D3" s="136"/>
      <c r="E3" s="136"/>
      <c r="F3" s="136"/>
      <c r="G3" s="136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5" t="s">
        <v>28</v>
      </c>
      <c r="W3" s="135"/>
    </row>
    <row r="4" ht="26.25" customHeight="1" spans="1:23">
      <c r="A4" s="138" t="s">
        <v>209</v>
      </c>
      <c r="B4" s="138" t="s">
        <v>142</v>
      </c>
      <c r="C4" s="138" t="s">
        <v>143</v>
      </c>
      <c r="D4" s="138" t="s">
        <v>210</v>
      </c>
      <c r="E4" s="138" t="s">
        <v>144</v>
      </c>
      <c r="F4" s="138" t="s">
        <v>145</v>
      </c>
      <c r="G4" s="138" t="s">
        <v>211</v>
      </c>
      <c r="H4" s="138" t="s">
        <v>212</v>
      </c>
      <c r="I4" s="138" t="s">
        <v>31</v>
      </c>
      <c r="J4" s="138" t="s">
        <v>213</v>
      </c>
      <c r="K4" s="138"/>
      <c r="L4" s="138"/>
      <c r="M4" s="138"/>
      <c r="N4" s="138" t="s">
        <v>154</v>
      </c>
      <c r="O4" s="138"/>
      <c r="P4" s="138"/>
      <c r="Q4" s="138" t="s">
        <v>38</v>
      </c>
      <c r="R4" s="138" t="s">
        <v>52</v>
      </c>
      <c r="S4" s="138"/>
      <c r="T4" s="138"/>
      <c r="U4" s="138"/>
      <c r="V4" s="138"/>
      <c r="W4" s="138"/>
    </row>
    <row r="5" ht="26.25" customHeight="1" spans="1:23">
      <c r="A5" s="138"/>
      <c r="B5" s="138"/>
      <c r="C5" s="138"/>
      <c r="D5" s="138"/>
      <c r="E5" s="138"/>
      <c r="F5" s="138"/>
      <c r="G5" s="138"/>
      <c r="H5" s="138"/>
      <c r="I5" s="138"/>
      <c r="J5" s="138" t="s">
        <v>35</v>
      </c>
      <c r="K5" s="138"/>
      <c r="L5" s="138" t="s">
        <v>36</v>
      </c>
      <c r="M5" s="138" t="s">
        <v>37</v>
      </c>
      <c r="N5" s="138" t="s">
        <v>35</v>
      </c>
      <c r="O5" s="138" t="s">
        <v>36</v>
      </c>
      <c r="P5" s="138" t="s">
        <v>37</v>
      </c>
      <c r="Q5" s="138"/>
      <c r="R5" s="138" t="s">
        <v>34</v>
      </c>
      <c r="S5" s="138" t="s">
        <v>41</v>
      </c>
      <c r="T5" s="138" t="s">
        <v>42</v>
      </c>
      <c r="U5" s="138" t="s">
        <v>43</v>
      </c>
      <c r="V5" s="138" t="s">
        <v>44</v>
      </c>
      <c r="W5" s="138" t="s">
        <v>45</v>
      </c>
    </row>
    <row r="6" ht="26.25" customHeight="1" spans="1:23">
      <c r="A6" s="138"/>
      <c r="B6" s="138"/>
      <c r="C6" s="138"/>
      <c r="D6" s="138"/>
      <c r="E6" s="138"/>
      <c r="F6" s="138"/>
      <c r="G6" s="138"/>
      <c r="H6" s="138"/>
      <c r="I6" s="138"/>
      <c r="J6" s="138" t="s">
        <v>34</v>
      </c>
      <c r="K6" s="138" t="s">
        <v>214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ht="18.75" customHeight="1" spans="1:23">
      <c r="A7" s="138" t="s">
        <v>60</v>
      </c>
      <c r="B7" s="138" t="s">
        <v>61</v>
      </c>
      <c r="C7" s="138" t="s">
        <v>62</v>
      </c>
      <c r="D7" s="138" t="s">
        <v>63</v>
      </c>
      <c r="E7" s="138" t="s">
        <v>64</v>
      </c>
      <c r="F7" s="138" t="s">
        <v>65</v>
      </c>
      <c r="G7" s="138" t="s">
        <v>66</v>
      </c>
      <c r="H7" s="138" t="s">
        <v>67</v>
      </c>
      <c r="I7" s="138" t="s">
        <v>68</v>
      </c>
      <c r="J7" s="138" t="s">
        <v>69</v>
      </c>
      <c r="K7" s="138" t="s">
        <v>70</v>
      </c>
      <c r="L7" s="138" t="s">
        <v>71</v>
      </c>
      <c r="M7" s="138" t="s">
        <v>72</v>
      </c>
      <c r="N7" s="138" t="s">
        <v>73</v>
      </c>
      <c r="O7" s="138" t="s">
        <v>74</v>
      </c>
      <c r="P7" s="138" t="s">
        <v>156</v>
      </c>
      <c r="Q7" s="138" t="s">
        <v>157</v>
      </c>
      <c r="R7" s="138" t="s">
        <v>158</v>
      </c>
      <c r="S7" s="138" t="s">
        <v>159</v>
      </c>
      <c r="T7" s="138" t="s">
        <v>160</v>
      </c>
      <c r="U7" s="138" t="s">
        <v>161</v>
      </c>
      <c r="V7" s="138" t="s">
        <v>162</v>
      </c>
      <c r="W7" s="138" t="s">
        <v>163</v>
      </c>
    </row>
    <row r="8" ht="52.5" customHeight="1" spans="1:23">
      <c r="A8" s="139"/>
      <c r="B8" s="139"/>
      <c r="C8" s="139" t="s">
        <v>215</v>
      </c>
      <c r="D8" s="139"/>
      <c r="E8" s="139"/>
      <c r="F8" s="139"/>
      <c r="G8" s="139"/>
      <c r="H8" s="139"/>
      <c r="I8" s="141">
        <v>150000</v>
      </c>
      <c r="J8" s="141">
        <v>150000</v>
      </c>
      <c r="K8" s="141">
        <v>150000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ht="52.5" customHeight="1" outlineLevel="1" spans="1:23">
      <c r="A9" s="139" t="s">
        <v>216</v>
      </c>
      <c r="B9" s="139" t="s">
        <v>217</v>
      </c>
      <c r="C9" s="139" t="s">
        <v>215</v>
      </c>
      <c r="D9" s="139" t="s">
        <v>47</v>
      </c>
      <c r="E9" s="139" t="s">
        <v>83</v>
      </c>
      <c r="F9" s="139" t="s">
        <v>84</v>
      </c>
      <c r="G9" s="139" t="s">
        <v>204</v>
      </c>
      <c r="H9" s="139" t="s">
        <v>205</v>
      </c>
      <c r="I9" s="141">
        <v>20000</v>
      </c>
      <c r="J9" s="141">
        <v>20000</v>
      </c>
      <c r="K9" s="141">
        <v>20000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2.5" customHeight="1" outlineLevel="1" spans="1:23">
      <c r="A10" s="139" t="s">
        <v>216</v>
      </c>
      <c r="B10" s="139" t="s">
        <v>217</v>
      </c>
      <c r="C10" s="139" t="s">
        <v>215</v>
      </c>
      <c r="D10" s="139" t="s">
        <v>47</v>
      </c>
      <c r="E10" s="139" t="s">
        <v>83</v>
      </c>
      <c r="F10" s="139" t="s">
        <v>84</v>
      </c>
      <c r="G10" s="139" t="s">
        <v>218</v>
      </c>
      <c r="H10" s="139" t="s">
        <v>219</v>
      </c>
      <c r="I10" s="141">
        <v>40000</v>
      </c>
      <c r="J10" s="141">
        <v>40000</v>
      </c>
      <c r="K10" s="141">
        <v>40000</v>
      </c>
      <c r="L10" s="141"/>
      <c r="M10" s="141"/>
      <c r="N10" s="139"/>
      <c r="O10" s="139"/>
      <c r="P10" s="139"/>
      <c r="Q10" s="141"/>
      <c r="R10" s="141"/>
      <c r="S10" s="141"/>
      <c r="T10" s="141"/>
      <c r="U10" s="141"/>
      <c r="V10" s="141"/>
      <c r="W10" s="141"/>
    </row>
    <row r="11" ht="52.5" customHeight="1" outlineLevel="1" spans="1:23">
      <c r="A11" s="139" t="s">
        <v>216</v>
      </c>
      <c r="B11" s="139" t="s">
        <v>217</v>
      </c>
      <c r="C11" s="139" t="s">
        <v>215</v>
      </c>
      <c r="D11" s="139" t="s">
        <v>47</v>
      </c>
      <c r="E11" s="139" t="s">
        <v>83</v>
      </c>
      <c r="F11" s="139" t="s">
        <v>84</v>
      </c>
      <c r="G11" s="139" t="s">
        <v>192</v>
      </c>
      <c r="H11" s="139" t="s">
        <v>193</v>
      </c>
      <c r="I11" s="141">
        <v>30000</v>
      </c>
      <c r="J11" s="141">
        <v>30000</v>
      </c>
      <c r="K11" s="141">
        <v>30000</v>
      </c>
      <c r="L11" s="141"/>
      <c r="M11" s="141"/>
      <c r="N11" s="139"/>
      <c r="O11" s="139"/>
      <c r="P11" s="139"/>
      <c r="Q11" s="141"/>
      <c r="R11" s="141"/>
      <c r="S11" s="141"/>
      <c r="T11" s="141"/>
      <c r="U11" s="141"/>
      <c r="V11" s="141"/>
      <c r="W11" s="141"/>
    </row>
    <row r="12" ht="52.5" customHeight="1" outlineLevel="1" spans="1:23">
      <c r="A12" s="139" t="s">
        <v>216</v>
      </c>
      <c r="B12" s="139" t="s">
        <v>217</v>
      </c>
      <c r="C12" s="139" t="s">
        <v>215</v>
      </c>
      <c r="D12" s="139" t="s">
        <v>47</v>
      </c>
      <c r="E12" s="139" t="s">
        <v>83</v>
      </c>
      <c r="F12" s="139" t="s">
        <v>84</v>
      </c>
      <c r="G12" s="139" t="s">
        <v>198</v>
      </c>
      <c r="H12" s="139" t="s">
        <v>199</v>
      </c>
      <c r="I12" s="141">
        <v>60000</v>
      </c>
      <c r="J12" s="141">
        <v>60000</v>
      </c>
      <c r="K12" s="141">
        <v>60000</v>
      </c>
      <c r="L12" s="141"/>
      <c r="M12" s="141"/>
      <c r="N12" s="139"/>
      <c r="O12" s="139"/>
      <c r="P12" s="139"/>
      <c r="Q12" s="141"/>
      <c r="R12" s="141"/>
      <c r="S12" s="141"/>
      <c r="T12" s="141"/>
      <c r="U12" s="141"/>
      <c r="V12" s="141"/>
      <c r="W12" s="141"/>
    </row>
    <row r="13" ht="30" customHeight="1" spans="1:23">
      <c r="A13" s="140" t="s">
        <v>31</v>
      </c>
      <c r="B13" s="140"/>
      <c r="C13" s="140"/>
      <c r="D13" s="140"/>
      <c r="E13" s="140"/>
      <c r="F13" s="140"/>
      <c r="G13" s="140"/>
      <c r="H13" s="140"/>
      <c r="I13" s="141">
        <v>150000</v>
      </c>
      <c r="J13" s="141">
        <v>150000</v>
      </c>
      <c r="K13" s="141">
        <v>150000</v>
      </c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2"/>
  <sheetViews>
    <sheetView showZeros="0" topLeftCell="A40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0"/>
      <c r="B1" s="130"/>
      <c r="C1" s="130"/>
      <c r="D1" s="130"/>
      <c r="E1" s="130"/>
      <c r="F1" s="130"/>
      <c r="G1" s="130"/>
      <c r="H1" s="130"/>
      <c r="I1" s="130"/>
      <c r="J1" s="134" t="s">
        <v>220</v>
      </c>
    </row>
    <row r="2" ht="34.5" customHeight="1" spans="1:10">
      <c r="A2" s="131" t="str">
        <f>"2026"&amp;"年部门项目支出绩效目标表"</f>
        <v>2026年部门项目支出绩效目标表</v>
      </c>
      <c r="B2" s="131"/>
      <c r="C2" s="131"/>
      <c r="D2" s="131"/>
      <c r="E2" s="131"/>
      <c r="F2" s="131"/>
      <c r="G2" s="131"/>
      <c r="H2" s="131"/>
      <c r="I2" s="131"/>
      <c r="J2" s="131"/>
    </row>
    <row r="3" ht="18.75" customHeight="1" spans="1:10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</row>
    <row r="4" ht="22.5" customHeight="1" spans="1:10">
      <c r="A4" s="132" t="s">
        <v>221</v>
      </c>
      <c r="B4" s="132" t="s">
        <v>222</v>
      </c>
      <c r="C4" s="132" t="s">
        <v>223</v>
      </c>
      <c r="D4" s="132" t="s">
        <v>224</v>
      </c>
      <c r="E4" s="132" t="s">
        <v>225</v>
      </c>
      <c r="F4" s="132" t="s">
        <v>226</v>
      </c>
      <c r="G4" s="132" t="s">
        <v>227</v>
      </c>
      <c r="H4" s="132" t="s">
        <v>228</v>
      </c>
      <c r="I4" s="132" t="s">
        <v>229</v>
      </c>
      <c r="J4" s="132" t="s">
        <v>230</v>
      </c>
    </row>
    <row r="5" ht="22.5" customHeight="1" spans="1:10">
      <c r="A5" s="132" t="s">
        <v>60</v>
      </c>
      <c r="B5" s="132" t="s">
        <v>61</v>
      </c>
      <c r="C5" s="132" t="s">
        <v>62</v>
      </c>
      <c r="D5" s="132" t="s">
        <v>63</v>
      </c>
      <c r="E5" s="132" t="s">
        <v>64</v>
      </c>
      <c r="F5" s="132" t="s">
        <v>65</v>
      </c>
      <c r="G5" s="132" t="s">
        <v>66</v>
      </c>
      <c r="H5" s="132" t="s">
        <v>67</v>
      </c>
      <c r="I5" s="132" t="s">
        <v>68</v>
      </c>
      <c r="J5" s="132" t="s">
        <v>69</v>
      </c>
    </row>
    <row r="6" ht="52.5" customHeight="1" spans="1:10">
      <c r="A6" s="132" t="s">
        <v>47</v>
      </c>
      <c r="B6" s="132"/>
      <c r="C6" s="132"/>
      <c r="D6" s="132"/>
      <c r="E6" s="132"/>
      <c r="F6" s="132"/>
      <c r="G6" s="132"/>
      <c r="H6" s="132"/>
      <c r="I6" s="132"/>
      <c r="J6" s="132"/>
    </row>
    <row r="7" ht="52.5" customHeight="1" outlineLevel="1" spans="1:10">
      <c r="A7" s="133" t="s">
        <v>215</v>
      </c>
      <c r="B7" s="133" t="s">
        <v>231</v>
      </c>
      <c r="C7" s="133" t="s">
        <v>232</v>
      </c>
      <c r="D7" s="133" t="s">
        <v>233</v>
      </c>
      <c r="E7" s="133" t="s">
        <v>234</v>
      </c>
      <c r="F7" s="133" t="s">
        <v>235</v>
      </c>
      <c r="G7" s="132" t="s">
        <v>236</v>
      </c>
      <c r="H7" s="132" t="s">
        <v>237</v>
      </c>
      <c r="I7" s="133" t="s">
        <v>238</v>
      </c>
      <c r="J7" s="133" t="s">
        <v>239</v>
      </c>
    </row>
    <row r="8" ht="52.5" customHeight="1" outlineLevel="1" spans="1:10">
      <c r="A8" s="133" t="s">
        <v>215</v>
      </c>
      <c r="B8" s="133" t="s">
        <v>231</v>
      </c>
      <c r="C8" s="133" t="s">
        <v>232</v>
      </c>
      <c r="D8" s="133" t="s">
        <v>233</v>
      </c>
      <c r="E8" s="133" t="s">
        <v>240</v>
      </c>
      <c r="F8" s="133" t="s">
        <v>235</v>
      </c>
      <c r="G8" s="132" t="s">
        <v>241</v>
      </c>
      <c r="H8" s="132" t="s">
        <v>242</v>
      </c>
      <c r="I8" s="133" t="s">
        <v>238</v>
      </c>
      <c r="J8" s="133" t="s">
        <v>239</v>
      </c>
    </row>
    <row r="9" ht="52.5" customHeight="1" outlineLevel="1" spans="1:10">
      <c r="A9" s="133" t="s">
        <v>215</v>
      </c>
      <c r="B9" s="133" t="s">
        <v>231</v>
      </c>
      <c r="C9" s="133" t="s">
        <v>232</v>
      </c>
      <c r="D9" s="133" t="s">
        <v>233</v>
      </c>
      <c r="E9" s="133" t="s">
        <v>243</v>
      </c>
      <c r="F9" s="133" t="s">
        <v>235</v>
      </c>
      <c r="G9" s="132" t="s">
        <v>244</v>
      </c>
      <c r="H9" s="132" t="s">
        <v>242</v>
      </c>
      <c r="I9" s="133" t="s">
        <v>238</v>
      </c>
      <c r="J9" s="133" t="s">
        <v>245</v>
      </c>
    </row>
    <row r="10" ht="52.5" customHeight="1" outlineLevel="1" spans="1:10">
      <c r="A10" s="133" t="s">
        <v>215</v>
      </c>
      <c r="B10" s="133" t="s">
        <v>231</v>
      </c>
      <c r="C10" s="133" t="s">
        <v>232</v>
      </c>
      <c r="D10" s="133" t="s">
        <v>233</v>
      </c>
      <c r="E10" s="133" t="s">
        <v>246</v>
      </c>
      <c r="F10" s="133" t="s">
        <v>235</v>
      </c>
      <c r="G10" s="132" t="s">
        <v>241</v>
      </c>
      <c r="H10" s="132" t="s">
        <v>247</v>
      </c>
      <c r="I10" s="133" t="s">
        <v>238</v>
      </c>
      <c r="J10" s="133" t="s">
        <v>248</v>
      </c>
    </row>
    <row r="11" ht="52.5" customHeight="1" outlineLevel="1" spans="1:10">
      <c r="A11" s="133" t="s">
        <v>215</v>
      </c>
      <c r="B11" s="133" t="s">
        <v>231</v>
      </c>
      <c r="C11" s="133" t="s">
        <v>232</v>
      </c>
      <c r="D11" s="133" t="s">
        <v>233</v>
      </c>
      <c r="E11" s="133" t="s">
        <v>249</v>
      </c>
      <c r="F11" s="133" t="s">
        <v>235</v>
      </c>
      <c r="G11" s="132" t="s">
        <v>250</v>
      </c>
      <c r="H11" s="132" t="s">
        <v>247</v>
      </c>
      <c r="I11" s="133" t="s">
        <v>238</v>
      </c>
      <c r="J11" s="133" t="s">
        <v>251</v>
      </c>
    </row>
    <row r="12" ht="52.5" customHeight="1" outlineLevel="1" spans="1:10">
      <c r="A12" s="133" t="s">
        <v>215</v>
      </c>
      <c r="B12" s="133" t="s">
        <v>231</v>
      </c>
      <c r="C12" s="133" t="s">
        <v>232</v>
      </c>
      <c r="D12" s="133" t="s">
        <v>233</v>
      </c>
      <c r="E12" s="133" t="s">
        <v>252</v>
      </c>
      <c r="F12" s="133" t="s">
        <v>235</v>
      </c>
      <c r="G12" s="132" t="s">
        <v>244</v>
      </c>
      <c r="H12" s="132" t="s">
        <v>242</v>
      </c>
      <c r="I12" s="133" t="s">
        <v>238</v>
      </c>
      <c r="J12" s="133" t="s">
        <v>251</v>
      </c>
    </row>
    <row r="13" ht="52.5" customHeight="1" outlineLevel="1" spans="1:10">
      <c r="A13" s="133" t="s">
        <v>215</v>
      </c>
      <c r="B13" s="133" t="s">
        <v>231</v>
      </c>
      <c r="C13" s="133" t="s">
        <v>232</v>
      </c>
      <c r="D13" s="133" t="s">
        <v>233</v>
      </c>
      <c r="E13" s="133" t="s">
        <v>253</v>
      </c>
      <c r="F13" s="133" t="s">
        <v>235</v>
      </c>
      <c r="G13" s="132" t="s">
        <v>241</v>
      </c>
      <c r="H13" s="132" t="s">
        <v>237</v>
      </c>
      <c r="I13" s="133" t="s">
        <v>238</v>
      </c>
      <c r="J13" s="133" t="s">
        <v>254</v>
      </c>
    </row>
    <row r="14" ht="52.5" customHeight="1" outlineLevel="1" spans="1:10">
      <c r="A14" s="133" t="s">
        <v>215</v>
      </c>
      <c r="B14" s="133" t="s">
        <v>231</v>
      </c>
      <c r="C14" s="133" t="s">
        <v>232</v>
      </c>
      <c r="D14" s="133" t="s">
        <v>233</v>
      </c>
      <c r="E14" s="133" t="s">
        <v>255</v>
      </c>
      <c r="F14" s="133" t="s">
        <v>235</v>
      </c>
      <c r="G14" s="132" t="s">
        <v>241</v>
      </c>
      <c r="H14" s="132" t="s">
        <v>242</v>
      </c>
      <c r="I14" s="133" t="s">
        <v>238</v>
      </c>
      <c r="J14" s="133" t="s">
        <v>254</v>
      </c>
    </row>
    <row r="15" ht="52.5" customHeight="1" outlineLevel="1" spans="1:10">
      <c r="A15" s="133" t="s">
        <v>215</v>
      </c>
      <c r="B15" s="133" t="s">
        <v>231</v>
      </c>
      <c r="C15" s="133" t="s">
        <v>232</v>
      </c>
      <c r="D15" s="133" t="s">
        <v>233</v>
      </c>
      <c r="E15" s="133" t="s">
        <v>256</v>
      </c>
      <c r="F15" s="133" t="s">
        <v>235</v>
      </c>
      <c r="G15" s="132" t="s">
        <v>257</v>
      </c>
      <c r="H15" s="132" t="s">
        <v>247</v>
      </c>
      <c r="I15" s="133" t="s">
        <v>238</v>
      </c>
      <c r="J15" s="133" t="s">
        <v>258</v>
      </c>
    </row>
    <row r="16" ht="52.5" customHeight="1" outlineLevel="1" spans="1:10">
      <c r="A16" s="133" t="s">
        <v>215</v>
      </c>
      <c r="B16" s="133" t="s">
        <v>231</v>
      </c>
      <c r="C16" s="133" t="s">
        <v>232</v>
      </c>
      <c r="D16" s="133" t="s">
        <v>233</v>
      </c>
      <c r="E16" s="133" t="s">
        <v>259</v>
      </c>
      <c r="F16" s="133" t="s">
        <v>235</v>
      </c>
      <c r="G16" s="132" t="s">
        <v>244</v>
      </c>
      <c r="H16" s="132" t="s">
        <v>242</v>
      </c>
      <c r="I16" s="133" t="s">
        <v>238</v>
      </c>
      <c r="J16" s="133" t="s">
        <v>258</v>
      </c>
    </row>
    <row r="17" ht="52.5" customHeight="1" outlineLevel="1" spans="1:10">
      <c r="A17" s="133" t="s">
        <v>215</v>
      </c>
      <c r="B17" s="133" t="s">
        <v>231</v>
      </c>
      <c r="C17" s="133" t="s">
        <v>232</v>
      </c>
      <c r="D17" s="133" t="s">
        <v>260</v>
      </c>
      <c r="E17" s="133" t="s">
        <v>261</v>
      </c>
      <c r="F17" s="133" t="s">
        <v>235</v>
      </c>
      <c r="G17" s="132" t="s">
        <v>244</v>
      </c>
      <c r="H17" s="132" t="s">
        <v>242</v>
      </c>
      <c r="I17" s="133" t="s">
        <v>238</v>
      </c>
      <c r="J17" s="133" t="s">
        <v>239</v>
      </c>
    </row>
    <row r="18" ht="52.5" customHeight="1" outlineLevel="1" spans="1:10">
      <c r="A18" s="133" t="s">
        <v>215</v>
      </c>
      <c r="B18" s="133" t="s">
        <v>231</v>
      </c>
      <c r="C18" s="133" t="s">
        <v>232</v>
      </c>
      <c r="D18" s="133" t="s">
        <v>260</v>
      </c>
      <c r="E18" s="133" t="s">
        <v>262</v>
      </c>
      <c r="F18" s="133" t="s">
        <v>235</v>
      </c>
      <c r="G18" s="132" t="s">
        <v>244</v>
      </c>
      <c r="H18" s="132" t="s">
        <v>242</v>
      </c>
      <c r="I18" s="133" t="s">
        <v>238</v>
      </c>
      <c r="J18" s="133" t="s">
        <v>239</v>
      </c>
    </row>
    <row r="19" ht="52.5" customHeight="1" outlineLevel="1" spans="1:10">
      <c r="A19" s="133" t="s">
        <v>215</v>
      </c>
      <c r="B19" s="133" t="s">
        <v>231</v>
      </c>
      <c r="C19" s="133" t="s">
        <v>232</v>
      </c>
      <c r="D19" s="133" t="s">
        <v>260</v>
      </c>
      <c r="E19" s="133" t="s">
        <v>263</v>
      </c>
      <c r="F19" s="133" t="s">
        <v>235</v>
      </c>
      <c r="G19" s="132" t="s">
        <v>244</v>
      </c>
      <c r="H19" s="132" t="s">
        <v>242</v>
      </c>
      <c r="I19" s="133" t="s">
        <v>238</v>
      </c>
      <c r="J19" s="133" t="s">
        <v>245</v>
      </c>
    </row>
    <row r="20" ht="52.5" customHeight="1" outlineLevel="1" spans="1:10">
      <c r="A20" s="133" t="s">
        <v>215</v>
      </c>
      <c r="B20" s="133" t="s">
        <v>231</v>
      </c>
      <c r="C20" s="133" t="s">
        <v>232</v>
      </c>
      <c r="D20" s="133" t="s">
        <v>260</v>
      </c>
      <c r="E20" s="133" t="s">
        <v>264</v>
      </c>
      <c r="F20" s="133" t="s">
        <v>235</v>
      </c>
      <c r="G20" s="132" t="s">
        <v>244</v>
      </c>
      <c r="H20" s="132" t="s">
        <v>242</v>
      </c>
      <c r="I20" s="133" t="s">
        <v>238</v>
      </c>
      <c r="J20" s="133" t="s">
        <v>245</v>
      </c>
    </row>
    <row r="21" ht="52.5" customHeight="1" outlineLevel="1" spans="1:10">
      <c r="A21" s="133" t="s">
        <v>215</v>
      </c>
      <c r="B21" s="133" t="s">
        <v>231</v>
      </c>
      <c r="C21" s="133" t="s">
        <v>232</v>
      </c>
      <c r="D21" s="133" t="s">
        <v>260</v>
      </c>
      <c r="E21" s="133" t="s">
        <v>265</v>
      </c>
      <c r="F21" s="133" t="s">
        <v>235</v>
      </c>
      <c r="G21" s="132" t="s">
        <v>244</v>
      </c>
      <c r="H21" s="132" t="s">
        <v>242</v>
      </c>
      <c r="I21" s="133" t="s">
        <v>238</v>
      </c>
      <c r="J21" s="133" t="s">
        <v>266</v>
      </c>
    </row>
    <row r="22" ht="52.5" customHeight="1" outlineLevel="1" spans="1:10">
      <c r="A22" s="133" t="s">
        <v>215</v>
      </c>
      <c r="B22" s="133" t="s">
        <v>231</v>
      </c>
      <c r="C22" s="133" t="s">
        <v>232</v>
      </c>
      <c r="D22" s="133" t="s">
        <v>260</v>
      </c>
      <c r="E22" s="133" t="s">
        <v>267</v>
      </c>
      <c r="F22" s="133" t="s">
        <v>235</v>
      </c>
      <c r="G22" s="132" t="s">
        <v>244</v>
      </c>
      <c r="H22" s="132" t="s">
        <v>242</v>
      </c>
      <c r="I22" s="133" t="s">
        <v>238</v>
      </c>
      <c r="J22" s="133" t="s">
        <v>266</v>
      </c>
    </row>
    <row r="23" ht="52.5" customHeight="1" outlineLevel="1" spans="1:10">
      <c r="A23" s="133" t="s">
        <v>215</v>
      </c>
      <c r="B23" s="133" t="s">
        <v>231</v>
      </c>
      <c r="C23" s="133" t="s">
        <v>232</v>
      </c>
      <c r="D23" s="133" t="s">
        <v>260</v>
      </c>
      <c r="E23" s="133" t="s">
        <v>268</v>
      </c>
      <c r="F23" s="133" t="s">
        <v>235</v>
      </c>
      <c r="G23" s="132" t="s">
        <v>244</v>
      </c>
      <c r="H23" s="132" t="s">
        <v>242</v>
      </c>
      <c r="I23" s="133" t="s">
        <v>238</v>
      </c>
      <c r="J23" s="133" t="s">
        <v>251</v>
      </c>
    </row>
    <row r="24" ht="52.5" customHeight="1" outlineLevel="1" spans="1:10">
      <c r="A24" s="133" t="s">
        <v>215</v>
      </c>
      <c r="B24" s="133" t="s">
        <v>231</v>
      </c>
      <c r="C24" s="133" t="s">
        <v>232</v>
      </c>
      <c r="D24" s="133" t="s">
        <v>260</v>
      </c>
      <c r="E24" s="133" t="s">
        <v>269</v>
      </c>
      <c r="F24" s="133" t="s">
        <v>235</v>
      </c>
      <c r="G24" s="132" t="s">
        <v>244</v>
      </c>
      <c r="H24" s="132" t="s">
        <v>242</v>
      </c>
      <c r="I24" s="133" t="s">
        <v>238</v>
      </c>
      <c r="J24" s="133" t="s">
        <v>251</v>
      </c>
    </row>
    <row r="25" ht="52.5" customHeight="1" outlineLevel="1" spans="1:10">
      <c r="A25" s="133" t="s">
        <v>215</v>
      </c>
      <c r="B25" s="133" t="s">
        <v>231</v>
      </c>
      <c r="C25" s="133" t="s">
        <v>232</v>
      </c>
      <c r="D25" s="133" t="s">
        <v>260</v>
      </c>
      <c r="E25" s="133" t="s">
        <v>270</v>
      </c>
      <c r="F25" s="133" t="s">
        <v>235</v>
      </c>
      <c r="G25" s="132" t="s">
        <v>244</v>
      </c>
      <c r="H25" s="132" t="s">
        <v>242</v>
      </c>
      <c r="I25" s="133" t="s">
        <v>238</v>
      </c>
      <c r="J25" s="133" t="s">
        <v>254</v>
      </c>
    </row>
    <row r="26" ht="52.5" customHeight="1" outlineLevel="1" spans="1:10">
      <c r="A26" s="133" t="s">
        <v>215</v>
      </c>
      <c r="B26" s="133" t="s">
        <v>231</v>
      </c>
      <c r="C26" s="133" t="s">
        <v>232</v>
      </c>
      <c r="D26" s="133" t="s">
        <v>260</v>
      </c>
      <c r="E26" s="133" t="s">
        <v>271</v>
      </c>
      <c r="F26" s="133" t="s">
        <v>235</v>
      </c>
      <c r="G26" s="132" t="s">
        <v>244</v>
      </c>
      <c r="H26" s="132" t="s">
        <v>242</v>
      </c>
      <c r="I26" s="133" t="s">
        <v>238</v>
      </c>
      <c r="J26" s="133" t="s">
        <v>254</v>
      </c>
    </row>
    <row r="27" ht="52.5" customHeight="1" outlineLevel="1" spans="1:10">
      <c r="A27" s="133" t="s">
        <v>215</v>
      </c>
      <c r="B27" s="133" t="s">
        <v>231</v>
      </c>
      <c r="C27" s="133" t="s">
        <v>232</v>
      </c>
      <c r="D27" s="133" t="s">
        <v>260</v>
      </c>
      <c r="E27" s="133" t="s">
        <v>272</v>
      </c>
      <c r="F27" s="133" t="s">
        <v>235</v>
      </c>
      <c r="G27" s="132" t="s">
        <v>241</v>
      </c>
      <c r="H27" s="132" t="s">
        <v>242</v>
      </c>
      <c r="I27" s="133" t="s">
        <v>238</v>
      </c>
      <c r="J27" s="133" t="s">
        <v>258</v>
      </c>
    </row>
    <row r="28" ht="52.5" customHeight="1" outlineLevel="1" spans="1:10">
      <c r="A28" s="133" t="s">
        <v>215</v>
      </c>
      <c r="B28" s="133" t="s">
        <v>231</v>
      </c>
      <c r="C28" s="133" t="s">
        <v>232</v>
      </c>
      <c r="D28" s="133" t="s">
        <v>260</v>
      </c>
      <c r="E28" s="133" t="s">
        <v>273</v>
      </c>
      <c r="F28" s="133" t="s">
        <v>235</v>
      </c>
      <c r="G28" s="132" t="s">
        <v>244</v>
      </c>
      <c r="H28" s="132" t="s">
        <v>242</v>
      </c>
      <c r="I28" s="133" t="s">
        <v>238</v>
      </c>
      <c r="J28" s="133" t="s">
        <v>258</v>
      </c>
    </row>
    <row r="29" ht="52.5" customHeight="1" outlineLevel="1" spans="1:10">
      <c r="A29" s="133" t="s">
        <v>215</v>
      </c>
      <c r="B29" s="133" t="s">
        <v>231</v>
      </c>
      <c r="C29" s="133" t="s">
        <v>274</v>
      </c>
      <c r="D29" s="133" t="s">
        <v>275</v>
      </c>
      <c r="E29" s="133" t="s">
        <v>276</v>
      </c>
      <c r="F29" s="133" t="s">
        <v>235</v>
      </c>
      <c r="G29" s="132" t="s">
        <v>241</v>
      </c>
      <c r="H29" s="132" t="s">
        <v>242</v>
      </c>
      <c r="I29" s="133" t="s">
        <v>238</v>
      </c>
      <c r="J29" s="133" t="s">
        <v>239</v>
      </c>
    </row>
    <row r="30" ht="52.5" customHeight="1" outlineLevel="1" spans="1:10">
      <c r="A30" s="133" t="s">
        <v>215</v>
      </c>
      <c r="B30" s="133" t="s">
        <v>231</v>
      </c>
      <c r="C30" s="133" t="s">
        <v>274</v>
      </c>
      <c r="D30" s="133" t="s">
        <v>275</v>
      </c>
      <c r="E30" s="133" t="s">
        <v>276</v>
      </c>
      <c r="F30" s="133" t="s">
        <v>235</v>
      </c>
      <c r="G30" s="132" t="s">
        <v>241</v>
      </c>
      <c r="H30" s="132" t="s">
        <v>242</v>
      </c>
      <c r="I30" s="133" t="s">
        <v>238</v>
      </c>
      <c r="J30" s="133" t="s">
        <v>245</v>
      </c>
    </row>
    <row r="31" ht="52.5" customHeight="1" outlineLevel="1" spans="1:10">
      <c r="A31" s="133" t="s">
        <v>215</v>
      </c>
      <c r="B31" s="133" t="s">
        <v>231</v>
      </c>
      <c r="C31" s="133" t="s">
        <v>274</v>
      </c>
      <c r="D31" s="133" t="s">
        <v>275</v>
      </c>
      <c r="E31" s="133" t="s">
        <v>276</v>
      </c>
      <c r="F31" s="133" t="s">
        <v>235</v>
      </c>
      <c r="G31" s="132" t="s">
        <v>241</v>
      </c>
      <c r="H31" s="132" t="s">
        <v>242</v>
      </c>
      <c r="I31" s="133" t="s">
        <v>238</v>
      </c>
      <c r="J31" s="133" t="s">
        <v>248</v>
      </c>
    </row>
    <row r="32" ht="52.5" customHeight="1" outlineLevel="1" spans="1:10">
      <c r="A32" s="133" t="s">
        <v>215</v>
      </c>
      <c r="B32" s="133" t="s">
        <v>231</v>
      </c>
      <c r="C32" s="133" t="s">
        <v>274</v>
      </c>
      <c r="D32" s="133" t="s">
        <v>275</v>
      </c>
      <c r="E32" s="133" t="s">
        <v>276</v>
      </c>
      <c r="F32" s="133" t="s">
        <v>235</v>
      </c>
      <c r="G32" s="132" t="s">
        <v>241</v>
      </c>
      <c r="H32" s="132" t="s">
        <v>242</v>
      </c>
      <c r="I32" s="133" t="s">
        <v>238</v>
      </c>
      <c r="J32" s="133" t="s">
        <v>251</v>
      </c>
    </row>
    <row r="33" ht="52.5" customHeight="1" outlineLevel="1" spans="1:10">
      <c r="A33" s="133" t="s">
        <v>215</v>
      </c>
      <c r="B33" s="133" t="s">
        <v>231</v>
      </c>
      <c r="C33" s="133" t="s">
        <v>274</v>
      </c>
      <c r="D33" s="133" t="s">
        <v>275</v>
      </c>
      <c r="E33" s="133" t="s">
        <v>276</v>
      </c>
      <c r="F33" s="133" t="s">
        <v>235</v>
      </c>
      <c r="G33" s="132" t="s">
        <v>241</v>
      </c>
      <c r="H33" s="132" t="s">
        <v>242</v>
      </c>
      <c r="I33" s="133" t="s">
        <v>238</v>
      </c>
      <c r="J33" s="133" t="s">
        <v>254</v>
      </c>
    </row>
    <row r="34" ht="52.5" customHeight="1" outlineLevel="1" spans="1:10">
      <c r="A34" s="133" t="s">
        <v>215</v>
      </c>
      <c r="B34" s="133" t="s">
        <v>231</v>
      </c>
      <c r="C34" s="133" t="s">
        <v>274</v>
      </c>
      <c r="D34" s="133" t="s">
        <v>275</v>
      </c>
      <c r="E34" s="133" t="s">
        <v>277</v>
      </c>
      <c r="F34" s="133" t="s">
        <v>235</v>
      </c>
      <c r="G34" s="132" t="s">
        <v>241</v>
      </c>
      <c r="H34" s="132" t="s">
        <v>242</v>
      </c>
      <c r="I34" s="133" t="s">
        <v>238</v>
      </c>
      <c r="J34" s="133" t="s">
        <v>258</v>
      </c>
    </row>
    <row r="35" ht="52.5" customHeight="1" outlineLevel="1" spans="1:10">
      <c r="A35" s="133" t="s">
        <v>215</v>
      </c>
      <c r="B35" s="133" t="s">
        <v>231</v>
      </c>
      <c r="C35" s="133" t="s">
        <v>278</v>
      </c>
      <c r="D35" s="133" t="s">
        <v>279</v>
      </c>
      <c r="E35" s="133" t="s">
        <v>280</v>
      </c>
      <c r="F35" s="133" t="s">
        <v>235</v>
      </c>
      <c r="G35" s="132" t="s">
        <v>241</v>
      </c>
      <c r="H35" s="132" t="s">
        <v>242</v>
      </c>
      <c r="I35" s="133" t="s">
        <v>238</v>
      </c>
      <c r="J35" s="133" t="s">
        <v>239</v>
      </c>
    </row>
    <row r="36" ht="52.5" customHeight="1" outlineLevel="1" spans="1:10">
      <c r="A36" s="133" t="s">
        <v>215</v>
      </c>
      <c r="B36" s="133" t="s">
        <v>231</v>
      </c>
      <c r="C36" s="133" t="s">
        <v>278</v>
      </c>
      <c r="D36" s="133" t="s">
        <v>279</v>
      </c>
      <c r="E36" s="133" t="s">
        <v>280</v>
      </c>
      <c r="F36" s="133" t="s">
        <v>235</v>
      </c>
      <c r="G36" s="132" t="s">
        <v>241</v>
      </c>
      <c r="H36" s="132" t="s">
        <v>242</v>
      </c>
      <c r="I36" s="133" t="s">
        <v>238</v>
      </c>
      <c r="J36" s="133" t="s">
        <v>245</v>
      </c>
    </row>
    <row r="37" ht="52.5" customHeight="1" outlineLevel="1" spans="1:10">
      <c r="A37" s="133" t="s">
        <v>215</v>
      </c>
      <c r="B37" s="133" t="s">
        <v>231</v>
      </c>
      <c r="C37" s="133" t="s">
        <v>278</v>
      </c>
      <c r="D37" s="133" t="s">
        <v>279</v>
      </c>
      <c r="E37" s="133" t="s">
        <v>280</v>
      </c>
      <c r="F37" s="133" t="s">
        <v>235</v>
      </c>
      <c r="G37" s="132" t="s">
        <v>241</v>
      </c>
      <c r="H37" s="132" t="s">
        <v>242</v>
      </c>
      <c r="I37" s="133" t="s">
        <v>238</v>
      </c>
      <c r="J37" s="133" t="s">
        <v>266</v>
      </c>
    </row>
    <row r="38" ht="52.5" customHeight="1" outlineLevel="1" spans="1:10">
      <c r="A38" s="133" t="s">
        <v>215</v>
      </c>
      <c r="B38" s="133" t="s">
        <v>231</v>
      </c>
      <c r="C38" s="133" t="s">
        <v>278</v>
      </c>
      <c r="D38" s="133" t="s">
        <v>279</v>
      </c>
      <c r="E38" s="133" t="s">
        <v>280</v>
      </c>
      <c r="F38" s="133" t="s">
        <v>235</v>
      </c>
      <c r="G38" s="132" t="s">
        <v>241</v>
      </c>
      <c r="H38" s="132" t="s">
        <v>242</v>
      </c>
      <c r="I38" s="133" t="s">
        <v>238</v>
      </c>
      <c r="J38" s="133" t="s">
        <v>251</v>
      </c>
    </row>
    <row r="39" ht="52.5" customHeight="1" outlineLevel="1" spans="1:10">
      <c r="A39" s="133" t="s">
        <v>215</v>
      </c>
      <c r="B39" s="133" t="s">
        <v>231</v>
      </c>
      <c r="C39" s="133" t="s">
        <v>278</v>
      </c>
      <c r="D39" s="133" t="s">
        <v>279</v>
      </c>
      <c r="E39" s="133" t="s">
        <v>280</v>
      </c>
      <c r="F39" s="133" t="s">
        <v>235</v>
      </c>
      <c r="G39" s="132" t="s">
        <v>241</v>
      </c>
      <c r="H39" s="132" t="s">
        <v>242</v>
      </c>
      <c r="I39" s="133" t="s">
        <v>238</v>
      </c>
      <c r="J39" s="133" t="s">
        <v>254</v>
      </c>
    </row>
    <row r="40" ht="52.5" customHeight="1" outlineLevel="1" spans="1:10">
      <c r="A40" s="133" t="s">
        <v>215</v>
      </c>
      <c r="B40" s="133" t="s">
        <v>231</v>
      </c>
      <c r="C40" s="133" t="s">
        <v>278</v>
      </c>
      <c r="D40" s="133" t="s">
        <v>279</v>
      </c>
      <c r="E40" s="133" t="s">
        <v>280</v>
      </c>
      <c r="F40" s="133" t="s">
        <v>235</v>
      </c>
      <c r="G40" s="132" t="s">
        <v>241</v>
      </c>
      <c r="H40" s="132" t="s">
        <v>242</v>
      </c>
      <c r="I40" s="133" t="s">
        <v>238</v>
      </c>
      <c r="J40" s="133" t="s">
        <v>258</v>
      </c>
    </row>
    <row r="41" ht="52.5" customHeight="1" outlineLevel="1" spans="1:10">
      <c r="A41" s="133" t="s">
        <v>215</v>
      </c>
      <c r="B41" s="133" t="s">
        <v>231</v>
      </c>
      <c r="C41" s="133" t="s">
        <v>281</v>
      </c>
      <c r="D41" s="133" t="s">
        <v>282</v>
      </c>
      <c r="E41" s="133" t="s">
        <v>283</v>
      </c>
      <c r="F41" s="133" t="s">
        <v>284</v>
      </c>
      <c r="G41" s="132" t="s">
        <v>250</v>
      </c>
      <c r="H41" s="132" t="s">
        <v>285</v>
      </c>
      <c r="I41" s="133" t="s">
        <v>238</v>
      </c>
      <c r="J41" s="133" t="s">
        <v>286</v>
      </c>
    </row>
    <row r="42" ht="52.5" customHeight="1" outlineLevel="1" spans="1:10">
      <c r="A42" s="133" t="s">
        <v>215</v>
      </c>
      <c r="B42" s="133" t="s">
        <v>231</v>
      </c>
      <c r="C42" s="133" t="s">
        <v>281</v>
      </c>
      <c r="D42" s="133" t="s">
        <v>282</v>
      </c>
      <c r="E42" s="133" t="s">
        <v>287</v>
      </c>
      <c r="F42" s="133" t="s">
        <v>284</v>
      </c>
      <c r="G42" s="132" t="s">
        <v>288</v>
      </c>
      <c r="H42" s="132" t="s">
        <v>289</v>
      </c>
      <c r="I42" s="133" t="s">
        <v>238</v>
      </c>
      <c r="J42" s="133" t="s">
        <v>290</v>
      </c>
    </row>
  </sheetData>
  <mergeCells count="4">
    <mergeCell ref="A2:J2"/>
    <mergeCell ref="A3:E3"/>
    <mergeCell ref="A7:A42"/>
    <mergeCell ref="B7:B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</cp:lastModifiedBy>
  <dcterms:created xsi:type="dcterms:W3CDTF">2026-02-25T01:30:00Z</dcterms:created>
  <dcterms:modified xsi:type="dcterms:W3CDTF">2026-02-27T01:47:06Z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335B1017E8504448BAA4163F56B3C40F_12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