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8" activeTab="8"/>
  </bookViews>
  <sheets>
    <sheet name="部门财务收支预算总表 01-1" sheetId="2" r:id="rId1"/>
    <sheet name="部门收入预算表01-2" sheetId="20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4">'一般公共预算支出预算表02-2'!$1:$6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<sst xmlns="http://schemas.openxmlformats.org/spreadsheetml/2006/main" count="998" uniqueCount="388">
  <si>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</si>
  <si>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</si>
  <si>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</si>
  <si>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</si>
  <si>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</si>
  <si>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</si>
  <si>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</si>
  <si>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</si>
  <si>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</si>
  <si>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</si>
  <si>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</si>
  <si>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</si>
  <si>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</si>
  <si>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</si>
  <si>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</si>
  <si>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</si>
  <si>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</si>
  <si>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</si>
  <si>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</si>
  <si>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</si>
  <si>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</si>
  <si>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</si>
  <si>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</si>
  <si>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</si>
  <si>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</si>
  <si>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</si>
  <si>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</si>
  <si>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</si>
  <si>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</si>
  <si>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</si>
  <si>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</si>
  <si>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</si>
  <si>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</si>
  <si>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</si>
  <si>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</si>
  <si>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</si>
  <si>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</si>
  <si>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</si>
  <si>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</si>
  <si>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</si>
  <si>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</si>
  <si>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</si>
  <si>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</si>
  <si>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</si>
  <si>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</si>
  <si>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</si>
  <si>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芒市统计局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</si>
  <si>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</si>
  <si>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</si>
  <si>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</si>
  <si>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</si>
  <si>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</si>
  <si>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</si>
  <si>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</si>
  <si>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</si>
  <si>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</si>
  <si>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</si>
  <si>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</si>
  <si>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</si>
  <si>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</si>
  <si>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</si>
  <si>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</si>
  <si>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</si>
  <si>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</si>
  <si>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</si>
  <si>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</si>
  <si>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</si>
  <si>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</si>
  <si>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</si>
  <si>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</si>
  <si>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</si>
  <si>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</si>
  <si>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</si>
  <si>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</si>
  <si>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</si>
  <si>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</si>
  <si>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</si>
  <si>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</si>
  <si>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</si>
  <si>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</si>
  <si>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</si>
  <si>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</si>
  <si>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</si>
  <si>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</si>
  <si>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</si>
  <si>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</si>
  <si>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</si>
  <si>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</si>
  <si>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</si>
  <si>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</si>
  <si>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</si>
  <si>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</si>
  <si>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</si>
  <si>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</si>
  <si>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</si>
  <si>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</si>
  <si>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</si>
  <si>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</si>
  <si>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</si>
  <si>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</si>
  <si>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</si>
  <si>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</si>
  <si>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</si>
  <si>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</si>
  <si>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</si>
  <si>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</si>
  <si>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</si>
  <si>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</si>
  <si>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</si>
  <si>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</si>
  <si>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</si>
  <si>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</si>
  <si>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</si>
  <si>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</si>
  <si>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</si>
  <si>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</si>
  <si>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</si>
  <si>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</si>
  <si>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</si>
  <si>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</si>
  <si>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</si>
  <si>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</si>
  <si>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</si>
  <si>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</si>
  <si>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</si>
  <si>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</si>
  <si>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</si>
  <si>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</si>
  <si>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</si>
  <si>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</si>
  <si>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</si>
  <si>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</si>
  <si>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</si>
  <si>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</si>
  <si>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</si>
  <si>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</si>
  <si>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</si>
  <si>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</si>
  <si>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</si>
  <si>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</si>
  <si>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</si>
  <si>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</si>
  <si>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</si>
  <si>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</si>
  <si>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</si>
  <si>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</si>
  <si>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</si>
  <si>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</si>
  <si>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</si>
  <si>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</si>
  <si>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</si>
  <si>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</si>
  <si>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</si>
  <si>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</si>
  <si>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</si>
  <si>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</si>
  <si>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</si>
  <si>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</si>
  <si>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</si>
  <si>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</si>
  <si>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</si>
  <si>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</si>
  <si>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</si>
  <si>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</si>
  <si>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</si>
  <si>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</si>
  <si>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</si>
  <si>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</si>
  <si>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</si>
  <si>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</si>
  <si>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</si>
  <si>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</si>
  <si>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</si>
  <si>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</si>
  <si>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</si>
  <si>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</si>
  <si>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</si>
  <si>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</si>
  <si>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</si>
  <si>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</si>
  <si>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</si>
  <si>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</si>
  <si>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</si>
  <si>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</si>
  <si>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</si>
  <si>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</si>
  <si>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</si>
  <si>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</si>
  <si>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</si>
  <si>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</si>
  <si>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</si>
  <si>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</si>
  <si>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</si>
  <si>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</si>
  <si>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</si>
  <si>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</si>
  <si>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</si>
  <si>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</si>
  <si>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</si>
  <si>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</si>
  <si>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533103210000000017886</t>
  </si>
  <si>
    <t>行政人员支出工资</t>
  </si>
  <si>
    <t>30101</t>
  </si>
  <si>
    <t>基本工资</t>
  </si>
  <si>
    <t>533103221100000594414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</si>
  <si>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</si>
  <si>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</si>
  <si>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</si>
  <si>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</si>
  <si>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</si>
  <si>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</si>
  <si>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</si>
  <si>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533103210000000017887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</si>
  <si>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</si>
  <si>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</si>
  <si>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</si>
  <si>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</si>
  <si>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</si>
  <si>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</si>
  <si>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</si>
  <si>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</si>
  <si>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</si>
  <si>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533103210000000017888</t>
  </si>
  <si>
    <t>30113</t>
  </si>
  <si>
    <t>533103210000000017893</t>
  </si>
  <si>
    <t>一般公用经费</t>
  </si>
  <si>
    <t>30202</t>
  </si>
  <si>
    <t>印刷费</t>
  </si>
  <si>
    <t>30201</t>
  </si>
  <si>
    <t>办公费</t>
  </si>
  <si>
    <t>30211</t>
  </si>
  <si>
    <t>差旅费</t>
  </si>
  <si>
    <t>30226</t>
  </si>
  <si>
    <t>劳务费</t>
  </si>
  <si>
    <t>30229</t>
  </si>
  <si>
    <t>福利费</t>
  </si>
  <si>
    <t>533103251100003890552</t>
  </si>
  <si>
    <t>公用经费安排的公务接待费</t>
  </si>
  <si>
    <t>30217</t>
  </si>
  <si>
    <t>533103221100000594415</t>
  </si>
  <si>
    <t>公用经费安排的对个人和家庭的补助</t>
  </si>
  <si>
    <t>30305</t>
  </si>
  <si>
    <t>生活补助</t>
  </si>
  <si>
    <t>30239</t>
  </si>
  <si>
    <t>其他交通费用</t>
  </si>
  <si>
    <t>30299</t>
  </si>
  <si>
    <t>其他商品和服务支出</t>
  </si>
  <si>
    <t>30207</t>
  </si>
  <si>
    <t>邮电费</t>
  </si>
  <si>
    <t>533103210000000017891</t>
  </si>
  <si>
    <t>工会经费</t>
  </si>
  <si>
    <t>30228</t>
  </si>
  <si>
    <t>533103210000000017890</t>
  </si>
  <si>
    <t>公务交通补贴</t>
  </si>
  <si>
    <t>533103241100002483767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</si>
  <si>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</si>
  <si>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</si>
  <si>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</si>
  <si>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</si>
  <si>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</si>
  <si>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</si>
  <si>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</si>
  <si>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</si>
  <si>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</si>
  <si>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</si>
  <si>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</si>
  <si>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533103251100003725850</t>
  </si>
  <si>
    <t>业务经费</t>
  </si>
  <si>
    <t>事业发展类</t>
  </si>
  <si>
    <t>533103251100003725699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</si>
  <si>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</si>
  <si>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</si>
  <si>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</si>
  <si>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</si>
  <si>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</si>
  <si>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</si>
  <si>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</si>
  <si>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</si>
  <si>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</si>
  <si>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</si>
  <si>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</si>
  <si>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完成农林牧渔业、工业、能源、批发和零售业、住宿和餐饮业、建筑和房地产业、新兴服务业、劳动工资、县域经济监测、文化产业、科技、交通等专业统计及临时调查工作。</t>
  </si>
  <si>
    <t>产出指标</t>
  </si>
  <si>
    <t>数量指标</t>
  </si>
  <si>
    <t>完成统计报表上报任务</t>
  </si>
  <si>
    <t>=</t>
  </si>
  <si>
    <t>100</t>
  </si>
  <si>
    <t>%</t>
  </si>
  <si>
    <t>定性指标</t>
  </si>
  <si>
    <t>各专业统计报表</t>
  </si>
  <si>
    <t>完成农林牧渔业、工业、能源、批发和零售业、住宿和餐饮业、建筑和房地产业、新型服务业、劳动工资、县域经济监测、文化产业、科技、交通等专业统计及临时调查工作。</t>
  </si>
  <si>
    <t>成本指标</t>
  </si>
  <si>
    <t>经济成本指标</t>
  </si>
  <si>
    <t>资金使用效率高</t>
  </si>
  <si>
    <t>效益指标</t>
  </si>
  <si>
    <t>可持续影响</t>
  </si>
  <si>
    <t>统计服务可持续影响</t>
  </si>
  <si>
    <t>统计服务、产品对社会的影响</t>
  </si>
  <si>
    <t>满意度指标</t>
  </si>
  <si>
    <t>服务对象满意度</t>
  </si>
  <si>
    <t>满意度</t>
  </si>
  <si>
    <t>&gt;=</t>
  </si>
  <si>
    <t>90</t>
  </si>
  <si>
    <t>社会公众对统计服务的满意度</t>
  </si>
  <si>
    <t>完成农林牧渔业、工业、能源、批发和零售业、住宿和餐饮业、建筑和房地产业、新兴服务业、劳动工资、县域经济监测、文化产业、科技、交通等专业统计及数据发布；完成芒市第五次全国经济普查数据审核、发布、资料印刷等；完成各项临时调查任务。</t>
  </si>
  <si>
    <t>下基层指导业务</t>
  </si>
  <si>
    <t>次</t>
  </si>
  <si>
    <t>定量指标</t>
  </si>
  <si>
    <t>一年内各专业下企业、乡镇基层指导业务次数累计不少于21次。</t>
  </si>
  <si>
    <t>完成农林牧渔业、工业、能源、批发和零售业、住宿和餐饮业、建筑和房地产业、新型服务业、劳动工资、县域经济监测、文化产业、科技、交通等专业统计及数据发布；完成芒市第五次全国经济普查数据审核、发布、资料印刷等；完成各项临时调查任务。</t>
  </si>
  <si>
    <t>经济普查单位登记数</t>
  </si>
  <si>
    <t>8000</t>
  </si>
  <si>
    <t>户</t>
  </si>
  <si>
    <t>全市普查登记单位数量</t>
  </si>
  <si>
    <t>质量指标</t>
  </si>
  <si>
    <t>统计执法检查</t>
  </si>
  <si>
    <t>1.0</t>
  </si>
  <si>
    <t>年度开展一次双随机执法检查。</t>
  </si>
  <si>
    <t>时效指标</t>
  </si>
  <si>
    <t>上报报表及时性</t>
  </si>
  <si>
    <t>各专业报表按制度时间要求上报</t>
  </si>
  <si>
    <t>在预算经费范围完成各专业统计任务</t>
  </si>
  <si>
    <t>统计工作可持续影响</t>
  </si>
  <si>
    <t>统计服务与产品可持续影响对社会发展带来的直接或间接影响</t>
  </si>
  <si>
    <t>统计服务满意度</t>
  </si>
  <si>
    <t>社会公众对部门履职效果的满意程度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</si>
  <si>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</si>
  <si>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</si>
  <si>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</si>
  <si>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</si>
  <si>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</si>
  <si>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</si>
  <si>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</si>
  <si>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</si>
  <si>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</si>
  <si>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</si>
  <si>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</si>
  <si>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</si>
  <si>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</si>
  <si>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</si>
  <si>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</si>
  <si>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</si>
  <si>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</si>
  <si>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</si>
  <si>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统计年鉴印刷</t>
  </si>
  <si>
    <t>公文用纸、资料汇编、信封印刷服务</t>
  </si>
  <si>
    <t>元</t>
  </si>
  <si>
    <t>经济普查资料印刷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</si>
  <si>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</si>
  <si>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</si>
  <si>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</si>
  <si>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</si>
  <si>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</si>
  <si>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</si>
  <si>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</si>
  <si>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</si>
  <si>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</si>
  <si>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</si>
  <si>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</si>
  <si>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</si>
  <si>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</si>
  <si>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</si>
  <si>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</si>
  <si>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</si>
  <si>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</si>
  <si>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</si>
  <si>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</si>
  <si>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</si>
  <si>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</si>
  <si>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</si>
  <si>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</si>
  <si>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</si>
  <si>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</si>
  <si>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</si>
  <si>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</si>
  <si>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</si>
  <si>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</si>
  <si>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</si>
  <si>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</si>
  <si>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</si>
  <si>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说明：本单位无新增资产配置预算，此表无数据。</t>
  </si>
  <si>
    <t>预算11表</t>
  </si>
  <si>
    <t>上级补助</t>
  </si>
  <si>
    <t>公益性岗位社保补贴资金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</si>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</sst>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/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/>
      <protection locked="0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7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178" fontId="22" fillId="0" borderId="7" xfId="54" applyFo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workbookViewId="0">
      <selection activeCell="F9" sqref="F9"/>
    </sheetView>
  </sheetViews>
  <sheetFormatPr defaultColWidth="10.2857142857143" defaultRowHeight="15" customHeight="1" outlineLevelCol="3"/>
  <cols>
    <col min="1" max="1" width="33.2857142857143" customWidth="1"/>
    <col min="2" max="2" width="23" customWidth="1"/>
    <col min="3" max="3" width="33.4285714285714" customWidth="1"/>
    <col min="4" max="4" width="33.2857142857143" customWidth="1"/>
  </cols>
  <sheetData>
    <row r="1" ht="18.75" customHeight="1" spans="1:4">
      <c r="A1" s="191"/>
      <c r="B1" s="191"/>
      <c r="C1" s="191"/>
      <c r="D1" s="192" t="s">
        <v>0</v>
      </c>
    </row>
    <row r="2" ht="42" customHeight="1" spans="1:4">
      <c r="A2" s="193" t="str">
        <f>"2025"&amp;"年部门财务收支预算总表"</f>
        <v>2025年部门财务收支预算总表</v>
      </c>
      <c r="B2" s="193"/>
      <c r="C2" s="193"/>
      <c r="D2" s="193"/>
    </row>
    <row r="3" ht="18.75" customHeight="1" spans="1:4">
      <c r="A3" s="191" t="str">
        <f>"单位名称："&amp;"芒市统计局"</f>
        <v>单位名称：芒市统计局</v>
      </c>
      <c r="B3" s="191"/>
      <c r="C3" s="194"/>
      <c r="D3" s="192" t="s">
        <v>1</v>
      </c>
    </row>
    <row r="4" ht="18.75" customHeight="1" spans="1:4">
      <c r="A4" s="195" t="s">
        <v>2</v>
      </c>
      <c r="B4" s="195"/>
      <c r="C4" s="195" t="s">
        <v>3</v>
      </c>
      <c r="D4" s="195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8.75" customHeight="1" spans="1:4">
      <c r="A6" s="137" t="s">
        <v>7</v>
      </c>
      <c r="B6" s="139">
        <v>4044210.62</v>
      </c>
      <c r="C6" s="137" t="str">
        <f>"一"&amp;"、"&amp;"一般公共服务支出"</f>
        <v>一、一般公共服务支出</v>
      </c>
      <c r="D6" s="139">
        <v>2964375.24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709991.43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168146.07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241697.88</v>
      </c>
    </row>
    <row r="10" ht="18.75" customHeight="1" spans="1:4">
      <c r="A10" s="137" t="s">
        <v>11</v>
      </c>
      <c r="B10" s="139">
        <v>40000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40000</v>
      </c>
      <c r="C15" s="137"/>
      <c r="D15" s="139"/>
    </row>
    <row r="16" ht="18.75" customHeight="1" spans="1:4">
      <c r="A16" s="197" t="s">
        <v>17</v>
      </c>
      <c r="B16" s="198">
        <f t="shared" ref="B16:B20" si="0">B6+B10</f>
        <v>4084210.62</v>
      </c>
      <c r="C16" s="197" t="s">
        <v>18</v>
      </c>
      <c r="D16" s="198">
        <f>SUM(D6:D15)</f>
        <v>4084210.62</v>
      </c>
    </row>
    <row r="17" ht="18.75" customHeight="1" spans="1:4">
      <c r="A17" s="197" t="s">
        <v>19</v>
      </c>
      <c r="B17" s="198">
        <f t="shared" si="0"/>
        <v>0</v>
      </c>
      <c r="C17" s="197" t="s">
        <v>20</v>
      </c>
      <c r="D17" s="139"/>
    </row>
    <row r="18" ht="18.75" customHeight="1" spans="1:4">
      <c r="A18" s="137" t="s">
        <v>21</v>
      </c>
      <c r="B18" s="198">
        <f t="shared" si="0"/>
        <v>0</v>
      </c>
      <c r="C18" s="137" t="s">
        <v>21</v>
      </c>
      <c r="D18" s="139"/>
    </row>
    <row r="19" ht="18.75" customHeight="1" spans="1:4">
      <c r="A19" s="137" t="s">
        <v>22</v>
      </c>
      <c r="B19" s="198">
        <f t="shared" si="0"/>
        <v>0</v>
      </c>
      <c r="C19" s="137" t="s">
        <v>23</v>
      </c>
      <c r="D19" s="139"/>
    </row>
    <row r="20" ht="18.75" customHeight="1" spans="1:4">
      <c r="A20" s="197" t="s">
        <v>24</v>
      </c>
      <c r="B20" s="198">
        <f>B16+B17</f>
        <v>4084210.62</v>
      </c>
      <c r="C20" s="197" t="s">
        <v>25</v>
      </c>
      <c r="D20" s="198">
        <f>D16+D17</f>
        <v>4084210.62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326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327</v>
      </c>
      <c r="C2" s="121"/>
      <c r="D2" s="122"/>
      <c r="E2" s="122"/>
      <c r="F2" s="122"/>
    </row>
    <row r="3" ht="13.5" customHeight="1" spans="1:6">
      <c r="A3" s="123" t="str">
        <f>"单位名称："&amp;"芒市统计局"</f>
        <v>单位名称：芒市统计局</v>
      </c>
      <c r="B3" s="123" t="s">
        <v>328</v>
      </c>
      <c r="C3" s="124"/>
      <c r="D3" s="95"/>
      <c r="E3" s="95"/>
      <c r="F3" s="117" t="s">
        <v>1</v>
      </c>
    </row>
    <row r="4" ht="19.5" customHeight="1" spans="1:6">
      <c r="A4" s="58" t="s">
        <v>177</v>
      </c>
      <c r="B4" s="125" t="s">
        <v>48</v>
      </c>
      <c r="C4" s="58" t="s">
        <v>49</v>
      </c>
      <c r="D4" s="34" t="s">
        <v>329</v>
      </c>
      <c r="E4" s="34"/>
      <c r="F4" s="34"/>
    </row>
    <row r="5" ht="18.55" customHeight="1" spans="1:6">
      <c r="A5" s="58"/>
      <c r="B5" s="125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2"/>
      <c r="B7" s="125"/>
      <c r="C7" s="32"/>
      <c r="D7" s="76"/>
      <c r="E7" s="127"/>
      <c r="F7" s="127"/>
    </row>
    <row r="8" ht="30" customHeight="1" spans="1:6">
      <c r="A8" s="22"/>
      <c r="B8" s="22"/>
      <c r="C8" s="22"/>
      <c r="D8" s="76"/>
      <c r="E8" s="127"/>
      <c r="F8" s="127"/>
    </row>
    <row r="9" ht="30" customHeight="1" spans="1:6">
      <c r="A9" s="20" t="s">
        <v>330</v>
      </c>
      <c r="B9" s="20" t="s">
        <v>330</v>
      </c>
      <c r="C9" s="20" t="s">
        <v>330</v>
      </c>
      <c r="D9" s="76"/>
      <c r="E9" s="127"/>
      <c r="F9" s="127"/>
    </row>
    <row r="10" ht="20" customHeight="1" spans="1:1">
      <c r="A10" s="53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C11" sqref="C11"/>
    </sheetView>
  </sheetViews>
  <sheetFormatPr defaultColWidth="9.14285714285714" defaultRowHeight="14.25" customHeight="1"/>
  <cols>
    <col min="1" max="1" width="16.3428571428571" customWidth="1"/>
    <col min="2" max="2" width="9.62857142857143" customWidth="1"/>
    <col min="3" max="3" width="12.5714285714286" customWidth="1"/>
    <col min="4" max="4" width="5.14285714285714" customWidth="1"/>
    <col min="5" max="5" width="5" customWidth="1"/>
    <col min="6" max="6" width="11.2857142857143" customWidth="1"/>
    <col min="7" max="8" width="11.847619047619" customWidth="1"/>
    <col min="9" max="17" width="6.8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1" t="s">
        <v>332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9"/>
      <c r="L2" s="28"/>
      <c r="M2" s="28"/>
      <c r="N2" s="28"/>
      <c r="O2" s="109"/>
      <c r="P2" s="109"/>
      <c r="Q2" s="28"/>
    </row>
    <row r="3" ht="18.75" customHeight="1" spans="1:17">
      <c r="A3" s="43" t="str">
        <f>"单位名称："&amp;"芒市统计局"</f>
        <v>单位名称：芒市统计局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333</v>
      </c>
      <c r="B4" s="96" t="s">
        <v>334</v>
      </c>
      <c r="C4" s="96" t="s">
        <v>335</v>
      </c>
      <c r="D4" s="96" t="s">
        <v>336</v>
      </c>
      <c r="E4" s="96" t="s">
        <v>337</v>
      </c>
      <c r="F4" s="96" t="s">
        <v>338</v>
      </c>
      <c r="G4" s="46" t="s">
        <v>184</v>
      </c>
      <c r="H4" s="46"/>
      <c r="I4" s="46"/>
      <c r="J4" s="46"/>
      <c r="K4" s="111"/>
      <c r="L4" s="46"/>
      <c r="M4" s="46"/>
      <c r="N4" s="46"/>
      <c r="O4" s="69"/>
      <c r="P4" s="111"/>
      <c r="Q4" s="47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339</v>
      </c>
      <c r="J5" s="97" t="s">
        <v>340</v>
      </c>
      <c r="K5" s="112" t="s">
        <v>341</v>
      </c>
      <c r="L5" s="113" t="s">
        <v>342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6"/>
      <c r="L6" s="98" t="s">
        <v>33</v>
      </c>
      <c r="M6" s="98" t="s">
        <v>40</v>
      </c>
      <c r="N6" s="98" t="s">
        <v>343</v>
      </c>
      <c r="O6" s="32" t="s">
        <v>42</v>
      </c>
      <c r="P6" s="116" t="s">
        <v>43</v>
      </c>
      <c r="Q6" s="98" t="s">
        <v>44</v>
      </c>
    </row>
    <row r="7" ht="15" customHeight="1" spans="1:17">
      <c r="A7" s="72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>
        <v>58000</v>
      </c>
      <c r="G8" s="23">
        <v>58000</v>
      </c>
      <c r="H8" s="23">
        <v>58000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">
        <v>46</v>
      </c>
      <c r="B9" s="102"/>
      <c r="C9" s="102"/>
      <c r="D9" s="103"/>
      <c r="E9" s="104"/>
      <c r="F9" s="23">
        <v>58000</v>
      </c>
      <c r="G9" s="23">
        <v>58000</v>
      </c>
      <c r="H9" s="23">
        <v>58000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1" t="str">
        <f>"     "&amp;"一般公用经费"</f>
        <v>     一般公用经费</v>
      </c>
      <c r="B10" s="102" t="s">
        <v>344</v>
      </c>
      <c r="C10" s="102" t="s">
        <v>345</v>
      </c>
      <c r="D10" s="103" t="s">
        <v>346</v>
      </c>
      <c r="E10" s="104">
        <v>80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1" t="str">
        <f>"     "&amp;"业务经费"</f>
        <v>     业务经费</v>
      </c>
      <c r="B11" s="102" t="s">
        <v>347</v>
      </c>
      <c r="C11" s="102" t="s">
        <v>345</v>
      </c>
      <c r="D11" s="103" t="s">
        <v>346</v>
      </c>
      <c r="E11" s="104">
        <v>192</v>
      </c>
      <c r="F11" s="23">
        <v>48000</v>
      </c>
      <c r="G11" s="23">
        <v>48000</v>
      </c>
      <c r="H11" s="23">
        <v>48000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6" t="s">
        <v>330</v>
      </c>
      <c r="B12" s="107"/>
      <c r="C12" s="107"/>
      <c r="D12" s="107"/>
      <c r="E12" s="104"/>
      <c r="F12" s="23">
        <v>58000</v>
      </c>
      <c r="G12" s="23">
        <v>58000</v>
      </c>
      <c r="H12" s="23">
        <v>58000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0" sqref="I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348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"单位名称："&amp;"芒市统计局"</f>
        <v>单位名称：芒市统计局</v>
      </c>
      <c r="B3" s="31"/>
      <c r="C3" s="31"/>
      <c r="D3" s="31"/>
      <c r="E3" s="31"/>
      <c r="F3" s="31"/>
      <c r="G3" s="31"/>
      <c r="H3" s="89"/>
      <c r="I3" s="1"/>
      <c r="J3" s="1"/>
      <c r="K3" s="89"/>
      <c r="L3" s="1"/>
      <c r="M3" s="95"/>
      <c r="N3" s="41" t="s">
        <v>27</v>
      </c>
    </row>
    <row r="4" ht="15.75" customHeight="1" spans="1:14">
      <c r="A4" s="11" t="s">
        <v>333</v>
      </c>
      <c r="B4" s="11" t="s">
        <v>349</v>
      </c>
      <c r="C4" s="11" t="s">
        <v>350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30</v>
      </c>
      <c r="E5" s="11" t="s">
        <v>34</v>
      </c>
      <c r="F5" s="11" t="s">
        <v>339</v>
      </c>
      <c r="G5" s="11" t="s">
        <v>340</v>
      </c>
      <c r="H5" s="11" t="s">
        <v>341</v>
      </c>
      <c r="I5" s="12" t="s">
        <v>342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9" customHeight="1" spans="1:1">
      <c r="A11" s="53" t="s">
        <v>351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C22" sqref="C22"/>
    </sheetView>
  </sheetViews>
  <sheetFormatPr defaultColWidth="9.14285714285714" defaultRowHeight="14.25" customHeight="1"/>
  <cols>
    <col min="1" max="1" width="37.7142857142857" customWidth="1"/>
    <col min="2" max="16" width="11.8571428571429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1" t="s">
        <v>352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ht="18" customHeight="1" spans="1:16">
      <c r="A4" s="66" t="str">
        <f>"单位名称："&amp;"芒市统计局"</f>
        <v>单位名称：芒市统计局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68" t="s">
        <v>353</v>
      </c>
      <c r="B5" s="12" t="s">
        <v>184</v>
      </c>
      <c r="C5" s="13"/>
      <c r="D5" s="69"/>
      <c r="E5" s="70" t="s">
        <v>354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3"/>
    </row>
    <row r="6" ht="40.5" customHeight="1" spans="1:16">
      <c r="A6" s="72"/>
      <c r="B6" s="16" t="s">
        <v>30</v>
      </c>
      <c r="C6" s="11" t="s">
        <v>34</v>
      </c>
      <c r="D6" s="73" t="s">
        <v>355</v>
      </c>
      <c r="E6" s="74" t="s">
        <v>356</v>
      </c>
      <c r="F6" s="74" t="s">
        <v>357</v>
      </c>
      <c r="G6" s="74" t="s">
        <v>358</v>
      </c>
      <c r="H6" s="74" t="s">
        <v>359</v>
      </c>
      <c r="I6" s="74" t="s">
        <v>360</v>
      </c>
      <c r="J6" s="74" t="s">
        <v>361</v>
      </c>
      <c r="K6" s="74" t="s">
        <v>362</v>
      </c>
      <c r="L6" s="74" t="s">
        <v>363</v>
      </c>
      <c r="M6" s="84" t="s">
        <v>364</v>
      </c>
      <c r="N6" s="84" t="s">
        <v>365</v>
      </c>
      <c r="O6" s="85" t="s">
        <v>366</v>
      </c>
      <c r="P6" s="84" t="s">
        <v>367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86">
        <v>16</v>
      </c>
    </row>
    <row r="8" ht="19.5" customHeight="1" spans="1:16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7"/>
      <c r="N8" s="87"/>
      <c r="O8" s="87"/>
      <c r="P8" s="87"/>
    </row>
    <row r="9" ht="19.5" customHeight="1" spans="1:16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88"/>
    </row>
    <row r="10" ht="19.5" customHeight="1" spans="1:16">
      <c r="A10" s="50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7"/>
      <c r="N10" s="87"/>
      <c r="O10" s="87"/>
      <c r="P10" s="87"/>
    </row>
    <row r="11" ht="21" customHeight="1" spans="1:16">
      <c r="A11" s="80" t="s">
        <v>368</v>
      </c>
      <c r="B11" s="80"/>
      <c r="C11" s="8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6" sqref="J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369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"单位名称："&amp;"芒市统计局"</f>
        <v>单位名称：芒市统计局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271</v>
      </c>
      <c r="B4" s="33" t="s">
        <v>272</v>
      </c>
      <c r="C4" s="33" t="s">
        <v>273</v>
      </c>
      <c r="D4" s="33" t="s">
        <v>274</v>
      </c>
      <c r="E4" s="33" t="s">
        <v>275</v>
      </c>
      <c r="F4" s="58" t="s">
        <v>276</v>
      </c>
      <c r="G4" s="33" t="s">
        <v>277</v>
      </c>
      <c r="H4" s="58" t="s">
        <v>278</v>
      </c>
      <c r="I4" s="58" t="s">
        <v>279</v>
      </c>
      <c r="J4" s="33" t="s">
        <v>280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370</v>
      </c>
      <c r="C7" s="22" t="s">
        <v>370</v>
      </c>
      <c r="D7" s="22" t="s">
        <v>370</v>
      </c>
      <c r="E7" s="35" t="s">
        <v>370</v>
      </c>
      <c r="F7" s="22" t="s">
        <v>370</v>
      </c>
      <c r="G7" s="35" t="s">
        <v>370</v>
      </c>
      <c r="H7" s="22" t="s">
        <v>370</v>
      </c>
      <c r="I7" s="22" t="s">
        <v>370</v>
      </c>
      <c r="J7" s="35" t="s">
        <v>370</v>
      </c>
    </row>
    <row r="8" ht="23" customHeight="1" spans="1:1">
      <c r="A8" s="53" t="s">
        <v>371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372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"单位名称："&amp;"芒市统计局"</f>
        <v>单位名称：芒市统计局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177</v>
      </c>
      <c r="B4" s="11" t="s">
        <v>373</v>
      </c>
      <c r="C4" s="11" t="s">
        <v>374</v>
      </c>
      <c r="D4" s="11" t="s">
        <v>375</v>
      </c>
      <c r="E4" s="11" t="s">
        <v>376</v>
      </c>
      <c r="F4" s="45" t="s">
        <v>377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337</v>
      </c>
      <c r="G5" s="33" t="s">
        <v>378</v>
      </c>
      <c r="H5" s="33" t="s">
        <v>379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ht="18" customHeight="1" spans="1:1">
      <c r="A9" s="53" t="s">
        <v>380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22" sqref="G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381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"单位名称："&amp;"芒市统计局"</f>
        <v>单位名称：芒市统计局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258</v>
      </c>
      <c r="B4" s="32" t="s">
        <v>179</v>
      </c>
      <c r="C4" s="32" t="s">
        <v>259</v>
      </c>
      <c r="D4" s="33" t="s">
        <v>180</v>
      </c>
      <c r="E4" s="33" t="s">
        <v>181</v>
      </c>
      <c r="F4" s="33" t="s">
        <v>260</v>
      </c>
      <c r="G4" s="33" t="s">
        <v>261</v>
      </c>
      <c r="H4" s="34" t="s">
        <v>30</v>
      </c>
      <c r="I4" s="34" t="s">
        <v>382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383</v>
      </c>
      <c r="C8" s="35"/>
      <c r="D8" s="35"/>
      <c r="E8" s="35"/>
      <c r="F8" s="35"/>
      <c r="G8" s="35"/>
      <c r="H8" s="23">
        <v>2200</v>
      </c>
      <c r="I8" s="23">
        <v>2200</v>
      </c>
      <c r="J8" s="23"/>
      <c r="K8" s="39"/>
    </row>
    <row r="9" ht="52.5" customHeight="1" spans="1:11">
      <c r="A9" s="22" t="s">
        <v>268</v>
      </c>
      <c r="B9" s="22" t="s">
        <v>383</v>
      </c>
      <c r="C9" s="22" t="s">
        <v>46</v>
      </c>
      <c r="D9" s="22" t="s">
        <v>100</v>
      </c>
      <c r="E9" s="22" t="s">
        <v>101</v>
      </c>
      <c r="F9" s="22" t="s">
        <v>241</v>
      </c>
      <c r="G9" s="22" t="s">
        <v>242</v>
      </c>
      <c r="H9" s="23">
        <v>2200</v>
      </c>
      <c r="I9" s="23">
        <v>2200</v>
      </c>
      <c r="J9" s="23"/>
      <c r="K9" s="40"/>
    </row>
    <row r="10" ht="30" customHeight="1" spans="1:11">
      <c r="A10" s="36" t="s">
        <v>330</v>
      </c>
      <c r="B10" s="37"/>
      <c r="C10" s="37"/>
      <c r="D10" s="37"/>
      <c r="E10" s="37"/>
      <c r="F10" s="37"/>
      <c r="G10" s="37"/>
      <c r="H10" s="23">
        <v>2200</v>
      </c>
      <c r="I10" s="23">
        <v>2200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9" sqref="F9"/>
    </sheetView>
  </sheetViews>
  <sheetFormatPr defaultColWidth="9.14285714285714" defaultRowHeight="14.25" customHeight="1" outlineLevelCol="6"/>
  <cols>
    <col min="1" max="2" width="20.047619047619" customWidth="1"/>
    <col min="3" max="3" width="16.1428571428571" customWidth="1"/>
    <col min="4" max="4" width="15.7142857142857" customWidth="1"/>
    <col min="5" max="5" width="21.047619047619" customWidth="1"/>
    <col min="6" max="6" width="16.8571428571429" customWidth="1"/>
    <col min="7" max="7" width="17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"单位名称："&amp;"芒市统计局"</f>
        <v>单位名称：芒市统计局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259</v>
      </c>
      <c r="B4" s="10" t="s">
        <v>258</v>
      </c>
      <c r="C4" s="10" t="s">
        <v>179</v>
      </c>
      <c r="D4" s="11" t="s">
        <v>385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560000</v>
      </c>
      <c r="F8" s="23"/>
      <c r="G8" s="23"/>
    </row>
    <row r="9" ht="52.5" customHeight="1" spans="1:7">
      <c r="A9" s="24"/>
      <c r="B9" s="22" t="s">
        <v>386</v>
      </c>
      <c r="C9" s="22" t="s">
        <v>267</v>
      </c>
      <c r="D9" s="22" t="s">
        <v>387</v>
      </c>
      <c r="E9" s="23">
        <v>560000</v>
      </c>
      <c r="F9" s="23"/>
      <c r="G9" s="23"/>
    </row>
    <row r="10" ht="30" customHeight="1" spans="1:7">
      <c r="A10" s="25" t="s">
        <v>30</v>
      </c>
      <c r="B10" s="26" t="s">
        <v>370</v>
      </c>
      <c r="C10" s="26"/>
      <c r="D10" s="27"/>
      <c r="E10" s="23">
        <v>560000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5" sqref="H5:H6"/>
    </sheetView>
  </sheetViews>
  <sheetFormatPr defaultColWidth="9.14285714285714" defaultRowHeight="15"/>
  <cols>
    <col min="2" max="2" width="11.5714285714286" customWidth="1"/>
    <col min="3" max="3" width="14.2857142857143" customWidth="1"/>
    <col min="4" max="4" width="17.5714285714286" customWidth="1"/>
    <col min="5" max="5" width="13.2857142857143" customWidth="1"/>
  </cols>
  <sheetData>
    <row r="1" spans="1:17">
      <c r="A1" s="176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28.5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7">
      <c r="A3" s="177" t="str">
        <f>"单位名称："&amp;"芒市统计局"</f>
        <v>单位名称：芒市统计局</v>
      </c>
      <c r="B3" s="177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4" t="s">
        <v>27</v>
      </c>
      <c r="Q3" s="94"/>
    </row>
    <row r="4" ht="18" customHeight="1" spans="1:19">
      <c r="A4" s="178" t="s">
        <v>28</v>
      </c>
      <c r="B4" s="178" t="s">
        <v>29</v>
      </c>
      <c r="C4" s="178" t="s">
        <v>30</v>
      </c>
      <c r="D4" s="179" t="s">
        <v>31</v>
      </c>
      <c r="E4" s="180"/>
      <c r="F4" s="180"/>
      <c r="G4" s="180"/>
      <c r="H4" s="180"/>
      <c r="I4" s="186"/>
      <c r="J4" s="180"/>
      <c r="K4" s="180"/>
      <c r="L4" s="180"/>
      <c r="M4" s="180"/>
      <c r="N4" s="187"/>
      <c r="O4" s="179" t="s">
        <v>32</v>
      </c>
      <c r="P4" s="180"/>
      <c r="Q4" s="180"/>
      <c r="R4" s="180"/>
      <c r="S4" s="187"/>
    </row>
    <row r="5" ht="26" customHeight="1" spans="1:19">
      <c r="A5" s="181"/>
      <c r="B5" s="181"/>
      <c r="C5" s="181"/>
      <c r="D5" s="181" t="s">
        <v>33</v>
      </c>
      <c r="E5" s="181" t="s">
        <v>34</v>
      </c>
      <c r="F5" s="181" t="s">
        <v>35</v>
      </c>
      <c r="G5" s="181" t="s">
        <v>36</v>
      </c>
      <c r="H5" s="178" t="s">
        <v>37</v>
      </c>
      <c r="I5" s="188" t="s">
        <v>38</v>
      </c>
      <c r="J5" s="188"/>
      <c r="K5" s="188"/>
      <c r="L5" s="188"/>
      <c r="M5" s="188"/>
      <c r="N5" s="188"/>
      <c r="O5" s="178" t="s">
        <v>33</v>
      </c>
      <c r="P5" s="178" t="s">
        <v>34</v>
      </c>
      <c r="Q5" s="178" t="s">
        <v>35</v>
      </c>
      <c r="R5" s="178" t="s">
        <v>36</v>
      </c>
      <c r="S5" s="178" t="s">
        <v>39</v>
      </c>
    </row>
    <row r="6" ht="54" customHeight="1" spans="1:19">
      <c r="A6" s="86"/>
      <c r="B6" s="86"/>
      <c r="C6" s="86"/>
      <c r="D6" s="182"/>
      <c r="E6" s="182"/>
      <c r="F6" s="182"/>
      <c r="G6" s="86"/>
      <c r="H6" s="86"/>
      <c r="I6" s="75" t="s">
        <v>33</v>
      </c>
      <c r="J6" s="84" t="s">
        <v>40</v>
      </c>
      <c r="K6" s="84" t="s">
        <v>41</v>
      </c>
      <c r="L6" s="189" t="s">
        <v>42</v>
      </c>
      <c r="M6" s="189" t="s">
        <v>43</v>
      </c>
      <c r="N6" s="189" t="s">
        <v>44</v>
      </c>
      <c r="O6" s="182"/>
      <c r="P6" s="182"/>
      <c r="Q6" s="182"/>
      <c r="R6" s="182"/>
      <c r="S6" s="182"/>
    </row>
    <row r="7" spans="1:19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190">
        <v>19</v>
      </c>
    </row>
    <row r="8" ht="45" customHeight="1" spans="1:19">
      <c r="A8" s="183" t="s">
        <v>45</v>
      </c>
      <c r="B8" s="183" t="s">
        <v>46</v>
      </c>
      <c r="C8" s="23">
        <v>4084210.62</v>
      </c>
      <c r="D8" s="23">
        <v>4084210.62</v>
      </c>
      <c r="E8" s="23">
        <v>4044210.62</v>
      </c>
      <c r="F8" s="23"/>
      <c r="G8" s="23"/>
      <c r="H8" s="23"/>
      <c r="I8" s="23">
        <v>40000</v>
      </c>
      <c r="J8" s="23"/>
      <c r="K8" s="23"/>
      <c r="L8" s="23"/>
      <c r="M8" s="23"/>
      <c r="N8" s="23">
        <v>40000</v>
      </c>
      <c r="O8" s="23"/>
      <c r="P8" s="23"/>
      <c r="Q8" s="23"/>
      <c r="R8" s="23"/>
      <c r="S8" s="23"/>
    </row>
    <row r="9" ht="45" customHeight="1" spans="1:19">
      <c r="A9" s="184" t="s">
        <v>30</v>
      </c>
      <c r="B9" s="185"/>
      <c r="C9" s="167">
        <v>4084210.62</v>
      </c>
      <c r="D9" s="167">
        <v>4084210.62</v>
      </c>
      <c r="E9" s="167">
        <v>4044210.62</v>
      </c>
      <c r="F9" s="167"/>
      <c r="G9" s="167"/>
      <c r="H9" s="167"/>
      <c r="I9" s="167">
        <v>40000</v>
      </c>
      <c r="J9" s="167"/>
      <c r="K9" s="167"/>
      <c r="L9" s="167"/>
      <c r="M9" s="167"/>
      <c r="N9" s="167">
        <v>40000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11.7142857142857" customWidth="1"/>
    <col min="2" max="2" width="19.1428571428571" customWidth="1"/>
    <col min="3" max="4" width="12.2857142857143" customWidth="1"/>
    <col min="5" max="5" width="12.7142857142857" customWidth="1"/>
    <col min="6" max="6" width="10.8571428571429" customWidth="1"/>
    <col min="7" max="7" width="6.14285714285714" customWidth="1"/>
    <col min="8" max="8" width="5.85714285714286" customWidth="1"/>
    <col min="9" max="9" width="5.14285714285714" customWidth="1"/>
    <col min="10" max="10" width="11.1428571428571" customWidth="1"/>
    <col min="11" max="14" width="4.42857142857143" customWidth="1"/>
    <col min="15" max="15" width="11.8571428571429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1" t="s">
        <v>47</v>
      </c>
      <c r="O1" s="41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0" t="str">
        <f>"单位名称："&amp;"芒市统计局"</f>
        <v>单位名称：芒市统计局</v>
      </c>
      <c r="B3" s="30"/>
      <c r="C3" s="30"/>
      <c r="D3" s="30"/>
      <c r="E3" s="30"/>
      <c r="F3" s="30"/>
      <c r="G3" s="169"/>
      <c r="H3" s="169"/>
      <c r="I3" s="169"/>
      <c r="J3" s="169"/>
      <c r="K3" s="169"/>
      <c r="L3" s="169"/>
      <c r="M3" s="169"/>
      <c r="N3" s="41" t="s">
        <v>1</v>
      </c>
      <c r="O3" s="41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51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30" customHeight="1" spans="1:15">
      <c r="A7" s="173" t="s">
        <v>74</v>
      </c>
      <c r="B7" s="173" t="s">
        <v>75</v>
      </c>
      <c r="C7" s="139">
        <v>2964375.24</v>
      </c>
      <c r="D7" s="139">
        <v>2924375.24</v>
      </c>
      <c r="E7" s="139">
        <v>2364375.24</v>
      </c>
      <c r="F7" s="139">
        <v>560000</v>
      </c>
      <c r="G7" s="139"/>
      <c r="H7" s="139"/>
      <c r="I7" s="139"/>
      <c r="J7" s="139">
        <v>40000</v>
      </c>
      <c r="K7" s="139"/>
      <c r="L7" s="139"/>
      <c r="M7" s="139"/>
      <c r="N7" s="139"/>
      <c r="O7" s="139">
        <v>40000</v>
      </c>
    </row>
    <row r="8" ht="30" customHeight="1" spans="1:15">
      <c r="A8" s="174" t="s">
        <v>76</v>
      </c>
      <c r="B8" s="174" t="s">
        <v>77</v>
      </c>
      <c r="C8" s="139">
        <v>2964375.24</v>
      </c>
      <c r="D8" s="139">
        <v>2924375.24</v>
      </c>
      <c r="E8" s="139">
        <v>2364375.24</v>
      </c>
      <c r="F8" s="139">
        <v>560000</v>
      </c>
      <c r="G8" s="139"/>
      <c r="H8" s="139"/>
      <c r="I8" s="139"/>
      <c r="J8" s="139">
        <v>40000</v>
      </c>
      <c r="K8" s="139"/>
      <c r="L8" s="139"/>
      <c r="M8" s="139"/>
      <c r="N8" s="139"/>
      <c r="O8" s="139">
        <v>40000</v>
      </c>
    </row>
    <row r="9" ht="30" customHeight="1" spans="1:15">
      <c r="A9" s="175" t="s">
        <v>78</v>
      </c>
      <c r="B9" s="175" t="s">
        <v>79</v>
      </c>
      <c r="C9" s="139">
        <v>2209827</v>
      </c>
      <c r="D9" s="139">
        <v>2209827</v>
      </c>
      <c r="E9" s="139">
        <v>2209827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30" customHeight="1" spans="1:15">
      <c r="A10" s="175" t="s">
        <v>80</v>
      </c>
      <c r="B10" s="175" t="s">
        <v>81</v>
      </c>
      <c r="C10" s="139">
        <v>248000</v>
      </c>
      <c r="D10" s="139">
        <v>208000</v>
      </c>
      <c r="E10" s="139"/>
      <c r="F10" s="139">
        <v>208000</v>
      </c>
      <c r="G10" s="139"/>
      <c r="H10" s="139"/>
      <c r="I10" s="139"/>
      <c r="J10" s="139">
        <v>40000</v>
      </c>
      <c r="K10" s="139"/>
      <c r="L10" s="139"/>
      <c r="M10" s="139"/>
      <c r="N10" s="139"/>
      <c r="O10" s="139">
        <v>40000</v>
      </c>
    </row>
    <row r="11" ht="30" customHeight="1" spans="1:15">
      <c r="A11" s="175" t="s">
        <v>82</v>
      </c>
      <c r="B11" s="175" t="s">
        <v>83</v>
      </c>
      <c r="C11" s="139">
        <v>160000</v>
      </c>
      <c r="D11" s="139">
        <v>160000</v>
      </c>
      <c r="E11" s="139"/>
      <c r="F11" s="139">
        <v>160000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ht="30" customHeight="1" spans="1:15">
      <c r="A12" s="175" t="s">
        <v>84</v>
      </c>
      <c r="B12" s="175" t="s">
        <v>85</v>
      </c>
      <c r="C12" s="139">
        <v>192000</v>
      </c>
      <c r="D12" s="139">
        <v>192000</v>
      </c>
      <c r="E12" s="139"/>
      <c r="F12" s="139">
        <v>192000</v>
      </c>
      <c r="G12" s="139"/>
      <c r="H12" s="139"/>
      <c r="I12" s="139"/>
      <c r="J12" s="139"/>
      <c r="K12" s="139"/>
      <c r="L12" s="139"/>
      <c r="M12" s="139"/>
      <c r="N12" s="139"/>
      <c r="O12" s="139"/>
    </row>
    <row r="13" ht="30" customHeight="1" spans="1:15">
      <c r="A13" s="175" t="s">
        <v>86</v>
      </c>
      <c r="B13" s="175" t="s">
        <v>87</v>
      </c>
      <c r="C13" s="139">
        <v>154548.24</v>
      </c>
      <c r="D13" s="139">
        <v>154548.24</v>
      </c>
      <c r="E13" s="139">
        <v>154548.24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30" customHeight="1" spans="1:15">
      <c r="A14" s="173" t="s">
        <v>88</v>
      </c>
      <c r="B14" s="173" t="s">
        <v>89</v>
      </c>
      <c r="C14" s="139">
        <v>709991.43</v>
      </c>
      <c r="D14" s="139">
        <v>709991.43</v>
      </c>
      <c r="E14" s="139">
        <v>709991.43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30" customHeight="1" spans="1:15">
      <c r="A15" s="174" t="s">
        <v>90</v>
      </c>
      <c r="B15" s="174" t="s">
        <v>91</v>
      </c>
      <c r="C15" s="139">
        <v>698692.64</v>
      </c>
      <c r="D15" s="139">
        <v>698692.64</v>
      </c>
      <c r="E15" s="139">
        <v>698692.64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30" customHeight="1" spans="1:15">
      <c r="A16" s="175" t="s">
        <v>92</v>
      </c>
      <c r="B16" s="175" t="s">
        <v>93</v>
      </c>
      <c r="C16" s="139">
        <v>9000</v>
      </c>
      <c r="D16" s="139">
        <v>9000</v>
      </c>
      <c r="E16" s="139">
        <v>9000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30" customHeight="1" spans="1:15">
      <c r="A17" s="175" t="s">
        <v>94</v>
      </c>
      <c r="B17" s="175" t="s">
        <v>95</v>
      </c>
      <c r="C17" s="139">
        <v>327255.84</v>
      </c>
      <c r="D17" s="139">
        <v>327255.84</v>
      </c>
      <c r="E17" s="139">
        <v>327255.84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30" customHeight="1" spans="1:15">
      <c r="A18" s="175" t="s">
        <v>96</v>
      </c>
      <c r="B18" s="175" t="s">
        <v>97</v>
      </c>
      <c r="C18" s="139">
        <v>362436.8</v>
      </c>
      <c r="D18" s="139">
        <v>362436.8</v>
      </c>
      <c r="E18" s="139">
        <v>362436.8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30" customHeight="1" spans="1:15">
      <c r="A19" s="174" t="s">
        <v>98</v>
      </c>
      <c r="B19" s="174" t="s">
        <v>99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30" customHeight="1" spans="1:15">
      <c r="A20" s="175" t="s">
        <v>100</v>
      </c>
      <c r="B20" s="175" t="s">
        <v>101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30" customHeight="1" spans="1:15">
      <c r="A21" s="174" t="s">
        <v>102</v>
      </c>
      <c r="B21" s="174" t="s">
        <v>103</v>
      </c>
      <c r="C21" s="139">
        <v>9624</v>
      </c>
      <c r="D21" s="139">
        <v>9624</v>
      </c>
      <c r="E21" s="139">
        <v>9624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30" customHeight="1" spans="1:15">
      <c r="A22" s="175" t="s">
        <v>104</v>
      </c>
      <c r="B22" s="175" t="s">
        <v>105</v>
      </c>
      <c r="C22" s="139">
        <v>9624</v>
      </c>
      <c r="D22" s="139">
        <v>9624</v>
      </c>
      <c r="E22" s="139">
        <v>9624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30" customHeight="1" spans="1:15">
      <c r="A23" s="174" t="s">
        <v>106</v>
      </c>
      <c r="B23" s="174" t="s">
        <v>107</v>
      </c>
      <c r="C23" s="139">
        <v>1674.79</v>
      </c>
      <c r="D23" s="139">
        <v>1674.79</v>
      </c>
      <c r="E23" s="139">
        <v>1674.79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30" customHeight="1" spans="1:15">
      <c r="A24" s="175" t="s">
        <v>108</v>
      </c>
      <c r="B24" s="175" t="s">
        <v>107</v>
      </c>
      <c r="C24" s="139">
        <v>1674.79</v>
      </c>
      <c r="D24" s="139">
        <v>1674.79</v>
      </c>
      <c r="E24" s="139">
        <v>1674.79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30" customHeight="1" spans="1:15">
      <c r="A25" s="173" t="s">
        <v>109</v>
      </c>
      <c r="B25" s="173" t="s">
        <v>110</v>
      </c>
      <c r="C25" s="139">
        <v>168146.07</v>
      </c>
      <c r="D25" s="139">
        <v>168146.07</v>
      </c>
      <c r="E25" s="139">
        <v>168146.07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30" customHeight="1" spans="1:15">
      <c r="A26" s="174" t="s">
        <v>111</v>
      </c>
      <c r="B26" s="174" t="s">
        <v>112</v>
      </c>
      <c r="C26" s="139">
        <v>168146.07</v>
      </c>
      <c r="D26" s="139">
        <v>168146.07</v>
      </c>
      <c r="E26" s="139">
        <v>168146.07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30" customHeight="1" spans="1:15">
      <c r="A27" s="175" t="s">
        <v>113</v>
      </c>
      <c r="B27" s="175" t="s">
        <v>114</v>
      </c>
      <c r="C27" s="139">
        <v>164117.77</v>
      </c>
      <c r="D27" s="139">
        <v>164117.77</v>
      </c>
      <c r="E27" s="139">
        <v>164117.77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30" customHeight="1" spans="1:15">
      <c r="A28" s="175" t="s">
        <v>115</v>
      </c>
      <c r="B28" s="175" t="s">
        <v>116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30" customHeight="1" spans="1:15">
      <c r="A29" s="175" t="s">
        <v>117</v>
      </c>
      <c r="B29" s="175" t="s">
        <v>118</v>
      </c>
      <c r="C29" s="139">
        <v>4028.3</v>
      </c>
      <c r="D29" s="139">
        <v>4028.3</v>
      </c>
      <c r="E29" s="139">
        <v>4028.3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30" customHeight="1" spans="1:15">
      <c r="A30" s="173" t="s">
        <v>119</v>
      </c>
      <c r="B30" s="173" t="s">
        <v>120</v>
      </c>
      <c r="C30" s="139">
        <v>241697.88</v>
      </c>
      <c r="D30" s="139">
        <v>241697.88</v>
      </c>
      <c r="E30" s="139">
        <v>241697.88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30" customHeight="1" spans="1:15">
      <c r="A31" s="174" t="s">
        <v>121</v>
      </c>
      <c r="B31" s="174" t="s">
        <v>122</v>
      </c>
      <c r="C31" s="139">
        <v>241697.88</v>
      </c>
      <c r="D31" s="139">
        <v>241697.88</v>
      </c>
      <c r="E31" s="139">
        <v>241697.88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30" customHeight="1" spans="1:15">
      <c r="A32" s="175" t="s">
        <v>123</v>
      </c>
      <c r="B32" s="175" t="s">
        <v>124</v>
      </c>
      <c r="C32" s="139">
        <v>241697.88</v>
      </c>
      <c r="D32" s="139">
        <v>241697.88</v>
      </c>
      <c r="E32" s="139">
        <v>241697.88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30" customHeight="1" spans="1:15">
      <c r="A33" s="172" t="s">
        <v>30</v>
      </c>
      <c r="B33" s="172"/>
      <c r="C33" s="139">
        <v>4084210.62</v>
      </c>
      <c r="D33" s="139">
        <v>4044210.62</v>
      </c>
      <c r="E33" s="139">
        <v>3484210.62</v>
      </c>
      <c r="F33" s="139">
        <v>560000</v>
      </c>
      <c r="G33" s="139"/>
      <c r="H33" s="139"/>
      <c r="I33" s="139"/>
      <c r="J33" s="139">
        <v>40000</v>
      </c>
      <c r="K33" s="139"/>
      <c r="L33" s="139"/>
      <c r="M33" s="139"/>
      <c r="N33" s="139"/>
      <c r="O33" s="139">
        <v>40000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554861111111111" right="0.357638888888889" top="0.60625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1" sqref="D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4" t="s">
        <v>125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"单位名称："&amp;"芒市统计局"</f>
        <v>单位名称：芒市统计局</v>
      </c>
      <c r="B3" s="162"/>
      <c r="C3" s="162"/>
      <c r="D3" s="95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68" t="s">
        <v>128</v>
      </c>
      <c r="B5" s="11" t="s">
        <v>5</v>
      </c>
      <c r="C5" s="68" t="s">
        <v>129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163" t="s">
        <v>130</v>
      </c>
      <c r="B7" s="23">
        <v>4044210.62</v>
      </c>
      <c r="C7" s="163" t="s">
        <v>131</v>
      </c>
      <c r="D7" s="23">
        <v>4044210.62</v>
      </c>
    </row>
    <row r="8" ht="19.5" customHeight="1" spans="1:4">
      <c r="A8" s="91" t="s">
        <v>132</v>
      </c>
      <c r="B8" s="23">
        <v>4044210.62</v>
      </c>
      <c r="C8" s="164" t="s">
        <v>133</v>
      </c>
      <c r="D8" s="23">
        <v>2924375.24</v>
      </c>
    </row>
    <row r="9" ht="19.5" customHeight="1" spans="1:4">
      <c r="A9" s="165" t="s">
        <v>134</v>
      </c>
      <c r="B9" s="23"/>
      <c r="C9" s="164" t="s">
        <v>135</v>
      </c>
      <c r="D9" s="23"/>
    </row>
    <row r="10" ht="19.5" customHeight="1" spans="1:4">
      <c r="A10" s="165" t="s">
        <v>136</v>
      </c>
      <c r="B10" s="23"/>
      <c r="C10" s="164" t="s">
        <v>137</v>
      </c>
      <c r="D10" s="23"/>
    </row>
    <row r="11" ht="19.5" customHeight="1" spans="1:4">
      <c r="A11" s="165" t="s">
        <v>138</v>
      </c>
      <c r="B11" s="23"/>
      <c r="C11" s="164" t="s">
        <v>139</v>
      </c>
      <c r="D11" s="23"/>
    </row>
    <row r="12" ht="19.5" customHeight="1" spans="1:4">
      <c r="A12" s="165" t="s">
        <v>132</v>
      </c>
      <c r="B12" s="23"/>
      <c r="C12" s="164" t="s">
        <v>140</v>
      </c>
      <c r="D12" s="23"/>
    </row>
    <row r="13" ht="19.5" customHeight="1" spans="1:4">
      <c r="A13" s="165" t="s">
        <v>134</v>
      </c>
      <c r="B13" s="23"/>
      <c r="C13" s="164" t="s">
        <v>141</v>
      </c>
      <c r="D13" s="23"/>
    </row>
    <row r="14" ht="19.5" customHeight="1" spans="1:4">
      <c r="A14" s="165" t="s">
        <v>136</v>
      </c>
      <c r="B14" s="23"/>
      <c r="C14" s="164" t="s">
        <v>142</v>
      </c>
      <c r="D14" s="23"/>
    </row>
    <row r="15" ht="19.5" customHeight="1" spans="1:4">
      <c r="A15" s="166"/>
      <c r="B15" s="23"/>
      <c r="C15" s="164" t="s">
        <v>143</v>
      </c>
      <c r="D15" s="23">
        <v>709991.43</v>
      </c>
    </row>
    <row r="16" ht="19.5" customHeight="1" spans="1:4">
      <c r="A16" s="166"/>
      <c r="B16" s="23"/>
      <c r="C16" s="164" t="s">
        <v>144</v>
      </c>
      <c r="D16" s="23">
        <v>168146.07</v>
      </c>
    </row>
    <row r="17" ht="19.5" customHeight="1" spans="1:4">
      <c r="A17" s="166"/>
      <c r="B17" s="23"/>
      <c r="C17" s="164" t="s">
        <v>145</v>
      </c>
      <c r="D17" s="23"/>
    </row>
    <row r="18" ht="19.5" customHeight="1" spans="1:4">
      <c r="A18" s="166"/>
      <c r="B18" s="23"/>
      <c r="C18" s="164" t="s">
        <v>146</v>
      </c>
      <c r="D18" s="23"/>
    </row>
    <row r="19" ht="19.5" customHeight="1" spans="1:4">
      <c r="A19" s="166"/>
      <c r="B19" s="23"/>
      <c r="C19" s="164" t="s">
        <v>147</v>
      </c>
      <c r="D19" s="23"/>
    </row>
    <row r="20" ht="19.5" customHeight="1" spans="1:4">
      <c r="A20" s="91"/>
      <c r="B20" s="23"/>
      <c r="C20" s="164" t="s">
        <v>148</v>
      </c>
      <c r="D20" s="23"/>
    </row>
    <row r="21" ht="19.5" customHeight="1" spans="1:4">
      <c r="A21" s="91"/>
      <c r="B21" s="23"/>
      <c r="C21" s="91" t="s">
        <v>149</v>
      </c>
      <c r="D21" s="23"/>
    </row>
    <row r="22" ht="19.5" customHeight="1" spans="1:4">
      <c r="A22" s="91"/>
      <c r="B22" s="23"/>
      <c r="C22" s="91" t="s">
        <v>150</v>
      </c>
      <c r="D22" s="23"/>
    </row>
    <row r="23" ht="19.5" customHeight="1" spans="1:4">
      <c r="A23" s="91"/>
      <c r="B23" s="23"/>
      <c r="C23" s="91" t="s">
        <v>151</v>
      </c>
      <c r="D23" s="23"/>
    </row>
    <row r="24" ht="19.5" customHeight="1" spans="1:4">
      <c r="A24" s="91"/>
      <c r="B24" s="23"/>
      <c r="C24" s="91" t="s">
        <v>152</v>
      </c>
      <c r="D24" s="23"/>
    </row>
    <row r="25" ht="19.5" customHeight="1" spans="1:4">
      <c r="A25" s="91"/>
      <c r="B25" s="23"/>
      <c r="C25" s="91" t="s">
        <v>153</v>
      </c>
      <c r="D25" s="23"/>
    </row>
    <row r="26" ht="19.5" customHeight="1" spans="1:4">
      <c r="A26" s="164"/>
      <c r="B26" s="23"/>
      <c r="C26" s="91" t="s">
        <v>154</v>
      </c>
      <c r="D26" s="23">
        <v>241697.88</v>
      </c>
    </row>
    <row r="27" ht="19.5" customHeight="1" spans="1:4">
      <c r="A27" s="91"/>
      <c r="B27" s="23"/>
      <c r="C27" s="91" t="s">
        <v>155</v>
      </c>
      <c r="D27" s="23"/>
    </row>
    <row r="28" customHeight="1" spans="1:4">
      <c r="A28" s="91"/>
      <c r="B28" s="23"/>
      <c r="C28" s="165" t="s">
        <v>156</v>
      </c>
      <c r="D28" s="23"/>
    </row>
    <row r="29" ht="19.5" customHeight="1" spans="1:4">
      <c r="A29" s="91"/>
      <c r="B29" s="23"/>
      <c r="C29" s="91" t="s">
        <v>157</v>
      </c>
      <c r="D29" s="23"/>
    </row>
    <row r="30" ht="19.5" customHeight="1" spans="1:4">
      <c r="A30" s="164"/>
      <c r="B30" s="23"/>
      <c r="C30" s="91" t="s">
        <v>158</v>
      </c>
      <c r="D30" s="23"/>
    </row>
    <row r="31" ht="18" customHeight="1" spans="1:4">
      <c r="A31" s="164"/>
      <c r="B31" s="23"/>
      <c r="C31" s="91" t="s">
        <v>159</v>
      </c>
      <c r="D31" s="23"/>
    </row>
    <row r="32" ht="18" customHeight="1" spans="1:4">
      <c r="A32" s="164"/>
      <c r="B32" s="23"/>
      <c r="C32" s="165" t="s">
        <v>160</v>
      </c>
      <c r="D32" s="23"/>
    </row>
    <row r="33" ht="18" customHeight="1" spans="1:4">
      <c r="A33" s="164"/>
      <c r="B33" s="23"/>
      <c r="C33" s="165" t="s">
        <v>161</v>
      </c>
      <c r="D33" s="23"/>
    </row>
    <row r="34" ht="19.5" customHeight="1" spans="1:4">
      <c r="A34" s="164"/>
      <c r="B34" s="167"/>
      <c r="C34" s="91" t="s">
        <v>162</v>
      </c>
      <c r="D34" s="167"/>
    </row>
    <row r="35" ht="19.5" customHeight="1" spans="1:4">
      <c r="A35" s="164"/>
      <c r="B35" s="23"/>
      <c r="C35" s="91" t="s">
        <v>163</v>
      </c>
      <c r="D35" s="23"/>
    </row>
    <row r="36" ht="19.5" customHeight="1" spans="1:4">
      <c r="A36" s="168" t="s">
        <v>24</v>
      </c>
      <c r="B36" s="23">
        <v>4044210.62</v>
      </c>
      <c r="C36" s="168" t="s">
        <v>25</v>
      </c>
      <c r="D36" s="23">
        <v>4044210.62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E12" sqref="E12"/>
    </sheetView>
  </sheetViews>
  <sheetFormatPr defaultColWidth="10.2857142857143" defaultRowHeight="15" customHeight="1" outlineLevelCol="6"/>
  <cols>
    <col min="1" max="1" width="14.1428571428571" customWidth="1"/>
    <col min="2" max="2" width="24.6285714285714" customWidth="1"/>
    <col min="3" max="3" width="19.2857142857143" customWidth="1"/>
    <col min="4" max="4" width="17.4285714285714" customWidth="1"/>
    <col min="5" max="5" width="20.4285714285714" customWidth="1"/>
    <col min="6" max="6" width="15.8571428571429" customWidth="1"/>
    <col min="7" max="7" width="17.8571428571429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164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"单位名称："&amp;"芒市统计局"</f>
        <v>单位名称：芒市统计局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165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166</v>
      </c>
      <c r="F5" s="156" t="s">
        <v>167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2924375.24</v>
      </c>
      <c r="D7" s="158">
        <v>2364375.24</v>
      </c>
      <c r="E7" s="158">
        <v>1923289</v>
      </c>
      <c r="F7" s="158">
        <v>441086.24</v>
      </c>
      <c r="G7" s="158">
        <v>560000</v>
      </c>
    </row>
    <row r="8" ht="18.75" customHeight="1" outlineLevel="1" spans="1:7">
      <c r="A8" s="159" t="s">
        <v>76</v>
      </c>
      <c r="B8" s="159" t="s">
        <v>77</v>
      </c>
      <c r="C8" s="158">
        <v>2924375.24</v>
      </c>
      <c r="D8" s="158">
        <v>2364375.24</v>
      </c>
      <c r="E8" s="158">
        <v>1923289</v>
      </c>
      <c r="F8" s="158">
        <v>441086.24</v>
      </c>
      <c r="G8" s="158">
        <v>560000</v>
      </c>
    </row>
    <row r="9" ht="18.75" customHeight="1" outlineLevel="2" spans="1:7">
      <c r="A9" s="160" t="s">
        <v>78</v>
      </c>
      <c r="B9" s="160" t="s">
        <v>79</v>
      </c>
      <c r="C9" s="158">
        <v>2209827</v>
      </c>
      <c r="D9" s="158">
        <v>2209827</v>
      </c>
      <c r="E9" s="158">
        <v>1799911</v>
      </c>
      <c r="F9" s="158">
        <v>409916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208000</v>
      </c>
      <c r="D10" s="158"/>
      <c r="E10" s="158"/>
      <c r="F10" s="158"/>
      <c r="G10" s="158">
        <v>208000</v>
      </c>
    </row>
    <row r="11" ht="18.75" customHeight="1" outlineLevel="2" spans="1:7">
      <c r="A11" s="160" t="s">
        <v>82</v>
      </c>
      <c r="B11" s="160" t="s">
        <v>83</v>
      </c>
      <c r="C11" s="158">
        <v>160000</v>
      </c>
      <c r="D11" s="158"/>
      <c r="E11" s="158"/>
      <c r="F11" s="158"/>
      <c r="G11" s="158">
        <v>160000</v>
      </c>
    </row>
    <row r="12" ht="18.75" customHeight="1" outlineLevel="2" spans="1:7">
      <c r="A12" s="160" t="s">
        <v>84</v>
      </c>
      <c r="B12" s="160" t="s">
        <v>85</v>
      </c>
      <c r="C12" s="158">
        <v>192000</v>
      </c>
      <c r="D12" s="158"/>
      <c r="E12" s="158"/>
      <c r="F12" s="158"/>
      <c r="G12" s="158">
        <v>192000</v>
      </c>
    </row>
    <row r="13" ht="18.75" customHeight="1" outlineLevel="2" spans="1:7">
      <c r="A13" s="160" t="s">
        <v>86</v>
      </c>
      <c r="B13" s="160" t="s">
        <v>87</v>
      </c>
      <c r="C13" s="158">
        <v>154548.24</v>
      </c>
      <c r="D13" s="158">
        <v>154548.24</v>
      </c>
      <c r="E13" s="158">
        <v>123378</v>
      </c>
      <c r="F13" s="158">
        <v>31170.24</v>
      </c>
      <c r="G13" s="158"/>
    </row>
    <row r="14" ht="18.75" customHeight="1" spans="1:7">
      <c r="A14" s="157" t="s">
        <v>88</v>
      </c>
      <c r="B14" s="157" t="s">
        <v>89</v>
      </c>
      <c r="C14" s="158">
        <v>709991.43</v>
      </c>
      <c r="D14" s="158">
        <v>709991.43</v>
      </c>
      <c r="E14" s="158">
        <v>709991.43</v>
      </c>
      <c r="F14" s="158"/>
      <c r="G14" s="158"/>
    </row>
    <row r="15" ht="18.75" customHeight="1" outlineLevel="1" spans="1:7">
      <c r="A15" s="159" t="s">
        <v>90</v>
      </c>
      <c r="B15" s="159" t="s">
        <v>91</v>
      </c>
      <c r="C15" s="158">
        <v>698692.64</v>
      </c>
      <c r="D15" s="158">
        <v>698692.64</v>
      </c>
      <c r="E15" s="158">
        <v>698692.64</v>
      </c>
      <c r="F15" s="158"/>
      <c r="G15" s="158"/>
    </row>
    <row r="16" ht="18.75" customHeight="1" outlineLevel="2" spans="1:7">
      <c r="A16" s="160" t="s">
        <v>92</v>
      </c>
      <c r="B16" s="160" t="s">
        <v>93</v>
      </c>
      <c r="C16" s="158">
        <v>9000</v>
      </c>
      <c r="D16" s="158">
        <v>9000</v>
      </c>
      <c r="E16" s="158">
        <v>9000</v>
      </c>
      <c r="F16" s="158"/>
      <c r="G16" s="158"/>
    </row>
    <row r="17" ht="24" customHeight="1" outlineLevel="2" spans="1:7">
      <c r="A17" s="160" t="s">
        <v>94</v>
      </c>
      <c r="B17" s="160" t="s">
        <v>95</v>
      </c>
      <c r="C17" s="158">
        <v>327255.84</v>
      </c>
      <c r="D17" s="158">
        <v>327255.84</v>
      </c>
      <c r="E17" s="158">
        <v>327255.84</v>
      </c>
      <c r="F17" s="158"/>
      <c r="G17" s="158"/>
    </row>
    <row r="18" ht="24" customHeight="1" outlineLevel="2" spans="1:7">
      <c r="A18" s="160" t="s">
        <v>96</v>
      </c>
      <c r="B18" s="160" t="s">
        <v>97</v>
      </c>
      <c r="C18" s="158">
        <v>362436.8</v>
      </c>
      <c r="D18" s="158">
        <v>362436.8</v>
      </c>
      <c r="E18" s="158">
        <v>362436.8</v>
      </c>
      <c r="F18" s="158"/>
      <c r="G18" s="158"/>
    </row>
    <row r="19" ht="18.75" customHeight="1" outlineLevel="1" spans="1:7">
      <c r="A19" s="159" t="s">
        <v>102</v>
      </c>
      <c r="B19" s="159" t="s">
        <v>103</v>
      </c>
      <c r="C19" s="158">
        <v>9624</v>
      </c>
      <c r="D19" s="158">
        <v>9624</v>
      </c>
      <c r="E19" s="158">
        <v>9624</v>
      </c>
      <c r="F19" s="158"/>
      <c r="G19" s="158"/>
    </row>
    <row r="20" ht="18.75" customHeight="1" outlineLevel="2" spans="1:7">
      <c r="A20" s="160" t="s">
        <v>104</v>
      </c>
      <c r="B20" s="160" t="s">
        <v>105</v>
      </c>
      <c r="C20" s="158">
        <v>9624</v>
      </c>
      <c r="D20" s="158">
        <v>9624</v>
      </c>
      <c r="E20" s="158">
        <v>9624</v>
      </c>
      <c r="F20" s="158"/>
      <c r="G20" s="158"/>
    </row>
    <row r="21" ht="18.75" customHeight="1" outlineLevel="1" spans="1:7">
      <c r="A21" s="159" t="s">
        <v>106</v>
      </c>
      <c r="B21" s="159" t="s">
        <v>107</v>
      </c>
      <c r="C21" s="158">
        <v>1674.79</v>
      </c>
      <c r="D21" s="158">
        <v>1674.79</v>
      </c>
      <c r="E21" s="158">
        <v>1674.79</v>
      </c>
      <c r="F21" s="158"/>
      <c r="G21" s="158"/>
    </row>
    <row r="22" ht="18.75" customHeight="1" outlineLevel="2" spans="1:7">
      <c r="A22" s="160" t="s">
        <v>108</v>
      </c>
      <c r="B22" s="160" t="s">
        <v>107</v>
      </c>
      <c r="C22" s="158">
        <v>1674.79</v>
      </c>
      <c r="D22" s="158">
        <v>1674.79</v>
      </c>
      <c r="E22" s="158">
        <v>1674.79</v>
      </c>
      <c r="F22" s="158"/>
      <c r="G22" s="158"/>
    </row>
    <row r="23" ht="18.75" customHeight="1" spans="1:7">
      <c r="A23" s="157" t="s">
        <v>109</v>
      </c>
      <c r="B23" s="157" t="s">
        <v>110</v>
      </c>
      <c r="C23" s="158">
        <v>168146.07</v>
      </c>
      <c r="D23" s="158">
        <v>168146.07</v>
      </c>
      <c r="E23" s="158">
        <v>168146.07</v>
      </c>
      <c r="F23" s="158"/>
      <c r="G23" s="158"/>
    </row>
    <row r="24" ht="18.75" customHeight="1" outlineLevel="1" spans="1:7">
      <c r="A24" s="159" t="s">
        <v>111</v>
      </c>
      <c r="B24" s="159" t="s">
        <v>112</v>
      </c>
      <c r="C24" s="158">
        <v>168146.07</v>
      </c>
      <c r="D24" s="158">
        <v>168146.07</v>
      </c>
      <c r="E24" s="158">
        <v>168146.07</v>
      </c>
      <c r="F24" s="158"/>
      <c r="G24" s="158"/>
    </row>
    <row r="25" ht="18.75" customHeight="1" outlineLevel="2" spans="1:7">
      <c r="A25" s="160" t="s">
        <v>113</v>
      </c>
      <c r="B25" s="160" t="s">
        <v>114</v>
      </c>
      <c r="C25" s="158">
        <v>164117.77</v>
      </c>
      <c r="D25" s="158">
        <v>164117.77</v>
      </c>
      <c r="E25" s="158">
        <v>164117.77</v>
      </c>
      <c r="F25" s="158"/>
      <c r="G25" s="158"/>
    </row>
    <row r="26" ht="27" customHeight="1" outlineLevel="2" spans="1:7">
      <c r="A26" s="160" t="s">
        <v>117</v>
      </c>
      <c r="B26" s="160" t="s">
        <v>118</v>
      </c>
      <c r="C26" s="158">
        <v>4028.3</v>
      </c>
      <c r="D26" s="158">
        <v>4028.3</v>
      </c>
      <c r="E26" s="158">
        <v>4028.3</v>
      </c>
      <c r="F26" s="158"/>
      <c r="G26" s="158"/>
    </row>
    <row r="27" ht="18.75" customHeight="1" spans="1:7">
      <c r="A27" s="157" t="s">
        <v>119</v>
      </c>
      <c r="B27" s="157" t="s">
        <v>120</v>
      </c>
      <c r="C27" s="158">
        <v>241697.88</v>
      </c>
      <c r="D27" s="158">
        <v>241697.88</v>
      </c>
      <c r="E27" s="158">
        <v>241697.88</v>
      </c>
      <c r="F27" s="158"/>
      <c r="G27" s="158"/>
    </row>
    <row r="28" ht="18.75" customHeight="1" outlineLevel="1" spans="1:7">
      <c r="A28" s="159" t="s">
        <v>121</v>
      </c>
      <c r="B28" s="159" t="s">
        <v>122</v>
      </c>
      <c r="C28" s="158">
        <v>241697.88</v>
      </c>
      <c r="D28" s="158">
        <v>241697.88</v>
      </c>
      <c r="E28" s="158">
        <v>241697.88</v>
      </c>
      <c r="F28" s="158"/>
      <c r="G28" s="158"/>
    </row>
    <row r="29" ht="18.75" customHeight="1" outlineLevel="2" spans="1:7">
      <c r="A29" s="160" t="s">
        <v>123</v>
      </c>
      <c r="B29" s="160" t="s">
        <v>124</v>
      </c>
      <c r="C29" s="158">
        <v>241697.88</v>
      </c>
      <c r="D29" s="158">
        <v>241697.88</v>
      </c>
      <c r="E29" s="158">
        <v>241697.88</v>
      </c>
      <c r="F29" s="158"/>
      <c r="G29" s="158"/>
    </row>
    <row r="30" ht="18.75" customHeight="1" spans="1:7">
      <c r="A30" s="156" t="s">
        <v>30</v>
      </c>
      <c r="B30" s="156"/>
      <c r="C30" s="158">
        <v>4044210.62</v>
      </c>
      <c r="D30" s="158">
        <v>3484210.62</v>
      </c>
      <c r="E30" s="158">
        <v>3043124.38</v>
      </c>
      <c r="F30" s="158">
        <v>441086.24</v>
      </c>
      <c r="G30" s="158">
        <v>560000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38" sqref="E3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168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"单位名称："&amp;"芒市统计局"</f>
        <v>单位名称：芒市统计局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169</v>
      </c>
      <c r="B4" s="68" t="s">
        <v>170</v>
      </c>
      <c r="C4" s="12" t="s">
        <v>171</v>
      </c>
      <c r="D4" s="13"/>
      <c r="E4" s="14"/>
      <c r="F4" s="68" t="s">
        <v>172</v>
      </c>
    </row>
    <row r="5" ht="19.5" customHeight="1" spans="1:6">
      <c r="A5" s="18"/>
      <c r="B5" s="72"/>
      <c r="C5" s="34" t="s">
        <v>33</v>
      </c>
      <c r="D5" s="34" t="s">
        <v>173</v>
      </c>
      <c r="E5" s="34" t="s">
        <v>174</v>
      </c>
      <c r="F5" s="72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46" customHeight="1" spans="1:6">
      <c r="A7" s="152">
        <v>3880</v>
      </c>
      <c r="B7" s="152"/>
      <c r="C7" s="153"/>
      <c r="D7" s="152"/>
      <c r="E7" s="152"/>
      <c r="F7" s="152">
        <v>3880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workbookViewId="0">
      <selection activeCell="T9" sqref="T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.85714285714286" customWidth="1"/>
    <col min="5" max="5" width="10.5714285714286" customWidth="1"/>
    <col min="6" max="6" width="5.57142857142857" customWidth="1"/>
    <col min="7" max="7" width="13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175</v>
      </c>
      <c r="U1" s="144"/>
      <c r="V1" s="144"/>
      <c r="W1" s="144"/>
    </row>
    <row r="2" ht="45.75" customHeight="1" spans="1:23">
      <c r="A2" s="141" t="s">
        <v>176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"单位名称："&amp;"芒市统计局"</f>
        <v>单位名称：芒市统计局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177</v>
      </c>
      <c r="B4" s="142" t="s">
        <v>178</v>
      </c>
      <c r="C4" s="142" t="s">
        <v>179</v>
      </c>
      <c r="D4" s="142" t="s">
        <v>180</v>
      </c>
      <c r="E4" s="142" t="s">
        <v>181</v>
      </c>
      <c r="F4" s="142" t="s">
        <v>182</v>
      </c>
      <c r="G4" s="142" t="s">
        <v>183</v>
      </c>
      <c r="H4" s="142" t="s">
        <v>184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185</v>
      </c>
      <c r="I5" s="142" t="s">
        <v>34</v>
      </c>
      <c r="J5" s="142" t="s">
        <v>186</v>
      </c>
      <c r="K5" s="142" t="s">
        <v>187</v>
      </c>
      <c r="L5" s="142" t="s">
        <v>188</v>
      </c>
      <c r="M5" s="142" t="s">
        <v>189</v>
      </c>
      <c r="N5" s="142" t="s">
        <v>190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191</v>
      </c>
      <c r="J6" s="142" t="s">
        <v>186</v>
      </c>
      <c r="K6" s="142" t="s">
        <v>187</v>
      </c>
      <c r="L6" s="142" t="s">
        <v>188</v>
      </c>
      <c r="M6" s="142" t="s">
        <v>189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192</v>
      </c>
      <c r="Q8" s="142" t="s">
        <v>193</v>
      </c>
      <c r="R8" s="142" t="s">
        <v>194</v>
      </c>
      <c r="S8" s="142" t="s">
        <v>195</v>
      </c>
      <c r="T8" s="142" t="s">
        <v>196</v>
      </c>
      <c r="U8" s="142" t="s">
        <v>197</v>
      </c>
      <c r="V8" s="142" t="s">
        <v>198</v>
      </c>
      <c r="W8" s="142" t="s">
        <v>199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3484210.62</v>
      </c>
      <c r="I9" s="139">
        <v>3484210.62</v>
      </c>
      <c r="J9" s="139"/>
      <c r="K9" s="139"/>
      <c r="L9" s="139">
        <v>3484210.62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200</v>
      </c>
      <c r="C10" s="137" t="s">
        <v>201</v>
      </c>
      <c r="D10" s="137" t="s">
        <v>78</v>
      </c>
      <c r="E10" s="137" t="s">
        <v>79</v>
      </c>
      <c r="F10" s="137" t="s">
        <v>202</v>
      </c>
      <c r="G10" s="137" t="s">
        <v>203</v>
      </c>
      <c r="H10" s="139">
        <v>775332</v>
      </c>
      <c r="I10" s="139">
        <v>775332</v>
      </c>
      <c r="J10" s="139"/>
      <c r="K10" s="139"/>
      <c r="L10" s="139">
        <v>775332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204</v>
      </c>
      <c r="C11" s="137" t="s">
        <v>205</v>
      </c>
      <c r="D11" s="137" t="s">
        <v>86</v>
      </c>
      <c r="E11" s="137" t="s">
        <v>87</v>
      </c>
      <c r="F11" s="137" t="s">
        <v>202</v>
      </c>
      <c r="G11" s="137" t="s">
        <v>203</v>
      </c>
      <c r="H11" s="139">
        <v>58392</v>
      </c>
      <c r="I11" s="139">
        <v>58392</v>
      </c>
      <c r="J11" s="139"/>
      <c r="K11" s="139"/>
      <c r="L11" s="139">
        <v>58392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200</v>
      </c>
      <c r="C12" s="137" t="s">
        <v>201</v>
      </c>
      <c r="D12" s="137" t="s">
        <v>78</v>
      </c>
      <c r="E12" s="137" t="s">
        <v>79</v>
      </c>
      <c r="F12" s="137" t="s">
        <v>206</v>
      </c>
      <c r="G12" s="137" t="s">
        <v>207</v>
      </c>
      <c r="H12" s="139">
        <v>919968</v>
      </c>
      <c r="I12" s="139">
        <v>919968</v>
      </c>
      <c r="J12" s="139"/>
      <c r="K12" s="139"/>
      <c r="L12" s="139">
        <v>919968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204</v>
      </c>
      <c r="C13" s="137" t="s">
        <v>205</v>
      </c>
      <c r="D13" s="137" t="s">
        <v>86</v>
      </c>
      <c r="E13" s="137" t="s">
        <v>87</v>
      </c>
      <c r="F13" s="137" t="s">
        <v>206</v>
      </c>
      <c r="G13" s="137" t="s">
        <v>207</v>
      </c>
      <c r="H13" s="139">
        <v>9000</v>
      </c>
      <c r="I13" s="139">
        <v>9000</v>
      </c>
      <c r="J13" s="139"/>
      <c r="K13" s="139"/>
      <c r="L13" s="139">
        <v>9000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200</v>
      </c>
      <c r="C14" s="137" t="s">
        <v>201</v>
      </c>
      <c r="D14" s="137" t="s">
        <v>78</v>
      </c>
      <c r="E14" s="137" t="s">
        <v>79</v>
      </c>
      <c r="F14" s="137" t="s">
        <v>208</v>
      </c>
      <c r="G14" s="137" t="s">
        <v>209</v>
      </c>
      <c r="H14" s="139">
        <v>64611</v>
      </c>
      <c r="I14" s="139">
        <v>64611</v>
      </c>
      <c r="J14" s="139"/>
      <c r="K14" s="139"/>
      <c r="L14" s="139">
        <v>64611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204</v>
      </c>
      <c r="C15" s="137" t="s">
        <v>205</v>
      </c>
      <c r="D15" s="137" t="s">
        <v>86</v>
      </c>
      <c r="E15" s="137" t="s">
        <v>87</v>
      </c>
      <c r="F15" s="137" t="s">
        <v>210</v>
      </c>
      <c r="G15" s="137" t="s">
        <v>211</v>
      </c>
      <c r="H15" s="139">
        <v>4866</v>
      </c>
      <c r="I15" s="139">
        <v>4866</v>
      </c>
      <c r="J15" s="139"/>
      <c r="K15" s="139"/>
      <c r="L15" s="139">
        <v>4866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204</v>
      </c>
      <c r="C16" s="137" t="s">
        <v>205</v>
      </c>
      <c r="D16" s="137" t="s">
        <v>86</v>
      </c>
      <c r="E16" s="137" t="s">
        <v>87</v>
      </c>
      <c r="F16" s="137" t="s">
        <v>210</v>
      </c>
      <c r="G16" s="137" t="s">
        <v>211</v>
      </c>
      <c r="H16" s="139">
        <v>26280</v>
      </c>
      <c r="I16" s="139">
        <v>26280</v>
      </c>
      <c r="J16" s="139"/>
      <c r="K16" s="139"/>
      <c r="L16" s="139">
        <v>26280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204</v>
      </c>
      <c r="C17" s="137" t="s">
        <v>205</v>
      </c>
      <c r="D17" s="137" t="s">
        <v>86</v>
      </c>
      <c r="E17" s="137" t="s">
        <v>87</v>
      </c>
      <c r="F17" s="137" t="s">
        <v>210</v>
      </c>
      <c r="G17" s="137" t="s">
        <v>211</v>
      </c>
      <c r="H17" s="139">
        <v>24840</v>
      </c>
      <c r="I17" s="139">
        <v>24840</v>
      </c>
      <c r="J17" s="139"/>
      <c r="K17" s="139"/>
      <c r="L17" s="139">
        <v>24840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204</v>
      </c>
      <c r="C18" s="137" t="s">
        <v>205</v>
      </c>
      <c r="D18" s="137" t="s">
        <v>86</v>
      </c>
      <c r="E18" s="137" t="s">
        <v>87</v>
      </c>
      <c r="F18" s="137" t="s">
        <v>210</v>
      </c>
      <c r="G18" s="137" t="s">
        <v>211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212</v>
      </c>
      <c r="C19" s="137" t="s">
        <v>213</v>
      </c>
      <c r="D19" s="137" t="s">
        <v>94</v>
      </c>
      <c r="E19" s="137" t="s">
        <v>95</v>
      </c>
      <c r="F19" s="137" t="s">
        <v>214</v>
      </c>
      <c r="G19" s="137" t="s">
        <v>215</v>
      </c>
      <c r="H19" s="139">
        <v>327255.84</v>
      </c>
      <c r="I19" s="139">
        <v>327255.84</v>
      </c>
      <c r="J19" s="139"/>
      <c r="K19" s="139"/>
      <c r="L19" s="139">
        <v>327255.84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212</v>
      </c>
      <c r="C20" s="137" t="s">
        <v>213</v>
      </c>
      <c r="D20" s="137" t="s">
        <v>96</v>
      </c>
      <c r="E20" s="137" t="s">
        <v>97</v>
      </c>
      <c r="F20" s="137" t="s">
        <v>216</v>
      </c>
      <c r="G20" s="137" t="s">
        <v>217</v>
      </c>
      <c r="H20" s="139"/>
      <c r="I20" s="139"/>
      <c r="J20" s="139"/>
      <c r="K20" s="139"/>
      <c r="L20" s="139"/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212</v>
      </c>
      <c r="C21" s="137" t="s">
        <v>213</v>
      </c>
      <c r="D21" s="137" t="s">
        <v>96</v>
      </c>
      <c r="E21" s="137" t="s">
        <v>97</v>
      </c>
      <c r="F21" s="137" t="s">
        <v>216</v>
      </c>
      <c r="G21" s="137" t="s">
        <v>217</v>
      </c>
      <c r="H21" s="139">
        <v>362436.8</v>
      </c>
      <c r="I21" s="139">
        <v>362436.8</v>
      </c>
      <c r="J21" s="139"/>
      <c r="K21" s="139"/>
      <c r="L21" s="139">
        <v>362436.8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212</v>
      </c>
      <c r="C22" s="137" t="s">
        <v>213</v>
      </c>
      <c r="D22" s="137" t="s">
        <v>113</v>
      </c>
      <c r="E22" s="137" t="s">
        <v>114</v>
      </c>
      <c r="F22" s="137" t="s">
        <v>218</v>
      </c>
      <c r="G22" s="137" t="s">
        <v>219</v>
      </c>
      <c r="H22" s="139">
        <v>164117.77</v>
      </c>
      <c r="I22" s="139">
        <v>164117.77</v>
      </c>
      <c r="J22" s="139"/>
      <c r="K22" s="139"/>
      <c r="L22" s="139">
        <v>164117.77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212</v>
      </c>
      <c r="C23" s="137" t="s">
        <v>213</v>
      </c>
      <c r="D23" s="137" t="s">
        <v>115</v>
      </c>
      <c r="E23" s="137" t="s">
        <v>116</v>
      </c>
      <c r="F23" s="137" t="s">
        <v>218</v>
      </c>
      <c r="G23" s="137" t="s">
        <v>219</v>
      </c>
      <c r="H23" s="139"/>
      <c r="I23" s="139"/>
      <c r="J23" s="139"/>
      <c r="K23" s="139"/>
      <c r="L23" s="139"/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212</v>
      </c>
      <c r="C24" s="137" t="s">
        <v>213</v>
      </c>
      <c r="D24" s="137" t="s">
        <v>108</v>
      </c>
      <c r="E24" s="137" t="s">
        <v>107</v>
      </c>
      <c r="F24" s="137" t="s">
        <v>220</v>
      </c>
      <c r="G24" s="137" t="s">
        <v>221</v>
      </c>
      <c r="H24" s="139">
        <v>1674.79</v>
      </c>
      <c r="I24" s="139">
        <v>1674.79</v>
      </c>
      <c r="J24" s="139"/>
      <c r="K24" s="139"/>
      <c r="L24" s="139">
        <v>1674.79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212</v>
      </c>
      <c r="C25" s="137" t="s">
        <v>213</v>
      </c>
      <c r="D25" s="137" t="s">
        <v>117</v>
      </c>
      <c r="E25" s="137" t="s">
        <v>118</v>
      </c>
      <c r="F25" s="137" t="s">
        <v>220</v>
      </c>
      <c r="G25" s="137" t="s">
        <v>221</v>
      </c>
      <c r="H25" s="139"/>
      <c r="I25" s="139"/>
      <c r="J25" s="139"/>
      <c r="K25" s="139"/>
      <c r="L25" s="139"/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212</v>
      </c>
      <c r="C26" s="137" t="s">
        <v>213</v>
      </c>
      <c r="D26" s="137" t="s">
        <v>117</v>
      </c>
      <c r="E26" s="137" t="s">
        <v>118</v>
      </c>
      <c r="F26" s="137" t="s">
        <v>220</v>
      </c>
      <c r="G26" s="137" t="s">
        <v>221</v>
      </c>
      <c r="H26" s="139">
        <v>4028.3</v>
      </c>
      <c r="I26" s="139">
        <v>4028.3</v>
      </c>
      <c r="J26" s="139"/>
      <c r="K26" s="139"/>
      <c r="L26" s="139">
        <v>4028.3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212</v>
      </c>
      <c r="C27" s="137" t="s">
        <v>213</v>
      </c>
      <c r="D27" s="137" t="s">
        <v>117</v>
      </c>
      <c r="E27" s="137" t="s">
        <v>118</v>
      </c>
      <c r="F27" s="137" t="s">
        <v>220</v>
      </c>
      <c r="G27" s="137" t="s">
        <v>221</v>
      </c>
      <c r="H27" s="139"/>
      <c r="I27" s="139"/>
      <c r="J27" s="139"/>
      <c r="K27" s="139"/>
      <c r="L27" s="139"/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222</v>
      </c>
      <c r="C28" s="137" t="s">
        <v>124</v>
      </c>
      <c r="D28" s="137" t="s">
        <v>123</v>
      </c>
      <c r="E28" s="137" t="s">
        <v>124</v>
      </c>
      <c r="F28" s="137" t="s">
        <v>223</v>
      </c>
      <c r="G28" s="137" t="s">
        <v>124</v>
      </c>
      <c r="H28" s="139">
        <v>241697.88</v>
      </c>
      <c r="I28" s="139">
        <v>241697.88</v>
      </c>
      <c r="J28" s="139"/>
      <c r="K28" s="139"/>
      <c r="L28" s="139">
        <v>241697.88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224</v>
      </c>
      <c r="C29" s="137" t="s">
        <v>225</v>
      </c>
      <c r="D29" s="137" t="s">
        <v>78</v>
      </c>
      <c r="E29" s="137" t="s">
        <v>79</v>
      </c>
      <c r="F29" s="137" t="s">
        <v>226</v>
      </c>
      <c r="G29" s="137" t="s">
        <v>227</v>
      </c>
      <c r="H29" s="139">
        <v>10000</v>
      </c>
      <c r="I29" s="139">
        <v>10000</v>
      </c>
      <c r="J29" s="139"/>
      <c r="K29" s="139"/>
      <c r="L29" s="139">
        <v>10000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224</v>
      </c>
      <c r="C30" s="137" t="s">
        <v>225</v>
      </c>
      <c r="D30" s="137" t="s">
        <v>78</v>
      </c>
      <c r="E30" s="137" t="s">
        <v>79</v>
      </c>
      <c r="F30" s="137" t="s">
        <v>228</v>
      </c>
      <c r="G30" s="137" t="s">
        <v>229</v>
      </c>
      <c r="H30" s="139">
        <v>48020</v>
      </c>
      <c r="I30" s="139">
        <v>48020</v>
      </c>
      <c r="J30" s="139"/>
      <c r="K30" s="139"/>
      <c r="L30" s="139">
        <v>48020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224</v>
      </c>
      <c r="C31" s="137" t="s">
        <v>225</v>
      </c>
      <c r="D31" s="137" t="s">
        <v>78</v>
      </c>
      <c r="E31" s="137" t="s">
        <v>79</v>
      </c>
      <c r="F31" s="137" t="s">
        <v>230</v>
      </c>
      <c r="G31" s="137" t="s">
        <v>231</v>
      </c>
      <c r="H31" s="139">
        <v>20000</v>
      </c>
      <c r="I31" s="139">
        <v>20000</v>
      </c>
      <c r="J31" s="139"/>
      <c r="K31" s="139"/>
      <c r="L31" s="139">
        <v>20000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224</v>
      </c>
      <c r="C32" s="137" t="s">
        <v>225</v>
      </c>
      <c r="D32" s="137" t="s">
        <v>78</v>
      </c>
      <c r="E32" s="137" t="s">
        <v>79</v>
      </c>
      <c r="F32" s="137" t="s">
        <v>232</v>
      </c>
      <c r="G32" s="137" t="s">
        <v>233</v>
      </c>
      <c r="H32" s="139">
        <v>24000</v>
      </c>
      <c r="I32" s="139">
        <v>24000</v>
      </c>
      <c r="J32" s="139"/>
      <c r="K32" s="139"/>
      <c r="L32" s="139">
        <v>24000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224</v>
      </c>
      <c r="C33" s="137" t="s">
        <v>225</v>
      </c>
      <c r="D33" s="137" t="s">
        <v>78</v>
      </c>
      <c r="E33" s="137" t="s">
        <v>79</v>
      </c>
      <c r="F33" s="137" t="s">
        <v>234</v>
      </c>
      <c r="G33" s="137" t="s">
        <v>235</v>
      </c>
      <c r="H33" s="139">
        <v>53300</v>
      </c>
      <c r="I33" s="139">
        <v>53300</v>
      </c>
      <c r="J33" s="139"/>
      <c r="K33" s="139"/>
      <c r="L33" s="139">
        <v>53300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236</v>
      </c>
      <c r="C34" s="137" t="s">
        <v>237</v>
      </c>
      <c r="D34" s="137" t="s">
        <v>78</v>
      </c>
      <c r="E34" s="137" t="s">
        <v>79</v>
      </c>
      <c r="F34" s="137" t="s">
        <v>238</v>
      </c>
      <c r="G34" s="137" t="s">
        <v>172</v>
      </c>
      <c r="H34" s="139">
        <v>3880</v>
      </c>
      <c r="I34" s="139">
        <v>3880</v>
      </c>
      <c r="J34" s="139"/>
      <c r="K34" s="139"/>
      <c r="L34" s="139">
        <v>3880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239</v>
      </c>
      <c r="C35" s="137" t="s">
        <v>240</v>
      </c>
      <c r="D35" s="137" t="s">
        <v>78</v>
      </c>
      <c r="E35" s="137" t="s">
        <v>79</v>
      </c>
      <c r="F35" s="137" t="s">
        <v>241</v>
      </c>
      <c r="G35" s="137" t="s">
        <v>242</v>
      </c>
      <c r="H35" s="139">
        <v>40000</v>
      </c>
      <c r="I35" s="139">
        <v>40000</v>
      </c>
      <c r="J35" s="139"/>
      <c r="K35" s="139"/>
      <c r="L35" s="139">
        <v>40000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224</v>
      </c>
      <c r="C36" s="137" t="s">
        <v>225</v>
      </c>
      <c r="D36" s="137" t="s">
        <v>78</v>
      </c>
      <c r="E36" s="137" t="s">
        <v>79</v>
      </c>
      <c r="F36" s="137" t="s">
        <v>243</v>
      </c>
      <c r="G36" s="137" t="s">
        <v>244</v>
      </c>
      <c r="H36" s="139">
        <v>10000</v>
      </c>
      <c r="I36" s="139">
        <v>10000</v>
      </c>
      <c r="J36" s="139"/>
      <c r="K36" s="139"/>
      <c r="L36" s="139">
        <v>10000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224</v>
      </c>
      <c r="C37" s="137" t="s">
        <v>225</v>
      </c>
      <c r="D37" s="137" t="s">
        <v>78</v>
      </c>
      <c r="E37" s="137" t="s">
        <v>79</v>
      </c>
      <c r="F37" s="137" t="s">
        <v>245</v>
      </c>
      <c r="G37" s="137" t="s">
        <v>246</v>
      </c>
      <c r="H37" s="139">
        <v>50000</v>
      </c>
      <c r="I37" s="139">
        <v>50000</v>
      </c>
      <c r="J37" s="139"/>
      <c r="K37" s="139"/>
      <c r="L37" s="139">
        <v>50000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224</v>
      </c>
      <c r="C38" s="137" t="s">
        <v>225</v>
      </c>
      <c r="D38" s="137" t="s">
        <v>86</v>
      </c>
      <c r="E38" s="137" t="s">
        <v>87</v>
      </c>
      <c r="F38" s="137" t="s">
        <v>247</v>
      </c>
      <c r="G38" s="137" t="s">
        <v>248</v>
      </c>
      <c r="H38" s="139">
        <v>28800</v>
      </c>
      <c r="I38" s="139">
        <v>28800</v>
      </c>
      <c r="J38" s="139"/>
      <c r="K38" s="139"/>
      <c r="L38" s="139">
        <v>28800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239</v>
      </c>
      <c r="C39" s="137" t="s">
        <v>240</v>
      </c>
      <c r="D39" s="137" t="s">
        <v>92</v>
      </c>
      <c r="E39" s="137" t="s">
        <v>93</v>
      </c>
      <c r="F39" s="137" t="s">
        <v>241</v>
      </c>
      <c r="G39" s="137" t="s">
        <v>242</v>
      </c>
      <c r="H39" s="139">
        <v>9000</v>
      </c>
      <c r="I39" s="139">
        <v>9000</v>
      </c>
      <c r="J39" s="139"/>
      <c r="K39" s="139"/>
      <c r="L39" s="139">
        <v>9000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249</v>
      </c>
      <c r="C40" s="137" t="s">
        <v>250</v>
      </c>
      <c r="D40" s="137" t="s">
        <v>78</v>
      </c>
      <c r="E40" s="137" t="s">
        <v>79</v>
      </c>
      <c r="F40" s="137" t="s">
        <v>251</v>
      </c>
      <c r="G40" s="137" t="s">
        <v>250</v>
      </c>
      <c r="H40" s="139"/>
      <c r="I40" s="139"/>
      <c r="J40" s="139"/>
      <c r="K40" s="139"/>
      <c r="L40" s="139"/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249</v>
      </c>
      <c r="C41" s="137" t="s">
        <v>250</v>
      </c>
      <c r="D41" s="137" t="s">
        <v>86</v>
      </c>
      <c r="E41" s="137" t="s">
        <v>87</v>
      </c>
      <c r="F41" s="137" t="s">
        <v>251</v>
      </c>
      <c r="G41" s="137" t="s">
        <v>250</v>
      </c>
      <c r="H41" s="139"/>
      <c r="I41" s="139"/>
      <c r="J41" s="139"/>
      <c r="K41" s="139"/>
      <c r="L41" s="139"/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249</v>
      </c>
      <c r="C42" s="137" t="s">
        <v>250</v>
      </c>
      <c r="D42" s="137" t="s">
        <v>78</v>
      </c>
      <c r="E42" s="137" t="s">
        <v>79</v>
      </c>
      <c r="F42" s="137" t="s">
        <v>251</v>
      </c>
      <c r="G42" s="137" t="s">
        <v>250</v>
      </c>
      <c r="H42" s="139">
        <v>29916</v>
      </c>
      <c r="I42" s="139">
        <v>29916</v>
      </c>
      <c r="J42" s="139"/>
      <c r="K42" s="139"/>
      <c r="L42" s="139">
        <v>29916</v>
      </c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249</v>
      </c>
      <c r="C43" s="137" t="s">
        <v>250</v>
      </c>
      <c r="D43" s="137" t="s">
        <v>86</v>
      </c>
      <c r="E43" s="137" t="s">
        <v>87</v>
      </c>
      <c r="F43" s="137" t="s">
        <v>251</v>
      </c>
      <c r="G43" s="137" t="s">
        <v>250</v>
      </c>
      <c r="H43" s="139">
        <v>2370.24</v>
      </c>
      <c r="I43" s="139">
        <v>2370.24</v>
      </c>
      <c r="J43" s="139"/>
      <c r="K43" s="139"/>
      <c r="L43" s="139">
        <v>2370.24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252</v>
      </c>
      <c r="C44" s="137" t="s">
        <v>253</v>
      </c>
      <c r="D44" s="137" t="s">
        <v>78</v>
      </c>
      <c r="E44" s="137" t="s">
        <v>79</v>
      </c>
      <c r="F44" s="137" t="s">
        <v>243</v>
      </c>
      <c r="G44" s="137" t="s">
        <v>244</v>
      </c>
      <c r="H44" s="139">
        <v>160800</v>
      </c>
      <c r="I44" s="139">
        <v>160800</v>
      </c>
      <c r="J44" s="139"/>
      <c r="K44" s="139"/>
      <c r="L44" s="139">
        <v>160800</v>
      </c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254</v>
      </c>
      <c r="C45" s="137" t="s">
        <v>255</v>
      </c>
      <c r="D45" s="137" t="s">
        <v>104</v>
      </c>
      <c r="E45" s="137" t="s">
        <v>105</v>
      </c>
      <c r="F45" s="137" t="s">
        <v>241</v>
      </c>
      <c r="G45" s="137" t="s">
        <v>242</v>
      </c>
      <c r="H45" s="139">
        <v>9624</v>
      </c>
      <c r="I45" s="139">
        <v>9624</v>
      </c>
      <c r="J45" s="139"/>
      <c r="K45" s="139"/>
      <c r="L45" s="139">
        <v>9624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30.75" customHeight="1" spans="1:23">
      <c r="A46" s="143" t="s">
        <v>30</v>
      </c>
      <c r="B46" s="143"/>
      <c r="C46" s="143"/>
      <c r="D46" s="143"/>
      <c r="E46" s="143"/>
      <c r="F46" s="143"/>
      <c r="G46" s="143"/>
      <c r="H46" s="139">
        <v>3484210.62</v>
      </c>
      <c r="I46" s="139">
        <v>3484210.62</v>
      </c>
      <c r="J46" s="139"/>
      <c r="K46" s="139"/>
      <c r="L46" s="139">
        <v>3484210.62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B1" workbookViewId="0">
      <selection activeCell="W13" sqref="W13"/>
    </sheetView>
  </sheetViews>
  <sheetFormatPr defaultColWidth="10.2857142857143" defaultRowHeight="15" customHeight="1"/>
  <cols>
    <col min="1" max="1" width="11.8571428571429" customWidth="1"/>
    <col min="2" max="2" width="12.5714285714286" customWidth="1"/>
    <col min="3" max="3" width="13.4285714285714" customWidth="1"/>
    <col min="4" max="4" width="10.5714285714286" customWidth="1"/>
    <col min="5" max="5" width="9.42857142857143" customWidth="1"/>
    <col min="6" max="6" width="16.2857142857143" customWidth="1"/>
    <col min="7" max="7" width="7" customWidth="1"/>
    <col min="8" max="8" width="10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1" width="6.14285714285714" customWidth="1"/>
    <col min="22" max="22" width="5" customWidth="1"/>
    <col min="23" max="23" width="11" customWidth="1"/>
  </cols>
  <sheetData>
    <row r="1" ht="18.75" customHeight="1" spans="1:23">
      <c r="A1" s="133" t="s">
        <v>256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257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"单位名称："&amp;"芒市统计局"</f>
        <v>单位名称：芒市统计局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258</v>
      </c>
      <c r="B4" s="136" t="s">
        <v>178</v>
      </c>
      <c r="C4" s="136" t="s">
        <v>179</v>
      </c>
      <c r="D4" s="136" t="s">
        <v>259</v>
      </c>
      <c r="E4" s="136" t="s">
        <v>180</v>
      </c>
      <c r="F4" s="136" t="s">
        <v>181</v>
      </c>
      <c r="G4" s="136" t="s">
        <v>260</v>
      </c>
      <c r="H4" s="136" t="s">
        <v>261</v>
      </c>
      <c r="I4" s="136" t="s">
        <v>30</v>
      </c>
      <c r="J4" s="136" t="s">
        <v>262</v>
      </c>
      <c r="K4" s="136"/>
      <c r="L4" s="136"/>
      <c r="M4" s="136"/>
      <c r="N4" s="136" t="s">
        <v>190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263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192</v>
      </c>
      <c r="Q7" s="136" t="s">
        <v>193</v>
      </c>
      <c r="R7" s="136" t="s">
        <v>194</v>
      </c>
      <c r="S7" s="136" t="s">
        <v>195</v>
      </c>
      <c r="T7" s="136" t="s">
        <v>196</v>
      </c>
      <c r="U7" s="136" t="s">
        <v>197</v>
      </c>
      <c r="V7" s="136" t="s">
        <v>198</v>
      </c>
      <c r="W7" s="136" t="s">
        <v>199</v>
      </c>
    </row>
    <row r="8" ht="20" customHeight="1" spans="1:23">
      <c r="A8" s="137"/>
      <c r="B8" s="137"/>
      <c r="C8" s="137" t="s">
        <v>264</v>
      </c>
      <c r="D8" s="137"/>
      <c r="E8" s="137"/>
      <c r="F8" s="137"/>
      <c r="G8" s="137"/>
      <c r="H8" s="137"/>
      <c r="I8" s="139">
        <v>40000</v>
      </c>
      <c r="J8" s="139"/>
      <c r="K8" s="139"/>
      <c r="L8" s="139"/>
      <c r="M8" s="139"/>
      <c r="N8" s="139"/>
      <c r="O8" s="139"/>
      <c r="P8" s="139"/>
      <c r="Q8" s="139"/>
      <c r="R8" s="139">
        <v>40000</v>
      </c>
      <c r="S8" s="139"/>
      <c r="T8" s="139"/>
      <c r="U8" s="139"/>
      <c r="V8" s="139"/>
      <c r="W8" s="139">
        <v>40000</v>
      </c>
    </row>
    <row r="9" ht="31" customHeight="1" outlineLevel="1" spans="1:23">
      <c r="A9" s="137" t="s">
        <v>265</v>
      </c>
      <c r="B9" s="137" t="s">
        <v>266</v>
      </c>
      <c r="C9" s="137" t="s">
        <v>264</v>
      </c>
      <c r="D9" s="137" t="s">
        <v>46</v>
      </c>
      <c r="E9" s="137" t="s">
        <v>80</v>
      </c>
      <c r="F9" s="137" t="s">
        <v>81</v>
      </c>
      <c r="G9" s="137" t="s">
        <v>228</v>
      </c>
      <c r="H9" s="137" t="s">
        <v>229</v>
      </c>
      <c r="I9" s="139">
        <v>40000</v>
      </c>
      <c r="J9" s="139"/>
      <c r="K9" s="139"/>
      <c r="L9" s="139"/>
      <c r="M9" s="139"/>
      <c r="N9" s="139"/>
      <c r="O9" s="139"/>
      <c r="P9" s="139"/>
      <c r="Q9" s="139"/>
      <c r="R9" s="139">
        <v>40000</v>
      </c>
      <c r="S9" s="139"/>
      <c r="T9" s="139"/>
      <c r="U9" s="139"/>
      <c r="V9" s="139"/>
      <c r="W9" s="139">
        <v>40000</v>
      </c>
    </row>
    <row r="10" ht="31" customHeight="1" spans="1:23">
      <c r="A10" s="137"/>
      <c r="B10" s="137"/>
      <c r="C10" s="137" t="s">
        <v>267</v>
      </c>
      <c r="D10" s="137"/>
      <c r="E10" s="137"/>
      <c r="F10" s="137"/>
      <c r="G10" s="137"/>
      <c r="H10" s="137"/>
      <c r="I10" s="139">
        <v>560000</v>
      </c>
      <c r="J10" s="139">
        <v>560000</v>
      </c>
      <c r="K10" s="139">
        <v>560000</v>
      </c>
      <c r="L10" s="139"/>
      <c r="M10" s="139"/>
      <c r="N10" s="137"/>
      <c r="O10" s="137"/>
      <c r="P10" s="137"/>
      <c r="Q10" s="139"/>
      <c r="R10" s="139"/>
      <c r="S10" s="139"/>
      <c r="T10" s="139"/>
      <c r="U10" s="139"/>
      <c r="V10" s="139"/>
      <c r="W10" s="139"/>
    </row>
    <row r="11" ht="31" customHeight="1" outlineLevel="1" spans="1:23">
      <c r="A11" s="137" t="s">
        <v>268</v>
      </c>
      <c r="B11" s="137" t="s">
        <v>269</v>
      </c>
      <c r="C11" s="137" t="s">
        <v>267</v>
      </c>
      <c r="D11" s="137" t="s">
        <v>46</v>
      </c>
      <c r="E11" s="137" t="s">
        <v>80</v>
      </c>
      <c r="F11" s="137" t="s">
        <v>81</v>
      </c>
      <c r="G11" s="137" t="s">
        <v>247</v>
      </c>
      <c r="H11" s="137" t="s">
        <v>248</v>
      </c>
      <c r="I11" s="139">
        <v>47500</v>
      </c>
      <c r="J11" s="139">
        <v>47500</v>
      </c>
      <c r="K11" s="139">
        <v>47500</v>
      </c>
      <c r="L11" s="139"/>
      <c r="M11" s="139"/>
      <c r="N11" s="137"/>
      <c r="O11" s="137"/>
      <c r="P11" s="137"/>
      <c r="Q11" s="139"/>
      <c r="R11" s="139"/>
      <c r="S11" s="139"/>
      <c r="T11" s="139"/>
      <c r="U11" s="139"/>
      <c r="V11" s="139"/>
      <c r="W11" s="139"/>
    </row>
    <row r="12" ht="31" customHeight="1" outlineLevel="1" spans="1:23">
      <c r="A12" s="137" t="s">
        <v>268</v>
      </c>
      <c r="B12" s="137" t="s">
        <v>269</v>
      </c>
      <c r="C12" s="137" t="s">
        <v>267</v>
      </c>
      <c r="D12" s="137" t="s">
        <v>46</v>
      </c>
      <c r="E12" s="137" t="s">
        <v>80</v>
      </c>
      <c r="F12" s="137" t="s">
        <v>81</v>
      </c>
      <c r="G12" s="137" t="s">
        <v>230</v>
      </c>
      <c r="H12" s="137" t="s">
        <v>231</v>
      </c>
      <c r="I12" s="139">
        <v>30000</v>
      </c>
      <c r="J12" s="139">
        <v>30000</v>
      </c>
      <c r="K12" s="139">
        <v>30000</v>
      </c>
      <c r="L12" s="139"/>
      <c r="M12" s="139"/>
      <c r="N12" s="137"/>
      <c r="O12" s="137"/>
      <c r="P12" s="137"/>
      <c r="Q12" s="139"/>
      <c r="R12" s="139"/>
      <c r="S12" s="139"/>
      <c r="T12" s="139"/>
      <c r="U12" s="139"/>
      <c r="V12" s="139"/>
      <c r="W12" s="139"/>
    </row>
    <row r="13" ht="31" customHeight="1" outlineLevel="1" spans="1:23">
      <c r="A13" s="137" t="s">
        <v>268</v>
      </c>
      <c r="B13" s="137" t="s">
        <v>269</v>
      </c>
      <c r="C13" s="137" t="s">
        <v>267</v>
      </c>
      <c r="D13" s="137" t="s">
        <v>46</v>
      </c>
      <c r="E13" s="137" t="s">
        <v>80</v>
      </c>
      <c r="F13" s="137" t="s">
        <v>81</v>
      </c>
      <c r="G13" s="137" t="s">
        <v>232</v>
      </c>
      <c r="H13" s="137" t="s">
        <v>233</v>
      </c>
      <c r="I13" s="139">
        <v>110000</v>
      </c>
      <c r="J13" s="139">
        <v>110000</v>
      </c>
      <c r="K13" s="139">
        <v>110000</v>
      </c>
      <c r="L13" s="139"/>
      <c r="M13" s="139"/>
      <c r="N13" s="137"/>
      <c r="O13" s="137"/>
      <c r="P13" s="137"/>
      <c r="Q13" s="139"/>
      <c r="R13" s="139"/>
      <c r="S13" s="139"/>
      <c r="T13" s="139"/>
      <c r="U13" s="139"/>
      <c r="V13" s="139"/>
      <c r="W13" s="139"/>
    </row>
    <row r="14" ht="31" customHeight="1" outlineLevel="1" spans="1:23">
      <c r="A14" s="137" t="s">
        <v>268</v>
      </c>
      <c r="B14" s="137" t="s">
        <v>269</v>
      </c>
      <c r="C14" s="137" t="s">
        <v>267</v>
      </c>
      <c r="D14" s="137" t="s">
        <v>46</v>
      </c>
      <c r="E14" s="137" t="s">
        <v>80</v>
      </c>
      <c r="F14" s="137" t="s">
        <v>81</v>
      </c>
      <c r="G14" s="137" t="s">
        <v>245</v>
      </c>
      <c r="H14" s="137" t="s">
        <v>246</v>
      </c>
      <c r="I14" s="139">
        <v>20500</v>
      </c>
      <c r="J14" s="139">
        <v>20500</v>
      </c>
      <c r="K14" s="139">
        <v>20500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31" customHeight="1" outlineLevel="1" spans="1:23">
      <c r="A15" s="137" t="s">
        <v>268</v>
      </c>
      <c r="B15" s="137" t="s">
        <v>269</v>
      </c>
      <c r="C15" s="137" t="s">
        <v>267</v>
      </c>
      <c r="D15" s="137" t="s">
        <v>46</v>
      </c>
      <c r="E15" s="137" t="s">
        <v>82</v>
      </c>
      <c r="F15" s="137" t="s">
        <v>83</v>
      </c>
      <c r="G15" s="137" t="s">
        <v>232</v>
      </c>
      <c r="H15" s="137" t="s">
        <v>233</v>
      </c>
      <c r="I15" s="139">
        <v>160000</v>
      </c>
      <c r="J15" s="139">
        <v>160000</v>
      </c>
      <c r="K15" s="139">
        <v>160000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31" customHeight="1" outlineLevel="1" spans="1:23">
      <c r="A16" s="137" t="s">
        <v>268</v>
      </c>
      <c r="B16" s="137" t="s">
        <v>269</v>
      </c>
      <c r="C16" s="137" t="s">
        <v>267</v>
      </c>
      <c r="D16" s="137" t="s">
        <v>46</v>
      </c>
      <c r="E16" s="137" t="s">
        <v>84</v>
      </c>
      <c r="F16" s="137" t="s">
        <v>85</v>
      </c>
      <c r="G16" s="137" t="s">
        <v>226</v>
      </c>
      <c r="H16" s="137" t="s">
        <v>227</v>
      </c>
      <c r="I16" s="139">
        <v>48000</v>
      </c>
      <c r="J16" s="139">
        <v>48000</v>
      </c>
      <c r="K16" s="139">
        <v>48000</v>
      </c>
      <c r="L16" s="139"/>
      <c r="M16" s="139"/>
      <c r="N16" s="137"/>
      <c r="O16" s="137"/>
      <c r="P16" s="137"/>
      <c r="Q16" s="139"/>
      <c r="R16" s="139"/>
      <c r="S16" s="139"/>
      <c r="T16" s="139"/>
      <c r="U16" s="139"/>
      <c r="V16" s="139"/>
      <c r="W16" s="139"/>
    </row>
    <row r="17" ht="31" customHeight="1" outlineLevel="1" spans="1:23">
      <c r="A17" s="137" t="s">
        <v>268</v>
      </c>
      <c r="B17" s="137" t="s">
        <v>269</v>
      </c>
      <c r="C17" s="137" t="s">
        <v>267</v>
      </c>
      <c r="D17" s="137" t="s">
        <v>46</v>
      </c>
      <c r="E17" s="137" t="s">
        <v>84</v>
      </c>
      <c r="F17" s="137" t="s">
        <v>85</v>
      </c>
      <c r="G17" s="137" t="s">
        <v>232</v>
      </c>
      <c r="H17" s="137" t="s">
        <v>233</v>
      </c>
      <c r="I17" s="139">
        <v>144000</v>
      </c>
      <c r="J17" s="139">
        <v>144000</v>
      </c>
      <c r="K17" s="139">
        <v>144000</v>
      </c>
      <c r="L17" s="139"/>
      <c r="M17" s="139"/>
      <c r="N17" s="137"/>
      <c r="O17" s="137"/>
      <c r="P17" s="137"/>
      <c r="Q17" s="139"/>
      <c r="R17" s="139"/>
      <c r="S17" s="139"/>
      <c r="T17" s="139"/>
      <c r="U17" s="139"/>
      <c r="V17" s="139"/>
      <c r="W17" s="139"/>
    </row>
    <row r="18" ht="30" customHeight="1" spans="1:23">
      <c r="A18" s="138" t="s">
        <v>30</v>
      </c>
      <c r="B18" s="138"/>
      <c r="C18" s="138"/>
      <c r="D18" s="138"/>
      <c r="E18" s="138"/>
      <c r="F18" s="138"/>
      <c r="G18" s="138"/>
      <c r="H18" s="138"/>
      <c r="I18" s="139">
        <v>600000</v>
      </c>
      <c r="J18" s="139">
        <v>560000</v>
      </c>
      <c r="K18" s="139">
        <v>560000</v>
      </c>
      <c r="L18" s="139"/>
      <c r="M18" s="139"/>
      <c r="N18" s="139"/>
      <c r="O18" s="139"/>
      <c r="P18" s="139"/>
      <c r="Q18" s="139"/>
      <c r="R18" s="139">
        <v>40000</v>
      </c>
      <c r="S18" s="139"/>
      <c r="T18" s="139"/>
      <c r="U18" s="139"/>
      <c r="V18" s="139"/>
      <c r="W18" s="139">
        <v>40000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tabSelected="1" workbookViewId="0">
      <selection activeCell="B11" sqref="B11:B1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270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"单位名称："&amp;"芒市统计局"</f>
        <v>单位名称：芒市统计局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271</v>
      </c>
      <c r="B4" s="130" t="s">
        <v>272</v>
      </c>
      <c r="C4" s="130" t="s">
        <v>273</v>
      </c>
      <c r="D4" s="130" t="s">
        <v>274</v>
      </c>
      <c r="E4" s="130" t="s">
        <v>275</v>
      </c>
      <c r="F4" s="130" t="s">
        <v>276</v>
      </c>
      <c r="G4" s="130" t="s">
        <v>277</v>
      </c>
      <c r="H4" s="130" t="s">
        <v>278</v>
      </c>
      <c r="I4" s="130" t="s">
        <v>279</v>
      </c>
      <c r="J4" s="130" t="s">
        <v>280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3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5" customHeight="1" outlineLevel="1" spans="1:10">
      <c r="A7" s="131" t="s">
        <v>264</v>
      </c>
      <c r="B7" s="131" t="s">
        <v>281</v>
      </c>
      <c r="C7" s="131" t="s">
        <v>282</v>
      </c>
      <c r="D7" s="131" t="s">
        <v>283</v>
      </c>
      <c r="E7" s="131" t="s">
        <v>284</v>
      </c>
      <c r="F7" s="131" t="s">
        <v>285</v>
      </c>
      <c r="G7" s="130" t="s">
        <v>286</v>
      </c>
      <c r="H7" s="130" t="s">
        <v>287</v>
      </c>
      <c r="I7" s="131" t="s">
        <v>288</v>
      </c>
      <c r="J7" s="131" t="s">
        <v>289</v>
      </c>
    </row>
    <row r="8" ht="35" customHeight="1" outlineLevel="1" spans="1:10">
      <c r="A8" s="131" t="s">
        <v>264</v>
      </c>
      <c r="B8" s="131" t="s">
        <v>290</v>
      </c>
      <c r="C8" s="131" t="s">
        <v>282</v>
      </c>
      <c r="D8" s="131" t="s">
        <v>291</v>
      </c>
      <c r="E8" s="131" t="s">
        <v>292</v>
      </c>
      <c r="F8" s="131" t="s">
        <v>285</v>
      </c>
      <c r="G8" s="130" t="s">
        <v>286</v>
      </c>
      <c r="H8" s="130" t="s">
        <v>287</v>
      </c>
      <c r="I8" s="131" t="s">
        <v>288</v>
      </c>
      <c r="J8" s="131" t="s">
        <v>293</v>
      </c>
    </row>
    <row r="9" ht="35" customHeight="1" outlineLevel="1" spans="1:10">
      <c r="A9" s="131" t="s">
        <v>264</v>
      </c>
      <c r="B9" s="131" t="s">
        <v>290</v>
      </c>
      <c r="C9" s="131" t="s">
        <v>294</v>
      </c>
      <c r="D9" s="131" t="s">
        <v>295</v>
      </c>
      <c r="E9" s="131" t="s">
        <v>296</v>
      </c>
      <c r="F9" s="131" t="s">
        <v>285</v>
      </c>
      <c r="G9" s="130" t="s">
        <v>286</v>
      </c>
      <c r="H9" s="130" t="s">
        <v>287</v>
      </c>
      <c r="I9" s="131" t="s">
        <v>288</v>
      </c>
      <c r="J9" s="131" t="s">
        <v>297</v>
      </c>
    </row>
    <row r="10" ht="35" customHeight="1" outlineLevel="1" spans="1:10">
      <c r="A10" s="131" t="s">
        <v>264</v>
      </c>
      <c r="B10" s="131" t="s">
        <v>290</v>
      </c>
      <c r="C10" s="131" t="s">
        <v>298</v>
      </c>
      <c r="D10" s="131" t="s">
        <v>299</v>
      </c>
      <c r="E10" s="131" t="s">
        <v>300</v>
      </c>
      <c r="F10" s="131" t="s">
        <v>301</v>
      </c>
      <c r="G10" s="130" t="s">
        <v>302</v>
      </c>
      <c r="H10" s="130" t="s">
        <v>287</v>
      </c>
      <c r="I10" s="131" t="s">
        <v>288</v>
      </c>
      <c r="J10" s="131" t="s">
        <v>303</v>
      </c>
    </row>
    <row r="11" ht="35" customHeight="1" outlineLevel="1" spans="1:10">
      <c r="A11" s="131" t="s">
        <v>267</v>
      </c>
      <c r="B11" s="131" t="s">
        <v>304</v>
      </c>
      <c r="C11" s="131" t="s">
        <v>282</v>
      </c>
      <c r="D11" s="131" t="s">
        <v>283</v>
      </c>
      <c r="E11" s="131" t="s">
        <v>305</v>
      </c>
      <c r="F11" s="131" t="s">
        <v>301</v>
      </c>
      <c r="G11" s="130" t="s">
        <v>197</v>
      </c>
      <c r="H11" s="130" t="s">
        <v>306</v>
      </c>
      <c r="I11" s="131" t="s">
        <v>307</v>
      </c>
      <c r="J11" s="131" t="s">
        <v>308</v>
      </c>
    </row>
    <row r="12" ht="35" customHeight="1" outlineLevel="1" spans="1:10">
      <c r="A12" s="131" t="s">
        <v>267</v>
      </c>
      <c r="B12" s="131" t="s">
        <v>309</v>
      </c>
      <c r="C12" s="131" t="s">
        <v>282</v>
      </c>
      <c r="D12" s="131" t="s">
        <v>283</v>
      </c>
      <c r="E12" s="131" t="s">
        <v>310</v>
      </c>
      <c r="F12" s="131" t="s">
        <v>301</v>
      </c>
      <c r="G12" s="130" t="s">
        <v>311</v>
      </c>
      <c r="H12" s="130" t="s">
        <v>312</v>
      </c>
      <c r="I12" s="131" t="s">
        <v>307</v>
      </c>
      <c r="J12" s="131" t="s">
        <v>313</v>
      </c>
    </row>
    <row r="13" ht="35" customHeight="1" outlineLevel="1" spans="1:10">
      <c r="A13" s="131" t="s">
        <v>267</v>
      </c>
      <c r="B13" s="131" t="s">
        <v>309</v>
      </c>
      <c r="C13" s="131" t="s">
        <v>282</v>
      </c>
      <c r="D13" s="131" t="s">
        <v>314</v>
      </c>
      <c r="E13" s="131" t="s">
        <v>315</v>
      </c>
      <c r="F13" s="131" t="s">
        <v>285</v>
      </c>
      <c r="G13" s="130" t="s">
        <v>316</v>
      </c>
      <c r="H13" s="130" t="s">
        <v>306</v>
      </c>
      <c r="I13" s="131" t="s">
        <v>307</v>
      </c>
      <c r="J13" s="131" t="s">
        <v>317</v>
      </c>
    </row>
    <row r="14" ht="35" customHeight="1" outlineLevel="1" spans="1:10">
      <c r="A14" s="131" t="s">
        <v>267</v>
      </c>
      <c r="B14" s="131" t="s">
        <v>309</v>
      </c>
      <c r="C14" s="131" t="s">
        <v>282</v>
      </c>
      <c r="D14" s="131" t="s">
        <v>318</v>
      </c>
      <c r="E14" s="131" t="s">
        <v>319</v>
      </c>
      <c r="F14" s="131" t="s">
        <v>285</v>
      </c>
      <c r="G14" s="130" t="s">
        <v>286</v>
      </c>
      <c r="H14" s="130" t="s">
        <v>287</v>
      </c>
      <c r="I14" s="131" t="s">
        <v>288</v>
      </c>
      <c r="J14" s="131" t="s">
        <v>320</v>
      </c>
    </row>
    <row r="15" ht="35" customHeight="1" outlineLevel="1" spans="1:10">
      <c r="A15" s="131" t="s">
        <v>267</v>
      </c>
      <c r="B15" s="131" t="s">
        <v>309</v>
      </c>
      <c r="C15" s="131" t="s">
        <v>282</v>
      </c>
      <c r="D15" s="131" t="s">
        <v>291</v>
      </c>
      <c r="E15" s="131" t="s">
        <v>292</v>
      </c>
      <c r="F15" s="131" t="s">
        <v>285</v>
      </c>
      <c r="G15" s="130" t="s">
        <v>286</v>
      </c>
      <c r="H15" s="130" t="s">
        <v>287</v>
      </c>
      <c r="I15" s="131" t="s">
        <v>288</v>
      </c>
      <c r="J15" s="131" t="s">
        <v>321</v>
      </c>
    </row>
    <row r="16" ht="35" customHeight="1" outlineLevel="1" spans="1:10">
      <c r="A16" s="131" t="s">
        <v>267</v>
      </c>
      <c r="B16" s="131" t="s">
        <v>309</v>
      </c>
      <c r="C16" s="131" t="s">
        <v>294</v>
      </c>
      <c r="D16" s="131" t="s">
        <v>295</v>
      </c>
      <c r="E16" s="131" t="s">
        <v>322</v>
      </c>
      <c r="F16" s="131" t="s">
        <v>285</v>
      </c>
      <c r="G16" s="130" t="s">
        <v>286</v>
      </c>
      <c r="H16" s="130" t="s">
        <v>287</v>
      </c>
      <c r="I16" s="131" t="s">
        <v>288</v>
      </c>
      <c r="J16" s="131" t="s">
        <v>323</v>
      </c>
    </row>
    <row r="17" ht="35" customHeight="1" outlineLevel="1" spans="1:10">
      <c r="A17" s="131" t="s">
        <v>267</v>
      </c>
      <c r="B17" s="131" t="s">
        <v>309</v>
      </c>
      <c r="C17" s="131" t="s">
        <v>298</v>
      </c>
      <c r="D17" s="131" t="s">
        <v>299</v>
      </c>
      <c r="E17" s="131" t="s">
        <v>324</v>
      </c>
      <c r="F17" s="131" t="s">
        <v>301</v>
      </c>
      <c r="G17" s="130" t="s">
        <v>302</v>
      </c>
      <c r="H17" s="130" t="s">
        <v>287</v>
      </c>
      <c r="I17" s="131" t="s">
        <v>288</v>
      </c>
      <c r="J17" s="131" t="s">
        <v>325</v>
      </c>
    </row>
  </sheetData>
  <mergeCells count="6">
    <mergeCell ref="A2:J2"/>
    <mergeCell ref="A3:E3"/>
    <mergeCell ref="A7:A10"/>
    <mergeCell ref="A11:A17"/>
    <mergeCell ref="B7:B10"/>
    <mergeCell ref="B11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2025-03-19T08:31:00Z</dcterms:created>
  <dcterms:modified xsi:type="dcterms:W3CDTF">2026-02-26T08:04:21Z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CFB61D7F776F4B5184847D3C52243526_13</vt:lpwstr>
  </property>
</Properties>
</file>