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Sheet1!$A$5:$N$13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<sst xmlns="http://schemas.openxmlformats.org/spreadsheetml/2006/main" count="50" uniqueCount="40">
  <si>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2025年第二批中央财政衔接推进乡村振兴补助资金下达表</t>
  </si>
  <si>
    <t>单位：万元</t>
  </si>
  <si>
    <t>序号</t>
  </si>
  <si>
    <t>实施单位</t>
  </si>
  <si>
    <t>项目名称</t>
  </si>
  <si>
    <t>项目投资计划</t>
  </si>
  <si>
    <t>本次安排项目金额</t>
  </si>
  <si>
    <t>德宏州财政局关于下达2025年第二批中央财政衔接推进乡村振兴补助资金的通知》（德财农〔2025〕37号）</t>
  </si>
  <si>
    <t>未安排资金</t>
  </si>
  <si>
    <t>支出功能科目</t>
  </si>
  <si>
    <t>是否产业项目</t>
  </si>
  <si>
    <t>备注</t>
  </si>
  <si>
    <t>巩固拓展脱贫攻坚成果和乡村振兴任务792万元</t>
  </si>
  <si>
    <t>少数民族发展任务100万元</t>
  </si>
  <si>
    <t>欠发达国有农场巩固提升任务28万元</t>
  </si>
  <si>
    <t>合计</t>
  </si>
  <si>
    <t>产业项目安排资金650.2万元，产业占比70.67%</t>
  </si>
  <si>
    <r>
      <rPr>
        <sz val="11"/>
        <rFont val="方正仿宋_GBK"/>
        <charset val="134"/>
      </rPr>
      <t>勐戛镇人民政府</t>
    </r>
  </si>
  <si>
    <t>勐戛镇蓝莓设施农业基地建设项目</t>
  </si>
  <si>
    <t>2130505 生产发展</t>
  </si>
  <si>
    <r>
      <rPr>
        <sz val="11"/>
        <color theme="1"/>
        <rFont val="方正仿宋_GBK"/>
        <charset val="134"/>
      </rPr>
      <t>是</t>
    </r>
  </si>
  <si>
    <r>
      <rPr>
        <sz val="11"/>
        <rFont val="方正仿宋_GBK"/>
        <charset val="134"/>
      </rPr>
      <t>芒市农业农村局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</si>
  <si>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年雨露计划</t>
    </r>
  </si>
  <si>
    <t>2130599 其他巩固拓展脱贫攻坚成果衔接乡村振兴支出</t>
  </si>
  <si>
    <r>
      <rPr>
        <sz val="11"/>
        <color theme="1"/>
        <rFont val="方正仿宋_GBK"/>
        <charset val="134"/>
      </rPr>
      <t>否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</si>
  <si>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年脱贫人口小额信贷贴息</t>
    </r>
  </si>
  <si>
    <t>2130507 贷款奖补和贴息</t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</si>
  <si>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年脱贫户和监测对象肉牛产业发展奖补项目</t>
    </r>
  </si>
  <si>
    <r>
      <rPr>
        <sz val="10"/>
        <color theme="1"/>
        <rFont val="Times New Roman"/>
        <charset val="134"/>
      </rPr>
      <t xml:space="preserve">2130505 </t>
    </r>
    <r>
      <rPr>
        <sz val="10"/>
        <color theme="1"/>
        <rFont val="宋体"/>
        <charset val="134"/>
      </rPr>
      <t>生产发展</t>
    </r>
  </si>
  <si>
    <r>
      <rPr>
        <sz val="11"/>
        <rFont val="方正仿宋_GBK"/>
        <charset val="134"/>
      </rPr>
      <t>江东乡人民政府</t>
    </r>
  </si>
  <si>
    <r>
      <rPr>
        <sz val="11"/>
        <rFont val="方正仿宋_GBK"/>
        <charset val="134"/>
      </rPr>
      <t>江东乡李子坪村等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个村茶叶加工厂建设项目</t>
    </r>
  </si>
  <si>
    <r>
      <rPr>
        <sz val="10"/>
        <color theme="1"/>
        <rFont val="Times New Roman"/>
        <charset val="134"/>
      </rPr>
      <t xml:space="preserve">2130504 </t>
    </r>
    <r>
      <rPr>
        <sz val="10"/>
        <color theme="1"/>
        <rFont val="宋体"/>
        <charset val="134"/>
      </rPr>
      <t>农村基础设施建设</t>
    </r>
  </si>
  <si>
    <r>
      <rPr>
        <sz val="11"/>
        <rFont val="方正仿宋_GBK"/>
        <charset val="134"/>
      </rPr>
      <t>风平镇人民政府</t>
    </r>
  </si>
  <si>
    <r>
      <rPr>
        <sz val="11"/>
        <rFont val="方正仿宋_GBK"/>
        <charset val="134"/>
      </rPr>
      <t>风平镇法帕村等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个村年产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万吨鲜食玉米建设项目</t>
    </r>
  </si>
  <si>
    <t>是</t>
  </si>
  <si>
    <r>
      <rPr>
        <sz val="11"/>
        <rFont val="方正仿宋_GBK"/>
        <charset val="134"/>
      </rPr>
      <t>五岔路乡人民政府</t>
    </r>
  </si>
  <si>
    <t>五岔路乡梁子街村委会老石牛一组民族团结进步示范村</t>
  </si>
  <si>
    <r>
      <rPr>
        <sz val="11"/>
        <color theme="1"/>
        <rFont val="方正仿宋_GBK"/>
        <charset val="134"/>
      </rPr>
      <t>遮放农场管委会</t>
    </r>
  </si>
  <si>
    <t>芒市农垦咖啡产业基地生产道路建设项目</t>
  </si>
  <si>
    <t>后续不再安排资金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</si>
</sst>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name val="方正仿宋_GBK"/>
      <charset val="134"/>
    </font>
    <font>
      <b/>
      <sz val="9"/>
      <color theme="1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indent="2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pane ySplit="4" topLeftCell="A5" activePane="bottomLeft" state="frozen"/>
      <selection/>
      <selection pane="bottomLeft" activeCell="E5" sqref="E5"/>
    </sheetView>
  </sheetViews>
  <sheetFormatPr defaultColWidth="9" defaultRowHeight="12"/>
  <cols>
    <col min="1" max="1" width="11.5740740740741" style="1" customWidth="1"/>
    <col min="2" max="2" width="20.9074074074074" style="5" customWidth="1"/>
    <col min="3" max="3" width="26.5648148148148" style="6" customWidth="1"/>
    <col min="4" max="4" width="12.212962962963" style="7" customWidth="1"/>
    <col min="5" max="5" width="11.7777777777778" style="5" customWidth="1"/>
    <col min="6" max="6" width="14.2962962962963" style="5" customWidth="1"/>
    <col min="7" max="8" width="14.537037037037" style="5" customWidth="1"/>
    <col min="9" max="9" width="14.8425925925926" style="5" customWidth="1"/>
    <col min="10" max="10" width="25.5" style="5" customWidth="1"/>
    <col min="11" max="11" width="15.4351851851852" style="5" customWidth="1"/>
    <col min="12" max="12" width="23.75" style="5" customWidth="1"/>
    <col min="13" max="16384" width="9" style="1"/>
  </cols>
  <sheetData>
    <row r="1" s="1" customFormat="1" ht="4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5" customHeight="1" spans="1:12">
      <c r="A2" s="9"/>
      <c r="B2" s="10"/>
      <c r="C2" s="11"/>
      <c r="D2" s="11"/>
      <c r="E2" s="12"/>
      <c r="F2" s="12"/>
      <c r="G2" s="12"/>
      <c r="H2" s="12"/>
      <c r="I2" s="12" t="s">
        <v>1</v>
      </c>
      <c r="J2" s="12"/>
      <c r="K2" s="12"/>
      <c r="L2" s="12"/>
    </row>
    <row r="3" s="1" customFormat="1" ht="45" customHeight="1" spans="1:12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  <c r="H3" s="17"/>
      <c r="I3" s="14" t="s">
        <v>8</v>
      </c>
      <c r="J3" s="18" t="s">
        <v>9</v>
      </c>
      <c r="K3" s="14" t="s">
        <v>10</v>
      </c>
      <c r="L3" s="19" t="s">
        <v>11</v>
      </c>
    </row>
    <row r="4" s="1" customFormat="1" ht="45" customHeight="1" spans="1:12">
      <c r="A4" s="13"/>
      <c r="B4" s="13"/>
      <c r="C4" s="14"/>
      <c r="D4" s="14"/>
      <c r="E4" s="14"/>
      <c r="F4" s="20" t="s">
        <v>12</v>
      </c>
      <c r="G4" s="21" t="s">
        <v>13</v>
      </c>
      <c r="H4" s="21" t="s">
        <v>14</v>
      </c>
      <c r="I4" s="14"/>
      <c r="J4" s="22"/>
      <c r="K4" s="14"/>
      <c r="L4" s="23"/>
    </row>
    <row r="5" s="3" customFormat="1" ht="50" customHeight="1" spans="1:12">
      <c r="A5" s="24" t="s">
        <v>15</v>
      </c>
      <c r="B5" s="25"/>
      <c r="C5" s="26"/>
      <c r="D5" s="27">
        <f>SUM(D6:D13)</f>
        <v>4984</v>
      </c>
      <c r="E5" s="27">
        <f>SUM(F5:H5)</f>
        <v>920</v>
      </c>
      <c r="F5" s="27">
        <f>SUM(F6:F13)</f>
        <v>792</v>
      </c>
      <c r="G5" s="27">
        <f>SUM(G6:G13)</f>
        <v>100</v>
      </c>
      <c r="H5" s="27">
        <f>SUM(H6:H13)</f>
        <v>28</v>
      </c>
      <c r="I5" s="27">
        <f>SUM(I6:I13)</f>
        <v>180.8</v>
      </c>
      <c r="J5" s="27"/>
      <c r="K5" s="28"/>
      <c r="L5" s="29" t="s">
        <v>16</v>
      </c>
    </row>
    <row r="6" s="4" customFormat="1" ht="35" customHeight="1" spans="1:12">
      <c r="A6" s="30">
        <v>1</v>
      </c>
      <c r="B6" s="31" t="s">
        <v>17</v>
      </c>
      <c r="C6" s="32" t="s">
        <v>18</v>
      </c>
      <c r="D6" s="33">
        <v>2500</v>
      </c>
      <c r="E6" s="34">
        <f>SUM(F6:I6)</f>
        <v>175</v>
      </c>
      <c r="F6" s="35">
        <v>175</v>
      </c>
      <c r="G6" s="35"/>
      <c r="H6" s="35"/>
      <c r="I6" s="35">
        <v>0</v>
      </c>
      <c r="J6" s="36" t="s">
        <v>19</v>
      </c>
      <c r="K6" s="30" t="s">
        <v>20</v>
      </c>
      <c r="L6" s="37"/>
    </row>
    <row r="7" s="4" customFormat="1" ht="35" customHeight="1" spans="1:12">
      <c r="A7" s="30">
        <v>2</v>
      </c>
      <c r="B7" s="31" t="s">
        <v>21</v>
      </c>
      <c r="C7" s="38" t="s">
        <v>22</v>
      </c>
      <c r="D7" s="33">
        <v>350</v>
      </c>
      <c r="E7" s="34">
        <f t="shared" ref="E7:E13" si="0">SUM(F7:H7)</f>
        <v>141.8</v>
      </c>
      <c r="F7" s="35">
        <v>141.8</v>
      </c>
      <c r="G7" s="30"/>
      <c r="H7" s="30"/>
      <c r="I7" s="35">
        <v>0</v>
      </c>
      <c r="J7" s="36" t="s">
        <v>23</v>
      </c>
      <c r="K7" s="39" t="s">
        <v>24</v>
      </c>
      <c r="L7" s="30"/>
    </row>
    <row r="8" s="4" customFormat="1" ht="35" customHeight="1" spans="1:12">
      <c r="A8" s="30">
        <v>3</v>
      </c>
      <c r="B8" s="31" t="s">
        <v>21</v>
      </c>
      <c r="C8" s="40" t="s">
        <v>25</v>
      </c>
      <c r="D8" s="33">
        <v>350</v>
      </c>
      <c r="E8" s="34">
        <f t="shared" si="0"/>
        <v>100</v>
      </c>
      <c r="F8" s="35">
        <v>100</v>
      </c>
      <c r="G8" s="30"/>
      <c r="H8" s="30"/>
      <c r="I8" s="35">
        <v>0</v>
      </c>
      <c r="J8" s="36" t="s">
        <v>26</v>
      </c>
      <c r="K8" s="30" t="s">
        <v>20</v>
      </c>
      <c r="L8" s="30"/>
    </row>
    <row r="9" s="4" customFormat="1" ht="35" customHeight="1" spans="1:12">
      <c r="A9" s="30">
        <v>4</v>
      </c>
      <c r="B9" s="31" t="s">
        <v>21</v>
      </c>
      <c r="C9" s="38" t="s">
        <v>27</v>
      </c>
      <c r="D9" s="41">
        <v>480</v>
      </c>
      <c r="E9" s="34">
        <f t="shared" si="0"/>
        <v>215.2</v>
      </c>
      <c r="F9" s="35">
        <v>215.2</v>
      </c>
      <c r="G9" s="30"/>
      <c r="H9" s="34"/>
      <c r="I9" s="35">
        <f>D9-200-E9</f>
        <v>64.8</v>
      </c>
      <c r="J9" s="42" t="s">
        <v>28</v>
      </c>
      <c r="K9" s="30" t="s">
        <v>20</v>
      </c>
      <c r="L9" s="30"/>
    </row>
    <row r="10" s="4" customFormat="1" ht="35" customHeight="1" spans="1:12">
      <c r="A10" s="30">
        <v>5</v>
      </c>
      <c r="B10" s="31" t="s">
        <v>29</v>
      </c>
      <c r="C10" s="40" t="s">
        <v>30</v>
      </c>
      <c r="D10" s="41">
        <v>560</v>
      </c>
      <c r="E10" s="34">
        <f t="shared" si="0"/>
        <v>110</v>
      </c>
      <c r="F10" s="35">
        <v>110</v>
      </c>
      <c r="G10" s="30"/>
      <c r="H10" s="34"/>
      <c r="I10" s="35">
        <v>0</v>
      </c>
      <c r="J10" s="42" t="s">
        <v>31</v>
      </c>
      <c r="K10" s="30" t="s">
        <v>20</v>
      </c>
      <c r="L10" s="30"/>
    </row>
    <row r="11" s="4" customFormat="1" ht="35" customHeight="1" spans="1:12">
      <c r="A11" s="30">
        <v>6</v>
      </c>
      <c r="B11" s="31" t="s">
        <v>32</v>
      </c>
      <c r="C11" s="40" t="s">
        <v>33</v>
      </c>
      <c r="D11" s="33">
        <v>500</v>
      </c>
      <c r="E11" s="34">
        <f t="shared" si="0"/>
        <v>50</v>
      </c>
      <c r="F11" s="35">
        <v>50</v>
      </c>
      <c r="G11" s="30"/>
      <c r="H11" s="30"/>
      <c r="I11" s="35">
        <v>0</v>
      </c>
      <c r="J11" s="42" t="s">
        <v>28</v>
      </c>
      <c r="K11" s="43" t="s">
        <v>34</v>
      </c>
      <c r="L11" s="30"/>
    </row>
    <row r="12" ht="27.6" spans="1:12">
      <c r="A12" s="30">
        <v>7</v>
      </c>
      <c r="B12" s="44" t="s">
        <v>35</v>
      </c>
      <c r="C12" s="45" t="s">
        <v>36</v>
      </c>
      <c r="D12" s="46">
        <v>100</v>
      </c>
      <c r="E12" s="34">
        <f t="shared" si="0"/>
        <v>100</v>
      </c>
      <c r="F12" s="47"/>
      <c r="G12" s="47">
        <v>100</v>
      </c>
      <c r="H12" s="47"/>
      <c r="I12" s="47">
        <v>0</v>
      </c>
      <c r="J12" s="42" t="s">
        <v>31</v>
      </c>
      <c r="K12" s="39" t="s">
        <v>24</v>
      </c>
      <c r="L12" s="47"/>
    </row>
    <row r="13" ht="27.6" spans="1:12">
      <c r="A13" s="30">
        <v>8</v>
      </c>
      <c r="B13" s="30" t="s">
        <v>37</v>
      </c>
      <c r="C13" s="40" t="s">
        <v>38</v>
      </c>
      <c r="D13" s="41">
        <v>144</v>
      </c>
      <c r="E13" s="34">
        <f t="shared" si="0"/>
        <v>28</v>
      </c>
      <c r="F13" s="47"/>
      <c r="G13" s="47"/>
      <c r="H13" s="47">
        <v>28</v>
      </c>
      <c r="I13" s="47">
        <f>D13-H13</f>
        <v>116</v>
      </c>
      <c r="J13" s="42" t="s">
        <v>31</v>
      </c>
      <c r="K13" s="39" t="s">
        <v>24</v>
      </c>
      <c r="L13" s="48" t="s">
        <v>39</v>
      </c>
    </row>
  </sheetData>
  <mergeCells count="14">
    <mergeCell ref="A1:L1"/>
    <mergeCell ref="E2:G2"/>
    <mergeCell ref="I2:L2"/>
    <mergeCell ref="F3:H3"/>
    <mergeCell ref="A5:C5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904166666666667" right="0.751388888888889" top="1" bottom="0.826388888888889" header="0.511805555555556" footer="0.511805555555556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2024-06-03T09:39:00Z</dcterms:created>
  <dcterms:modified xsi:type="dcterms:W3CDTF">2025-12-29T07:57:59Z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1FE681F53DC747DDA8CA94583CCB550E_13</vt:lpwstr>
  </property>
  <property fmtid="{D5CDD505-2E9C-101B-9397-08002B2CF9AE}" pid="5" name="CalculationRule">
    <vt:i4>0</vt:i4>
  </property>
</Properties>
</file>