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Sheet1!$A$6:$M$24</definedName>
    <definedName name="_xlnm.Print_Titles" localSheetId="0">Sheet1!$1:$4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<sst xmlns="http://schemas.openxmlformats.org/spreadsheetml/2006/main" count="94" uniqueCount="54">
  <si>
    <t>芒市2024年中央财政衔接推进乡村振兴补助资金分配计划表</t>
  </si>
  <si>
    <t xml:space="preserve">编制单位：芒市财政局               </t>
  </si>
  <si>
    <t>单位：万元</t>
  </si>
  <si>
    <t>序号</t>
  </si>
  <si>
    <t>实施单位</t>
  </si>
  <si>
    <t>项目名称</t>
  </si>
  <si>
    <t>项目投资计划</t>
  </si>
  <si>
    <t>本次安排项目金额</t>
  </si>
  <si>
    <t>2024年中央财政衔接推进乡村振兴补助资金5210万元（云财农〔2023〕202号、德财农〔2023〕121号）</t>
  </si>
  <si>
    <t>功能科目分类</t>
  </si>
  <si>
    <t>是否产业项目</t>
  </si>
  <si>
    <t>备注</t>
  </si>
  <si>
    <t>小计</t>
  </si>
  <si>
    <t>巩固拓展脱贫攻坚成果和乡村振兴任务3845万元</t>
  </si>
  <si>
    <t>少数民族发展任务880万元</t>
  </si>
  <si>
    <t>以工代赈任务244万元</t>
  </si>
  <si>
    <t>欠发达国有农场巩固提升任务241万元</t>
  </si>
  <si>
    <t>合计</t>
  </si>
  <si>
    <t>芒市农业农村局</t>
  </si>
  <si>
    <t>芒市2024年烟区基础设施建设项目</t>
  </si>
  <si>
    <t>2130504农村基础设施建设</t>
  </si>
  <si>
    <t>是</t>
  </si>
  <si>
    <t>芒市风平镇法帕村农作物秸秆回收加工饲料厂建设项目</t>
  </si>
  <si>
    <t>芒市林业和草原局</t>
  </si>
  <si>
    <t>芒市草果良种良法种植示范基地建设项目</t>
  </si>
  <si>
    <t>芒市乡村振兴局</t>
  </si>
  <si>
    <t>2024年脱贫人口小额信贷贴息</t>
  </si>
  <si>
    <t>2130507贷款奖补和贴息</t>
  </si>
  <si>
    <t>芒市2024年雨露计划</t>
  </si>
  <si>
    <t>2130599其他巩固拓展脱贫攻坚成果衔接乡村振兴支出</t>
  </si>
  <si>
    <t>否</t>
  </si>
  <si>
    <t>芒市人力资源和社会保障局</t>
  </si>
  <si>
    <t>芒市2024年监测对象乡村公益性岗位</t>
  </si>
  <si>
    <t>芒市脱贫人口和监测对象跨省务工一次性交通补助</t>
  </si>
  <si>
    <t>芒市镇人民政府</t>
  </si>
  <si>
    <t>芒市镇回贤村民小组灌溉沟渠建设项目</t>
  </si>
  <si>
    <t>2130505生产发展</t>
  </si>
  <si>
    <t>芒市镇河心场村同心茶叶合作社提质增效建设项目</t>
  </si>
  <si>
    <t>芒市芒市镇河心场村2024年以工代赈项目</t>
  </si>
  <si>
    <t>芒市镇普照村饮水工程</t>
  </si>
  <si>
    <t>勐戛镇人民政府</t>
  </si>
  <si>
    <t>勐戛镇勐戛村等9个村食品加工厂建设项目</t>
  </si>
  <si>
    <t>轩岗乡人民政府</t>
  </si>
  <si>
    <t>芒市轩岗乡平安寨、如意村、江锦村污水治理工程</t>
  </si>
  <si>
    <t>轩岗乡芹菜塘村宏福小组村内基础设施建设项目</t>
  </si>
  <si>
    <t>西山乡人民政府</t>
  </si>
  <si>
    <t>西山乡营盘村等3个村苗木培育基地建设项目</t>
  </si>
  <si>
    <t>三台山乡人民政府</t>
  </si>
  <si>
    <t>三台山乡坚果分拣中心</t>
  </si>
  <si>
    <t>芒市三台山乡勐丹村甘蔗示范基地</t>
  </si>
  <si>
    <t>五岔路乡人民政府</t>
  </si>
  <si>
    <t>五岔路乡新寨村崃峨小组内道路硬化项目及附属设施建设项目</t>
  </si>
  <si>
    <t>遮放农场社区管委会</t>
  </si>
  <si>
    <t>遮放农场精品咖啡生产线建设项目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</si>
</sst>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10"/>
      <name val="方正仿宋_GBK"/>
      <charset val="0"/>
    </font>
    <font>
      <sz val="10"/>
      <name val="方正仿宋_GBK"/>
      <charset val="134"/>
    </font>
    <font>
      <sz val="10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indent="2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zoomScale="110" zoomScaleNormal="110" workbookViewId="0">
      <selection activeCell="O4" sqref="O4"/>
    </sheetView>
  </sheetViews>
  <sheetFormatPr defaultColWidth="9" defaultRowHeight="12"/>
  <cols>
    <col min="1" max="1" width="9" style="3"/>
    <col min="2" max="2" width="19.1916666666667" style="4" customWidth="1"/>
    <col min="3" max="3" width="27.95" style="5" customWidth="1"/>
    <col min="4" max="4" width="14.425" style="6" customWidth="1"/>
    <col min="5" max="5" width="9.425" style="6" customWidth="1"/>
    <col min="6" max="6" width="9.08333333333333" style="2" customWidth="1"/>
    <col min="7" max="7" width="10.3416666666667" style="2" customWidth="1"/>
    <col min="8" max="9" width="7.60833333333333" style="2" customWidth="1"/>
    <col min="10" max="10" width="8.75" style="2" customWidth="1"/>
    <col min="11" max="11" width="23.5166666666667" style="2" customWidth="1"/>
    <col min="12" max="12" width="6" style="2" customWidth="1"/>
    <col min="13" max="13" width="23.8666666666667" style="2" customWidth="1"/>
    <col min="14" max="16384" width="9" style="3"/>
  </cols>
  <sheetData>
    <row r="1" ht="30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30" customHeight="1" spans="1:13">
      <c r="A2" s="8" t="s">
        <v>1</v>
      </c>
      <c r="B2" s="8"/>
      <c r="C2" s="9"/>
      <c r="D2" s="9"/>
      <c r="E2" s="9"/>
      <c r="F2" s="10"/>
      <c r="G2" s="11"/>
      <c r="H2" s="11"/>
      <c r="I2" s="11"/>
      <c r="J2" s="11"/>
      <c r="K2" s="11" t="s">
        <v>2</v>
      </c>
      <c r="L2" s="11"/>
      <c r="M2" s="11"/>
    </row>
    <row r="3" ht="53" customHeight="1" spans="1:13">
      <c r="A3" s="12" t="s">
        <v>3</v>
      </c>
      <c r="B3" s="12" t="s">
        <v>4</v>
      </c>
      <c r="C3" s="13" t="s">
        <v>5</v>
      </c>
      <c r="D3" s="13" t="s">
        <v>6</v>
      </c>
      <c r="E3" s="13" t="s">
        <v>7</v>
      </c>
      <c r="F3" s="14" t="s">
        <v>8</v>
      </c>
      <c r="G3" s="15"/>
      <c r="H3" s="15"/>
      <c r="I3" s="15"/>
      <c r="J3" s="16"/>
      <c r="K3" s="13" t="s">
        <v>9</v>
      </c>
      <c r="L3" s="13" t="s">
        <v>10</v>
      </c>
      <c r="M3" s="33" t="s">
        <v>11</v>
      </c>
    </row>
    <row r="4" s="2" customFormat="1" ht="72" customHeight="1" spans="1:13">
      <c r="A4" s="12"/>
      <c r="B4" s="12"/>
      <c r="C4" s="13"/>
      <c r="D4" s="13"/>
      <c r="E4" s="13"/>
      <c r="F4" s="16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/>
      <c r="L4" s="13"/>
      <c r="M4" s="34"/>
    </row>
    <row r="5" s="2" customFormat="1" ht="72" customHeight="1" spans="1:13">
      <c r="A5" s="17" t="s">
        <v>17</v>
      </c>
      <c r="B5" s="18"/>
      <c r="C5" s="19"/>
      <c r="D5" s="13">
        <f>D6+D7+D8+D9+D10+D11+D12+D13+D14+D15+D16+D17+D18+D19+D20+D21+D22+D23+D24</f>
        <v>6626.91</v>
      </c>
      <c r="E5" s="13">
        <f t="shared" ref="E5:J5" si="0">E6+E7+E8+E9+E10+E11+E12+E13+E14+E15+E16+E17+E18+E19+E20+E21+E22+E23+E24</f>
        <v>5210</v>
      </c>
      <c r="F5" s="13">
        <f t="shared" si="0"/>
        <v>5210</v>
      </c>
      <c r="G5" s="13">
        <f t="shared" si="0"/>
        <v>3845</v>
      </c>
      <c r="H5" s="13">
        <f t="shared" si="0"/>
        <v>880</v>
      </c>
      <c r="I5" s="13">
        <f t="shared" si="0"/>
        <v>244</v>
      </c>
      <c r="J5" s="13">
        <f t="shared" si="0"/>
        <v>241</v>
      </c>
      <c r="K5" s="13"/>
      <c r="L5" s="13"/>
      <c r="M5" s="35"/>
    </row>
    <row r="6" ht="27" customHeight="1" spans="1:13">
      <c r="A6" s="20">
        <v>1</v>
      </c>
      <c r="B6" s="21" t="s">
        <v>18</v>
      </c>
      <c r="C6" s="22" t="s">
        <v>19</v>
      </c>
      <c r="D6" s="23">
        <v>690</v>
      </c>
      <c r="E6" s="23">
        <f>F6</f>
        <v>550</v>
      </c>
      <c r="F6" s="23">
        <f t="shared" ref="F6:F24" si="1">G6+H6+I6+J6</f>
        <v>550</v>
      </c>
      <c r="G6" s="23">
        <v>550</v>
      </c>
      <c r="H6" s="23"/>
      <c r="I6" s="23"/>
      <c r="J6" s="23"/>
      <c r="K6" s="23" t="s">
        <v>20</v>
      </c>
      <c r="L6" s="36" t="s">
        <v>21</v>
      </c>
      <c r="M6" s="37"/>
    </row>
    <row r="7" ht="27" customHeight="1" spans="1:13">
      <c r="A7" s="20">
        <v>2</v>
      </c>
      <c r="B7" s="21" t="s">
        <v>18</v>
      </c>
      <c r="C7" s="22" t="s">
        <v>22</v>
      </c>
      <c r="D7" s="23">
        <v>127.68</v>
      </c>
      <c r="E7" s="23">
        <f t="shared" ref="E7:E24" si="2">F7</f>
        <v>122.68</v>
      </c>
      <c r="F7" s="23">
        <f t="shared" si="1"/>
        <v>122.68</v>
      </c>
      <c r="G7" s="23">
        <v>122.68</v>
      </c>
      <c r="H7" s="23"/>
      <c r="I7" s="23"/>
      <c r="J7" s="23"/>
      <c r="K7" s="23" t="s">
        <v>20</v>
      </c>
      <c r="L7" s="36" t="s">
        <v>21</v>
      </c>
      <c r="M7" s="38"/>
    </row>
    <row r="8" ht="27" customHeight="1" spans="1:13">
      <c r="A8" s="20">
        <v>3</v>
      </c>
      <c r="B8" s="21" t="s">
        <v>23</v>
      </c>
      <c r="C8" s="22" t="s">
        <v>24</v>
      </c>
      <c r="D8" s="23">
        <v>398</v>
      </c>
      <c r="E8" s="23">
        <f t="shared" si="2"/>
        <v>398</v>
      </c>
      <c r="F8" s="23">
        <f t="shared" si="1"/>
        <v>398</v>
      </c>
      <c r="G8" s="23">
        <v>398</v>
      </c>
      <c r="H8" s="23"/>
      <c r="I8" s="23"/>
      <c r="J8" s="23"/>
      <c r="K8" s="23" t="s">
        <v>20</v>
      </c>
      <c r="L8" s="36" t="s">
        <v>21</v>
      </c>
      <c r="M8" s="38"/>
    </row>
    <row r="9" ht="27" customHeight="1" spans="1:13">
      <c r="A9" s="20">
        <v>4</v>
      </c>
      <c r="B9" s="21" t="s">
        <v>25</v>
      </c>
      <c r="C9" s="22" t="s">
        <v>26</v>
      </c>
      <c r="D9" s="23">
        <v>360</v>
      </c>
      <c r="E9" s="23">
        <f t="shared" si="2"/>
        <v>360</v>
      </c>
      <c r="F9" s="23">
        <f t="shared" si="1"/>
        <v>360</v>
      </c>
      <c r="G9" s="23">
        <v>360</v>
      </c>
      <c r="H9" s="23"/>
      <c r="I9" s="23"/>
      <c r="J9" s="23"/>
      <c r="K9" s="23" t="s">
        <v>27</v>
      </c>
      <c r="L9" s="36" t="s">
        <v>21</v>
      </c>
      <c r="M9" s="38"/>
    </row>
    <row r="10" ht="27" customHeight="1" spans="1:13">
      <c r="A10" s="20">
        <v>5</v>
      </c>
      <c r="B10" s="21" t="s">
        <v>25</v>
      </c>
      <c r="C10" s="24" t="s">
        <v>28</v>
      </c>
      <c r="D10" s="25">
        <v>350</v>
      </c>
      <c r="E10" s="23">
        <f t="shared" si="2"/>
        <v>200</v>
      </c>
      <c r="F10" s="23">
        <f t="shared" si="1"/>
        <v>200</v>
      </c>
      <c r="G10" s="25">
        <v>200</v>
      </c>
      <c r="H10" s="25"/>
      <c r="I10" s="25"/>
      <c r="J10" s="25"/>
      <c r="K10" s="23" t="s">
        <v>29</v>
      </c>
      <c r="L10" s="36" t="s">
        <v>30</v>
      </c>
      <c r="M10" s="38"/>
    </row>
    <row r="11" ht="27" customHeight="1" spans="1:13">
      <c r="A11" s="20">
        <v>6</v>
      </c>
      <c r="B11" s="21" t="s">
        <v>31</v>
      </c>
      <c r="C11" s="26" t="s">
        <v>32</v>
      </c>
      <c r="D11" s="25">
        <v>172.8</v>
      </c>
      <c r="E11" s="23">
        <f t="shared" si="2"/>
        <v>69.2</v>
      </c>
      <c r="F11" s="23">
        <f t="shared" si="1"/>
        <v>69.2</v>
      </c>
      <c r="G11" s="25">
        <v>69.2</v>
      </c>
      <c r="H11" s="25"/>
      <c r="I11" s="25"/>
      <c r="J11" s="25"/>
      <c r="K11" s="23" t="s">
        <v>29</v>
      </c>
      <c r="L11" s="36" t="s">
        <v>30</v>
      </c>
      <c r="M11" s="38"/>
    </row>
    <row r="12" ht="27" customHeight="1" spans="1:13">
      <c r="A12" s="20">
        <v>7</v>
      </c>
      <c r="B12" s="21" t="s">
        <v>31</v>
      </c>
      <c r="C12" s="26" t="s">
        <v>33</v>
      </c>
      <c r="D12" s="25">
        <v>100</v>
      </c>
      <c r="E12" s="23">
        <f t="shared" si="2"/>
        <v>50</v>
      </c>
      <c r="F12" s="23">
        <f t="shared" si="1"/>
        <v>50</v>
      </c>
      <c r="G12" s="25">
        <v>50</v>
      </c>
      <c r="H12" s="25"/>
      <c r="I12" s="25"/>
      <c r="J12" s="25"/>
      <c r="K12" s="23" t="s">
        <v>29</v>
      </c>
      <c r="L12" s="36" t="s">
        <v>30</v>
      </c>
      <c r="M12" s="38"/>
    </row>
    <row r="13" ht="27" customHeight="1" spans="1:13">
      <c r="A13" s="20">
        <v>8</v>
      </c>
      <c r="B13" s="21" t="s">
        <v>34</v>
      </c>
      <c r="C13" s="22" t="s">
        <v>35</v>
      </c>
      <c r="D13" s="23">
        <v>120</v>
      </c>
      <c r="E13" s="23">
        <f t="shared" si="2"/>
        <v>120</v>
      </c>
      <c r="F13" s="23">
        <f t="shared" si="1"/>
        <v>120</v>
      </c>
      <c r="G13" s="23">
        <v>120</v>
      </c>
      <c r="H13" s="23"/>
      <c r="I13" s="23"/>
      <c r="J13" s="23"/>
      <c r="K13" s="23" t="s">
        <v>36</v>
      </c>
      <c r="L13" s="36" t="s">
        <v>21</v>
      </c>
      <c r="M13" s="38"/>
    </row>
    <row r="14" ht="27" customHeight="1" spans="1:13">
      <c r="A14" s="20">
        <v>9</v>
      </c>
      <c r="B14" s="21" t="s">
        <v>34</v>
      </c>
      <c r="C14" s="22" t="s">
        <v>37</v>
      </c>
      <c r="D14" s="23">
        <v>110</v>
      </c>
      <c r="E14" s="23">
        <f t="shared" si="2"/>
        <v>110</v>
      </c>
      <c r="F14" s="23">
        <f t="shared" si="1"/>
        <v>110</v>
      </c>
      <c r="G14" s="23">
        <v>110</v>
      </c>
      <c r="H14" s="23"/>
      <c r="I14" s="23"/>
      <c r="J14" s="23"/>
      <c r="K14" s="23" t="s">
        <v>20</v>
      </c>
      <c r="L14" s="36" t="s">
        <v>21</v>
      </c>
      <c r="M14" s="38"/>
    </row>
    <row r="15" ht="27" customHeight="1" spans="1:13">
      <c r="A15" s="20">
        <v>10</v>
      </c>
      <c r="B15" s="21" t="s">
        <v>34</v>
      </c>
      <c r="C15" s="27" t="s">
        <v>38</v>
      </c>
      <c r="D15" s="28">
        <v>440</v>
      </c>
      <c r="E15" s="23">
        <f t="shared" si="2"/>
        <v>244</v>
      </c>
      <c r="F15" s="23">
        <f t="shared" si="1"/>
        <v>244</v>
      </c>
      <c r="G15" s="25"/>
      <c r="H15" s="25"/>
      <c r="I15" s="25">
        <v>244</v>
      </c>
      <c r="J15" s="25"/>
      <c r="K15" s="23" t="s">
        <v>36</v>
      </c>
      <c r="L15" s="36" t="s">
        <v>30</v>
      </c>
      <c r="M15" s="38"/>
    </row>
    <row r="16" ht="27" customHeight="1" spans="1:13">
      <c r="A16" s="20">
        <v>11</v>
      </c>
      <c r="B16" s="21" t="s">
        <v>34</v>
      </c>
      <c r="C16" s="26" t="s">
        <v>39</v>
      </c>
      <c r="D16" s="25">
        <v>50</v>
      </c>
      <c r="E16" s="23">
        <f t="shared" si="2"/>
        <v>50</v>
      </c>
      <c r="F16" s="23">
        <f t="shared" si="1"/>
        <v>50</v>
      </c>
      <c r="G16" s="25">
        <v>50</v>
      </c>
      <c r="H16" s="25"/>
      <c r="I16" s="25"/>
      <c r="J16" s="25"/>
      <c r="K16" s="23" t="s">
        <v>20</v>
      </c>
      <c r="L16" s="36" t="s">
        <v>30</v>
      </c>
      <c r="M16" s="39"/>
    </row>
    <row r="17" ht="27" customHeight="1" spans="1:13">
      <c r="A17" s="20">
        <v>12</v>
      </c>
      <c r="B17" s="21" t="s">
        <v>40</v>
      </c>
      <c r="C17" s="29" t="s">
        <v>41</v>
      </c>
      <c r="D17" s="23">
        <v>740</v>
      </c>
      <c r="E17" s="23">
        <f t="shared" si="2"/>
        <v>500</v>
      </c>
      <c r="F17" s="23">
        <f t="shared" si="1"/>
        <v>500</v>
      </c>
      <c r="G17" s="23">
        <v>100</v>
      </c>
      <c r="H17" s="23">
        <v>400</v>
      </c>
      <c r="I17" s="23"/>
      <c r="J17" s="23"/>
      <c r="K17" s="23" t="s">
        <v>36</v>
      </c>
      <c r="L17" s="36" t="s">
        <v>21</v>
      </c>
      <c r="M17" s="38"/>
    </row>
    <row r="18" ht="27" customHeight="1" spans="1:13">
      <c r="A18" s="20">
        <v>13</v>
      </c>
      <c r="B18" s="21" t="s">
        <v>42</v>
      </c>
      <c r="C18" s="26" t="s">
        <v>43</v>
      </c>
      <c r="D18" s="25">
        <v>372.12</v>
      </c>
      <c r="E18" s="23">
        <f t="shared" si="2"/>
        <v>372.12</v>
      </c>
      <c r="F18" s="23">
        <f t="shared" si="1"/>
        <v>372.12</v>
      </c>
      <c r="G18" s="25">
        <v>372.12</v>
      </c>
      <c r="H18" s="25"/>
      <c r="I18" s="25"/>
      <c r="J18" s="25"/>
      <c r="K18" s="23" t="s">
        <v>20</v>
      </c>
      <c r="L18" s="36" t="s">
        <v>30</v>
      </c>
      <c r="M18" s="38"/>
    </row>
    <row r="19" ht="27" customHeight="1" spans="1:13">
      <c r="A19" s="20">
        <v>14</v>
      </c>
      <c r="B19" s="21" t="s">
        <v>42</v>
      </c>
      <c r="C19" s="26" t="s">
        <v>44</v>
      </c>
      <c r="D19" s="25">
        <v>113</v>
      </c>
      <c r="E19" s="23">
        <f t="shared" si="2"/>
        <v>113</v>
      </c>
      <c r="F19" s="23">
        <f t="shared" si="1"/>
        <v>113</v>
      </c>
      <c r="G19" s="25">
        <v>113</v>
      </c>
      <c r="H19" s="25"/>
      <c r="I19" s="25"/>
      <c r="J19" s="25"/>
      <c r="K19" s="23" t="s">
        <v>20</v>
      </c>
      <c r="L19" s="36" t="s">
        <v>30</v>
      </c>
      <c r="M19" s="38"/>
    </row>
    <row r="20" ht="27" customHeight="1" spans="1:13">
      <c r="A20" s="20">
        <v>15</v>
      </c>
      <c r="B20" s="21" t="s">
        <v>45</v>
      </c>
      <c r="C20" s="26" t="s">
        <v>46</v>
      </c>
      <c r="D20" s="23">
        <v>690</v>
      </c>
      <c r="E20" s="23">
        <f t="shared" si="2"/>
        <v>500</v>
      </c>
      <c r="F20" s="23">
        <f t="shared" si="1"/>
        <v>500</v>
      </c>
      <c r="G20" s="23">
        <v>500</v>
      </c>
      <c r="H20" s="23"/>
      <c r="I20" s="23"/>
      <c r="J20" s="23"/>
      <c r="K20" s="23" t="s">
        <v>20</v>
      </c>
      <c r="L20" s="36" t="s">
        <v>21</v>
      </c>
      <c r="M20" s="38"/>
    </row>
    <row r="21" ht="27" customHeight="1" spans="1:13">
      <c r="A21" s="20">
        <v>16</v>
      </c>
      <c r="B21" s="21" t="s">
        <v>47</v>
      </c>
      <c r="C21" s="26" t="s">
        <v>48</v>
      </c>
      <c r="D21" s="30">
        <v>740</v>
      </c>
      <c r="E21" s="23">
        <f t="shared" si="2"/>
        <v>400</v>
      </c>
      <c r="F21" s="23">
        <f t="shared" si="1"/>
        <v>400</v>
      </c>
      <c r="G21" s="25">
        <v>400</v>
      </c>
      <c r="H21" s="25"/>
      <c r="I21" s="25"/>
      <c r="J21" s="25"/>
      <c r="K21" s="23" t="s">
        <v>36</v>
      </c>
      <c r="L21" s="36" t="s">
        <v>21</v>
      </c>
      <c r="M21" s="38"/>
    </row>
    <row r="22" ht="27" customHeight="1" spans="1:13">
      <c r="A22" s="20">
        <v>17</v>
      </c>
      <c r="B22" s="21" t="s">
        <v>47</v>
      </c>
      <c r="C22" s="31" t="s">
        <v>49</v>
      </c>
      <c r="D22" s="25">
        <v>350</v>
      </c>
      <c r="E22" s="23">
        <f t="shared" si="2"/>
        <v>350</v>
      </c>
      <c r="F22" s="23">
        <f t="shared" si="1"/>
        <v>350</v>
      </c>
      <c r="G22" s="25">
        <v>120</v>
      </c>
      <c r="H22" s="25">
        <v>230</v>
      </c>
      <c r="I22" s="25"/>
      <c r="J22" s="25"/>
      <c r="K22" s="23" t="s">
        <v>36</v>
      </c>
      <c r="L22" s="36" t="s">
        <v>21</v>
      </c>
      <c r="M22" s="38"/>
    </row>
    <row r="23" ht="38" customHeight="1" spans="1:13">
      <c r="A23" s="20">
        <v>18</v>
      </c>
      <c r="B23" s="21" t="s">
        <v>50</v>
      </c>
      <c r="C23" s="31" t="s">
        <v>51</v>
      </c>
      <c r="D23" s="25">
        <v>460</v>
      </c>
      <c r="E23" s="23">
        <f t="shared" si="2"/>
        <v>460</v>
      </c>
      <c r="F23" s="23">
        <f t="shared" si="1"/>
        <v>460</v>
      </c>
      <c r="G23" s="25">
        <v>210</v>
      </c>
      <c r="H23" s="25">
        <v>250</v>
      </c>
      <c r="I23" s="25"/>
      <c r="J23" s="25"/>
      <c r="K23" s="23" t="s">
        <v>20</v>
      </c>
      <c r="L23" s="36" t="s">
        <v>30</v>
      </c>
      <c r="M23" s="38"/>
    </row>
    <row r="24" ht="27" customHeight="1" spans="1:13">
      <c r="A24" s="20">
        <v>19</v>
      </c>
      <c r="B24" s="32" t="s">
        <v>52</v>
      </c>
      <c r="C24" s="22" t="s">
        <v>53</v>
      </c>
      <c r="D24" s="23">
        <v>243.31</v>
      </c>
      <c r="E24" s="23">
        <f t="shared" si="2"/>
        <v>241</v>
      </c>
      <c r="F24" s="23">
        <f t="shared" si="1"/>
        <v>241</v>
      </c>
      <c r="G24" s="23"/>
      <c r="H24" s="23"/>
      <c r="I24" s="23"/>
      <c r="J24" s="23">
        <v>241</v>
      </c>
      <c r="K24" s="23" t="s">
        <v>20</v>
      </c>
      <c r="L24" s="36" t="s">
        <v>21</v>
      </c>
      <c r="M24" s="38"/>
    </row>
  </sheetData>
  <mergeCells count="13">
    <mergeCell ref="A1:M1"/>
    <mergeCell ref="F2:H2"/>
    <mergeCell ref="K2:M2"/>
    <mergeCell ref="F3:J3"/>
    <mergeCell ref="A5:C5"/>
    <mergeCell ref="A3:A4"/>
    <mergeCell ref="B3:B4"/>
    <mergeCell ref="C3:C4"/>
    <mergeCell ref="D3:D4"/>
    <mergeCell ref="E3:E4"/>
    <mergeCell ref="K3:K4"/>
    <mergeCell ref="L3:L4"/>
    <mergeCell ref="M3:M4"/>
  </mergeCells>
  <dataValidations count="1">
    <dataValidation allowBlank="1" showInputMessage="1" showErrorMessage="1" sqref="C16 C20"/>
  </dataValidations>
  <pageMargins left="0.826388888888889" right="0.511805555555556" top="0.590277777777778" bottom="0.511805555555556" header="0.432638888888889" footer="0.354166666666667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雨中</cp:lastModifiedBy>
  <dcterms:created xsi:type="dcterms:W3CDTF">2022-02-07T06:24:00Z</dcterms:created>
  <dcterms:modified xsi:type="dcterms:W3CDTF">2025-09-22T02:49:26Z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CFBF0DA0EF92464E805D2511F433F0DD_13</vt:lpwstr>
  </property>
</Properties>
</file>