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 firstSheet="9" activeTab="9"/>
  </bookViews>
  <sheets>
    <sheet name="封面（芒市）" sheetId="1" r:id="rId1"/>
    <sheet name="部门财务收支预算总表 01-1" sheetId="2" r:id="rId2"/>
    <sheet name="部门收入预算表01-2" sheetId="3" r:id="rId3"/>
    <sheet name="部门支出预算表01-3" sheetId="4" r:id="rId4"/>
    <sheet name="部门财政拨款收支预算总表02-1" sheetId="5" r:id="rId5"/>
    <sheet name="一般公共预算支出预算表02-2" sheetId="6" r:id="rId6"/>
    <sheet name="一般公共预算“三公”经费支出预算表03" sheetId="7" r:id="rId7"/>
    <sheet name="部门基本支出预算表04" sheetId="8" r:id="rId8"/>
    <sheet name="部门项目支出预算表05-1" sheetId="9" r:id="rId9"/>
    <sheet name="部门项目支出绩效目标表05-2" sheetId="10" r:id="rId10"/>
    <sheet name="部门政府性基金预算支出预算表06" sheetId="11" r:id="rId11"/>
    <sheet name="部门政府采购预算表07" sheetId="12" r:id="rId12"/>
    <sheet name="部门政府购买服务预算表08" sheetId="13" r:id="rId13"/>
    <sheet name="市对下转移支付预算表09-1（芒市）" sheetId="14" r:id="rId14"/>
    <sheet name="市对下转移支付绩效目标表09-2（芒市）" sheetId="15" r:id="rId15"/>
    <sheet name="新增资产配置表10" sheetId="16" r:id="rId16"/>
    <sheet name="上级补助项目支出预算表11" sheetId="17" r:id="rId17"/>
    <sheet name="部门项目中期规划预算表1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<sst xmlns="http://schemas.openxmlformats.org/spreadsheetml/2006/main" count="908" uniqueCount="365">
  <si>
    <t>2025 年 部 门 预 算</t>
  </si>
  <si>
    <t>部门编成日期: 2025年1月5日</t>
  </si>
  <si>
    <t xml:space="preserve">       部门编成日期：二〇二四年十二月十七日</t>
  </si>
  <si>
    <t>市政府通过日期: 2025年2月7日</t>
  </si>
  <si>
    <t>市财政批复日期: 2025年3月16日</t>
  </si>
  <si>
    <t>芒市财政局(公章)</t>
  </si>
  <si>
    <t xml:space="preserve">审核人:宋边疆 </t>
  </si>
  <si>
    <t>审核人:宋边疆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</si>
  <si>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</si>
  <si>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</si>
  <si>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</si>
  <si>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</si>
  <si>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</si>
  <si>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</si>
  <si>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</si>
  <si>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</si>
  <si>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</si>
  <si>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</si>
  <si>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</si>
  <si>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</si>
  <si>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</si>
  <si>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</si>
  <si>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</si>
  <si>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</si>
  <si>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</si>
  <si>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</si>
  <si>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</si>
  <si>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</si>
  <si>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</si>
  <si>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</si>
  <si>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</si>
  <si>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</si>
  <si>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</si>
  <si>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</si>
  <si>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</si>
  <si>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</si>
  <si>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</si>
  <si>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</si>
  <si>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</si>
  <si>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</si>
  <si>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</si>
  <si>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</si>
  <si>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</si>
  <si>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</si>
  <si>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</si>
  <si>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</si>
  <si>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</si>
  <si>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</si>
  <si>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</si>
  <si>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</si>
  <si>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</si>
  <si>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</si>
  <si>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</si>
  <si>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114001</t>
  </si>
  <si>
    <t>芒市人民政府外事办公室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</si>
  <si>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</si>
  <si>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</si>
  <si>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</si>
  <si>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</si>
  <si>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</si>
  <si>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</si>
  <si>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</si>
  <si>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</si>
  <si>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</si>
  <si>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</si>
  <si>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</si>
  <si>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</si>
  <si>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</si>
  <si>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</si>
  <si>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</si>
  <si>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</si>
  <si>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</si>
  <si>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</si>
  <si>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</si>
  <si>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</si>
  <si>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</si>
  <si>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</si>
  <si>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</si>
  <si>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</si>
  <si>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</si>
  <si>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</si>
  <si>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</si>
  <si>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</si>
  <si>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</si>
  <si>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</si>
  <si>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</si>
  <si>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</si>
  <si>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</si>
  <si>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2010399</t>
  </si>
  <si>
    <t>其他政府办公厅（室）及相关机构事务支出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</si>
  <si>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</si>
  <si>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</si>
  <si>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</si>
  <si>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</si>
  <si>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</si>
  <si>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</si>
  <si>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</si>
  <si>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</si>
  <si>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</si>
  <si>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</si>
  <si>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</si>
  <si>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</si>
  <si>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</si>
  <si>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</si>
  <si>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</si>
  <si>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</si>
  <si>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</si>
  <si>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</si>
  <si>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</si>
  <si>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</si>
  <si>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</si>
  <si>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</si>
  <si>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</si>
  <si>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</si>
  <si>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</si>
  <si>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</si>
  <si>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</si>
  <si>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</si>
  <si>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</si>
  <si>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</si>
  <si>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</si>
  <si>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</si>
  <si>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</si>
  <si>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</si>
  <si>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</si>
  <si>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</si>
  <si>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</si>
  <si>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</si>
  <si>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</si>
  <si>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</si>
  <si>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</si>
  <si>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</si>
  <si>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</si>
  <si>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</si>
  <si>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</si>
  <si>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</si>
  <si>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</si>
  <si>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</si>
  <si>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</si>
  <si>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</si>
  <si>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</si>
  <si>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</si>
  <si>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</si>
  <si>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</si>
  <si>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</si>
  <si>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</si>
  <si>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</si>
  <si>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</si>
  <si>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</si>
  <si>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</si>
  <si>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</si>
  <si>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</si>
  <si>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</si>
  <si>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</si>
  <si>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</si>
  <si>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</si>
  <si>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</si>
  <si>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</si>
  <si>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</si>
  <si>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</si>
  <si>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</si>
  <si>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</si>
  <si>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</si>
  <si>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</si>
  <si>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</si>
  <si>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</si>
  <si>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</si>
  <si>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</si>
  <si>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</si>
  <si>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</si>
  <si>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</si>
  <si>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</si>
  <si>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</si>
  <si>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</si>
  <si>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</si>
  <si>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</si>
  <si>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</si>
  <si>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</si>
  <si>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</si>
  <si>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</si>
  <si>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</si>
  <si>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</si>
  <si>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</si>
  <si>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</si>
  <si>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</si>
  <si>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</si>
  <si>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</si>
  <si>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</si>
  <si>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</si>
  <si>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</si>
  <si>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</si>
  <si>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</si>
  <si>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</si>
  <si>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</si>
  <si>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</si>
  <si>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</si>
  <si>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</si>
  <si>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</si>
  <si>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533103210000000019667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</si>
  <si>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</si>
  <si>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</si>
  <si>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</si>
  <si>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</si>
  <si>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</si>
  <si>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</si>
  <si>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</si>
  <si>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533103210000000019668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</si>
  <si>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</si>
  <si>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</si>
  <si>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</si>
  <si>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</si>
  <si>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</si>
  <si>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</si>
  <si>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</si>
  <si>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</si>
  <si>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</si>
  <si>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533103210000000019669</t>
  </si>
  <si>
    <t>30113</t>
  </si>
  <si>
    <t>533103221100000689229</t>
  </si>
  <si>
    <t>公用经费安排的对个人和家庭的补助</t>
  </si>
  <si>
    <t>30305</t>
  </si>
  <si>
    <t>生活补助</t>
  </si>
  <si>
    <t>533103210000000019674</t>
  </si>
  <si>
    <t>一般公用经费</t>
  </si>
  <si>
    <t>30201</t>
  </si>
  <si>
    <t>办公费</t>
  </si>
  <si>
    <t>30226</t>
  </si>
  <si>
    <t>劳务费</t>
  </si>
  <si>
    <t>30229</t>
  </si>
  <si>
    <t>福利费</t>
  </si>
  <si>
    <t>533103251100003956741</t>
  </si>
  <si>
    <t>公用经费安排的因公出国（境）费</t>
  </si>
  <si>
    <t>30212</t>
  </si>
  <si>
    <t>因公出国（境）费用</t>
  </si>
  <si>
    <t>533103210000000019673</t>
  </si>
  <si>
    <t>退休公用经费</t>
  </si>
  <si>
    <t>533103210000000019672</t>
  </si>
  <si>
    <t>工会经费</t>
  </si>
  <si>
    <t>30228</t>
  </si>
  <si>
    <t>533103210000000019671</t>
  </si>
  <si>
    <t>公务交通补贴</t>
  </si>
  <si>
    <t>30239</t>
  </si>
  <si>
    <t>其他交通费用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</si>
  <si>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</si>
  <si>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</si>
  <si>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</si>
  <si>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</si>
  <si>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</si>
  <si>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</si>
  <si>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</si>
  <si>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</si>
  <si>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</si>
  <si>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</si>
  <si>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533103251100003754330</t>
  </si>
  <si>
    <t>30211</t>
  </si>
  <si>
    <t>差旅费</t>
  </si>
  <si>
    <t>30218</t>
  </si>
  <si>
    <t>专用材料费</t>
  </si>
  <si>
    <t>30227</t>
  </si>
  <si>
    <t>委托业务费</t>
  </si>
  <si>
    <t>30231</t>
  </si>
  <si>
    <t>公务用车运行维护费</t>
  </si>
  <si>
    <t>31005</t>
  </si>
  <si>
    <t>基础设施建设</t>
  </si>
  <si>
    <t>德宏州贸易商会驻缅甸仰光商务代表处工作经费</t>
  </si>
  <si>
    <t>533103251100003760079</t>
  </si>
  <si>
    <t>30205</t>
  </si>
  <si>
    <t>水费</t>
  </si>
  <si>
    <t>30206</t>
  </si>
  <si>
    <t>电费</t>
  </si>
  <si>
    <t>30213</t>
  </si>
  <si>
    <t>维修（护）费</t>
  </si>
  <si>
    <t>30214</t>
  </si>
  <si>
    <t>租赁费</t>
  </si>
  <si>
    <t>30299</t>
  </si>
  <si>
    <t>其他商品和服务支出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</si>
  <si>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</si>
  <si>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</si>
  <si>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</si>
  <si>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</si>
  <si>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</si>
  <si>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</si>
  <si>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</si>
  <si>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</si>
  <si>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</si>
  <si>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</si>
  <si>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</si>
  <si>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与缅甸政府、中国驻缅大使馆等官方和民间搭建沟通平台，加强合作，为国家“一带一路”倡议及建设中缅“人字形”经济走廊建设做出贡献。以仰光省为中心，逐步扩大在缅甸南部的影响力，打造中缅合作的新模式，推进各行业的沟通互动、互相带动，实现共同合作、共同规划、互利共赢、共同共同发展。</t>
  </si>
  <si>
    <t>产出指标</t>
  </si>
  <si>
    <t>时效指标</t>
  </si>
  <si>
    <t>以仰光省为中心，逐步扩大在缅甸南部的影响力，打造中缅合作的新模式，推进各行业的沟通互动、互相带动，实现共同合作、共同规划、互利共赢、共同共同发展。</t>
  </si>
  <si>
    <t>&gt;=</t>
  </si>
  <si>
    <t>100</t>
  </si>
  <si>
    <t>年</t>
  </si>
  <si>
    <t>定性指标</t>
  </si>
  <si>
    <t>与缅甸政府、中国驻缅大使馆等官方和民间搭建沟通平台，加强合作，为国家“一带一路”发展战略及建设中缅“人字型”经济走廊建设做出贡献。以仰光省为中心，逐步扩大在缅甸南部的影响力，打造中缅合作的新模式，推进各行业的沟通互动、互相带动，实现共同合作、共同规划、互利共赢、共同共同发展。</t>
  </si>
  <si>
    <t>效益指标</t>
  </si>
  <si>
    <t>社会效益</t>
  </si>
  <si>
    <t>好</t>
  </si>
  <si>
    <t>%</t>
  </si>
  <si>
    <t>满意度指标</t>
  </si>
  <si>
    <t>服务对象满意度</t>
  </si>
  <si>
    <t>满意</t>
  </si>
  <si>
    <t>为有效管控网外界内国土，及时发现并制止过牧、过耕、过伐等情况发生，有效维护国土安全和领土完整。</t>
  </si>
  <si>
    <t>=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</si>
  <si>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</si>
  <si>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</si>
  <si>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</si>
  <si>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</si>
  <si>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</si>
  <si>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说明：本单位无部门政府性基金预算支出预算，此表无数据。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</si>
  <si>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</si>
  <si>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</si>
  <si>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</si>
  <si>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</si>
  <si>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</si>
  <si>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</si>
  <si>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</si>
  <si>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</si>
  <si>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</si>
  <si>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</si>
  <si>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</si>
  <si>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</si>
  <si>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说明：本单位无部门政府采购预算，此表无数据。</t>
  </si>
  <si>
    <t>预算08表</t>
  </si>
  <si>
    <t>政府购买服务项目</t>
  </si>
  <si>
    <t>政府购买服务目录</t>
  </si>
  <si>
    <t>说明：本单位无政府购买服务预算，此表无数据。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</si>
  <si>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</si>
  <si>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</si>
  <si>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</si>
  <si>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</si>
  <si>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</si>
  <si>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</si>
  <si>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</si>
  <si>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</si>
  <si>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</si>
  <si>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</si>
  <si>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</si>
  <si>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</si>
  <si>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</si>
  <si>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</si>
  <si>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</si>
  <si>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</si>
  <si>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</si>
  <si>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</si>
  <si>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</si>
  <si>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说明：本单位无市对下转移支付绩效目标，此表无数据。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</si>
  <si>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</si>
  <si>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</si>
  <si>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</si>
  <si>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</si>
  <si>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</si>
  <si>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</si>
  <si>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</si>
  <si>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</si>
  <si>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</si>
  <si>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</si>
  <si>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公益性岗位社保补贴资金</t>
  </si>
  <si>
    <t>事业发展类</t>
  </si>
  <si>
    <t>界务员补助资金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</si>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</sst>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5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7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0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1" fillId="0" borderId="7" xfId="53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1" xfId="0" applyBorder="1" applyAlignment="1">
      <alignment vertical="center" wrapText="1"/>
    </xf>
    <xf numFmtId="178" fontId="1" fillId="0" borderId="1" xfId="54" applyBorder="1" applyProtection="1">
      <alignment horizontal="right" vertical="center"/>
      <protection locked="0"/>
    </xf>
    <xf numFmtId="0" fontId="5" fillId="0" borderId="10" xfId="0" applyBorder="1" applyAlignment="1">
      <alignment horizontal="center" vertical="center"/>
    </xf>
    <xf numFmtId="0" fontId="5" fillId="0" borderId="10" xfId="0" applyBorder="1" applyAlignment="1">
      <alignment vertical="center"/>
    </xf>
    <xf numFmtId="178" fontId="1" fillId="0" borderId="10" xfId="54" applyBorder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" fontId="4" fillId="0" borderId="10" xfId="0" applyNumberFormat="1" applyFont="1" applyBorder="1" applyAlignment="1" applyProtection="1">
      <alignment horizontal="right" vertical="center"/>
      <protection locked="0"/>
    </xf>
    <xf numFmtId="4" fontId="4" fillId="0" borderId="10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workbookViewId="0">
      <selection activeCell="A1" sqref="A1"/>
    </sheetView>
  </sheetViews>
  <sheetFormatPr defaultColWidth="10.2818181818182" defaultRowHeight="15" customHeight="1" outlineLevelCol="6"/>
  <cols>
    <col min="1" max="1" width="3.14545454545455" customWidth="1"/>
    <col min="2" max="2" width="10.4181818181818" customWidth="1"/>
    <col min="3" max="3" width="17.2818181818182" customWidth="1"/>
    <col min="4" max="5" width="22.2818181818182" customWidth="1"/>
    <col min="6" max="6" width="22.4181818181818" customWidth="1"/>
    <col min="7" max="7" width="22.2818181818182" customWidth="1"/>
  </cols>
  <sheetData>
    <row r="1" ht="23.25" customHeight="1"/>
    <row r="2" ht="84" customHeight="1" spans="2:7">
      <c r="B2" s="197" t="str">
        <f>"芒市人民政府外事办公室"</f>
        <v>芒市人民政府外事办公室</v>
      </c>
      <c r="C2" s="197"/>
      <c r="D2" s="197"/>
      <c r="E2" s="197"/>
      <c r="F2" s="197"/>
      <c r="G2" s="197"/>
    </row>
    <row r="3" ht="25.5" customHeight="1" spans="2:7">
      <c r="B3" s="197"/>
      <c r="C3" s="197"/>
      <c r="D3" s="197"/>
      <c r="E3" s="197"/>
      <c r="F3" s="197"/>
      <c r="G3" s="197"/>
    </row>
    <row r="4" ht="25.5" customHeight="1" spans="2:7">
      <c r="B4" s="197"/>
      <c r="C4" s="197"/>
      <c r="D4" s="197"/>
      <c r="E4" s="197"/>
      <c r="F4" s="197"/>
      <c r="G4" s="197"/>
    </row>
    <row r="5" ht="15.75" customHeight="1" spans="2:7">
      <c r="B5" s="198" t="s">
        <v>0</v>
      </c>
      <c r="C5" s="198"/>
      <c r="D5" s="198"/>
      <c r="E5" s="198"/>
      <c r="F5" s="198"/>
      <c r="G5" s="198"/>
    </row>
    <row r="6" ht="15.75" customHeight="1" spans="2:7">
      <c r="B6" s="198"/>
      <c r="C6" s="198"/>
      <c r="D6" s="198"/>
      <c r="E6" s="198"/>
      <c r="F6" s="198"/>
      <c r="G6" s="198"/>
    </row>
    <row r="7" ht="15.75" customHeight="1" spans="2:7">
      <c r="B7" s="198"/>
      <c r="C7" s="198"/>
      <c r="D7" s="198"/>
      <c r="E7" s="198"/>
      <c r="F7" s="198"/>
      <c r="G7" s="198"/>
    </row>
    <row r="8" ht="20.25" customHeight="1" spans="2:7">
      <c r="B8" s="198"/>
      <c r="C8" s="198"/>
      <c r="D8" s="198"/>
      <c r="E8" s="198"/>
      <c r="F8" s="198"/>
      <c r="G8" s="198"/>
    </row>
    <row r="9" ht="15.75" customHeight="1" spans="2:7">
      <c r="B9" s="198"/>
      <c r="C9" s="198"/>
      <c r="D9" s="198"/>
      <c r="E9" s="198"/>
      <c r="F9" s="198"/>
      <c r="G9" s="198"/>
    </row>
    <row r="10" ht="26.25" customHeight="1" spans="1:7">
      <c r="A10" s="199" t="s">
        <v>1</v>
      </c>
      <c r="B10" s="199"/>
      <c r="C10" s="199" t="s">
        <v>2</v>
      </c>
      <c r="D10" s="199"/>
      <c r="E10" s="199"/>
      <c r="F10" s="199"/>
      <c r="G10" s="199"/>
    </row>
    <row r="11" customHeight="1" spans="1:7">
      <c r="A11" s="199"/>
      <c r="B11" s="199"/>
      <c r="C11" s="199"/>
      <c r="D11" s="199"/>
      <c r="E11" s="199"/>
      <c r="F11" s="199"/>
      <c r="G11" s="199"/>
    </row>
    <row r="12" ht="26.25" customHeight="1" spans="1:7">
      <c r="A12" s="199" t="s">
        <v>3</v>
      </c>
      <c r="B12" s="199"/>
      <c r="C12" s="199"/>
      <c r="D12" s="199"/>
      <c r="E12" s="199"/>
      <c r="F12" s="199"/>
      <c r="G12" s="199"/>
    </row>
    <row r="13" ht="18.75" customHeight="1" spans="1:7">
      <c r="A13" s="199"/>
      <c r="B13" s="199"/>
      <c r="C13" s="199"/>
      <c r="D13" s="199"/>
      <c r="E13" s="199"/>
      <c r="F13" s="199"/>
      <c r="G13" s="199"/>
    </row>
    <row r="14" ht="26.25" customHeight="1" spans="1:7">
      <c r="A14" s="199" t="s">
        <v>4</v>
      </c>
      <c r="B14" s="199"/>
      <c r="C14" s="199"/>
      <c r="D14" s="199"/>
      <c r="E14" s="199"/>
      <c r="F14" s="199"/>
      <c r="G14" s="199"/>
    </row>
    <row r="15" ht="18.75" customHeight="1" spans="1:7">
      <c r="A15" s="154"/>
      <c r="B15" s="154"/>
      <c r="C15" s="154"/>
      <c r="D15" s="154"/>
      <c r="E15" s="154"/>
      <c r="F15" s="154"/>
      <c r="G15" s="154"/>
    </row>
    <row r="16" ht="18.75" customHeight="1" spans="1:7">
      <c r="A16" s="154"/>
      <c r="B16" s="154"/>
      <c r="C16" s="154"/>
      <c r="D16" s="154"/>
      <c r="E16" s="154"/>
      <c r="F16" s="154"/>
      <c r="G16" s="154"/>
    </row>
    <row r="17" ht="22.5" customHeight="1" spans="1:7">
      <c r="A17" s="154"/>
      <c r="B17" s="200" t="s">
        <v>5</v>
      </c>
      <c r="C17" s="200"/>
      <c r="D17" s="200"/>
      <c r="E17" s="201"/>
      <c r="F17" s="202" t="s">
        <v>6</v>
      </c>
      <c r="G17" s="202" t="s">
        <v>7</v>
      </c>
    </row>
  </sheetData>
  <mergeCells count="11">
    <mergeCell ref="B2:G2"/>
    <mergeCell ref="A10:G10"/>
    <mergeCell ref="A12:G12"/>
    <mergeCell ref="A14:G14"/>
    <mergeCell ref="G15:G16"/>
    <mergeCell ref="B5:G9"/>
    <mergeCell ref="B2:G4"/>
    <mergeCell ref="B15:C16"/>
    <mergeCell ref="D15:E16"/>
    <mergeCell ref="B17:D18"/>
    <mergeCell ref="F17:G1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tabSelected="1" topLeftCell="B8" workbookViewId="0">
      <selection activeCell="B10" sqref="B10:B12"/>
    </sheetView>
  </sheetViews>
  <sheetFormatPr defaultColWidth="10.2818181818182" defaultRowHeight="15" customHeight="1"/>
  <cols>
    <col min="1" max="4" width="14.2818181818182" customWidth="1"/>
    <col min="5" max="5" width="32.1454545454545" customWidth="1"/>
    <col min="6" max="7" width="11.2818181818182" customWidth="1"/>
    <col min="8" max="8" width="10" customWidth="1"/>
    <col min="9" max="9" width="10.5727272727273" customWidth="1"/>
    <col min="10" max="10" width="34.2818181818182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6" t="s">
        <v>276</v>
      </c>
    </row>
    <row r="2" ht="34.5" customHeight="1" spans="1:10">
      <c r="A2" s="143" t="str">
        <f>"2025"&amp;"年项目支出绩效目标表"</f>
        <v>2025年项目支出绩效目标表</v>
      </c>
      <c r="B2" s="143"/>
      <c r="C2" s="143"/>
      <c r="D2" s="143"/>
      <c r="E2" s="143"/>
      <c r="F2" s="143"/>
      <c r="G2" s="143"/>
      <c r="H2" s="143"/>
      <c r="I2" s="143"/>
      <c r="J2" s="143"/>
    </row>
    <row r="3" ht="18.75" customHeight="1" spans="1:10">
      <c r="A3" s="142" t="str">
        <f>"单位名称："&amp;"芒市人民政府外事办公室"</f>
        <v>单位名称：芒市人民政府外事办公室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4" t="s">
        <v>277</v>
      </c>
      <c r="B4" s="144" t="s">
        <v>278</v>
      </c>
      <c r="C4" s="144" t="s">
        <v>279</v>
      </c>
      <c r="D4" s="144" t="s">
        <v>280</v>
      </c>
      <c r="E4" s="144" t="s">
        <v>281</v>
      </c>
      <c r="F4" s="144" t="s">
        <v>282</v>
      </c>
      <c r="G4" s="144" t="s">
        <v>283</v>
      </c>
      <c r="H4" s="144" t="s">
        <v>284</v>
      </c>
      <c r="I4" s="144" t="s">
        <v>285</v>
      </c>
      <c r="J4" s="144" t="s">
        <v>286</v>
      </c>
    </row>
    <row r="5" ht="22.5" customHeight="1" spans="1:10">
      <c r="A5" s="144" t="s">
        <v>67</v>
      </c>
      <c r="B5" s="144" t="s">
        <v>68</v>
      </c>
      <c r="C5" s="144" t="s">
        <v>69</v>
      </c>
      <c r="D5" s="144" t="s">
        <v>70</v>
      </c>
      <c r="E5" s="144" t="s">
        <v>71</v>
      </c>
      <c r="F5" s="144" t="s">
        <v>72</v>
      </c>
      <c r="G5" s="144" t="s">
        <v>73</v>
      </c>
      <c r="H5" s="144" t="s">
        <v>74</v>
      </c>
      <c r="I5" s="144" t="s">
        <v>75</v>
      </c>
      <c r="J5" s="144" t="s">
        <v>76</v>
      </c>
    </row>
    <row r="6" ht="52.5" customHeight="1" spans="1:10">
      <c r="A6" s="144" t="s">
        <v>54</v>
      </c>
      <c r="B6" s="144"/>
      <c r="C6" s="144"/>
      <c r="D6" s="144"/>
      <c r="E6" s="144"/>
      <c r="F6" s="144"/>
      <c r="G6" s="144"/>
      <c r="H6" s="144"/>
      <c r="I6" s="144"/>
      <c r="J6" s="144"/>
    </row>
    <row r="7" ht="52.5" customHeight="1" outlineLevel="1" spans="1:10">
      <c r="A7" s="145" t="s">
        <v>264</v>
      </c>
      <c r="B7" s="145" t="s">
        <v>287</v>
      </c>
      <c r="C7" s="145" t="s">
        <v>288</v>
      </c>
      <c r="D7" s="145" t="s">
        <v>289</v>
      </c>
      <c r="E7" s="145" t="s">
        <v>290</v>
      </c>
      <c r="F7" s="145" t="s">
        <v>291</v>
      </c>
      <c r="G7" s="144" t="s">
        <v>292</v>
      </c>
      <c r="H7" s="144" t="s">
        <v>293</v>
      </c>
      <c r="I7" s="145" t="s">
        <v>294</v>
      </c>
      <c r="J7" s="145" t="s">
        <v>290</v>
      </c>
    </row>
    <row r="8" ht="52.5" customHeight="1" outlineLevel="1" spans="1:10">
      <c r="A8" s="145" t="s">
        <v>264</v>
      </c>
      <c r="B8" s="145" t="s">
        <v>295</v>
      </c>
      <c r="C8" s="145" t="s">
        <v>296</v>
      </c>
      <c r="D8" s="145" t="s">
        <v>297</v>
      </c>
      <c r="E8" s="145" t="s">
        <v>290</v>
      </c>
      <c r="F8" s="145" t="s">
        <v>291</v>
      </c>
      <c r="G8" s="144" t="s">
        <v>298</v>
      </c>
      <c r="H8" s="144" t="s">
        <v>299</v>
      </c>
      <c r="I8" s="145" t="s">
        <v>294</v>
      </c>
      <c r="J8" s="145" t="s">
        <v>290</v>
      </c>
    </row>
    <row r="9" ht="52.5" customHeight="1" outlineLevel="1" spans="1:10">
      <c r="A9" s="145" t="s">
        <v>264</v>
      </c>
      <c r="B9" s="145" t="s">
        <v>295</v>
      </c>
      <c r="C9" s="145" t="s">
        <v>300</v>
      </c>
      <c r="D9" s="145" t="s">
        <v>301</v>
      </c>
      <c r="E9" s="145" t="s">
        <v>290</v>
      </c>
      <c r="F9" s="145" t="s">
        <v>291</v>
      </c>
      <c r="G9" s="144" t="s">
        <v>302</v>
      </c>
      <c r="H9" s="144" t="s">
        <v>299</v>
      </c>
      <c r="I9" s="145" t="s">
        <v>294</v>
      </c>
      <c r="J9" s="145" t="s">
        <v>290</v>
      </c>
    </row>
    <row r="10" ht="52.5" customHeight="1" outlineLevel="1" spans="1:10">
      <c r="A10" s="145" t="s">
        <v>251</v>
      </c>
      <c r="B10" s="145" t="s">
        <v>303</v>
      </c>
      <c r="C10" s="145" t="s">
        <v>288</v>
      </c>
      <c r="D10" s="145" t="s">
        <v>289</v>
      </c>
      <c r="E10" s="145" t="s">
        <v>303</v>
      </c>
      <c r="F10" s="145" t="s">
        <v>291</v>
      </c>
      <c r="G10" s="144" t="s">
        <v>292</v>
      </c>
      <c r="H10" s="144" t="s">
        <v>293</v>
      </c>
      <c r="I10" s="145" t="s">
        <v>294</v>
      </c>
      <c r="J10" s="145" t="s">
        <v>303</v>
      </c>
    </row>
    <row r="11" ht="52.5" customHeight="1" outlineLevel="1" spans="1:10">
      <c r="A11" s="145" t="s">
        <v>251</v>
      </c>
      <c r="B11" s="145" t="s">
        <v>303</v>
      </c>
      <c r="C11" s="145" t="s">
        <v>296</v>
      </c>
      <c r="D11" s="145" t="s">
        <v>297</v>
      </c>
      <c r="E11" s="145" t="s">
        <v>303</v>
      </c>
      <c r="F11" s="145" t="s">
        <v>291</v>
      </c>
      <c r="G11" s="144" t="s">
        <v>292</v>
      </c>
      <c r="H11" s="144" t="s">
        <v>299</v>
      </c>
      <c r="I11" s="145" t="s">
        <v>294</v>
      </c>
      <c r="J11" s="145" t="s">
        <v>303</v>
      </c>
    </row>
    <row r="12" ht="99" customHeight="1" outlineLevel="1" spans="1:10">
      <c r="A12" s="145" t="s">
        <v>251</v>
      </c>
      <c r="B12" s="145" t="s">
        <v>303</v>
      </c>
      <c r="C12" s="145" t="s">
        <v>300</v>
      </c>
      <c r="D12" s="145" t="s">
        <v>301</v>
      </c>
      <c r="E12" s="145" t="s">
        <v>303</v>
      </c>
      <c r="F12" s="145" t="s">
        <v>304</v>
      </c>
      <c r="G12" s="144" t="s">
        <v>303</v>
      </c>
      <c r="H12" s="144" t="s">
        <v>299</v>
      </c>
      <c r="I12" s="145" t="s">
        <v>294</v>
      </c>
      <c r="J12" s="145" t="s">
        <v>303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topLeftCell="A3" workbookViewId="0">
      <selection activeCell="C19" sqref="C19"/>
    </sheetView>
  </sheetViews>
  <sheetFormatPr defaultColWidth="9.14545454545454" defaultRowHeight="14.25" customHeight="1" outlineLevelCol="5"/>
  <cols>
    <col min="1" max="6" width="24.3454545454545" customWidth="1"/>
  </cols>
  <sheetData>
    <row r="1" ht="12" customHeight="1" spans="1:6">
      <c r="A1" s="127">
        <v>1</v>
      </c>
      <c r="B1" s="128">
        <v>0</v>
      </c>
      <c r="C1" s="127">
        <v>1</v>
      </c>
      <c r="D1" s="100"/>
      <c r="E1" s="100"/>
      <c r="F1" s="126" t="s">
        <v>305</v>
      </c>
    </row>
    <row r="2" ht="26.25" customHeight="1" spans="1:6">
      <c r="A2" s="129" t="str">
        <f>"2025"&amp;"年部门政府性基金预算支出预算表"</f>
        <v>2025年部门政府性基金预算支出预算表</v>
      </c>
      <c r="B2" s="129" t="s">
        <v>306</v>
      </c>
      <c r="C2" s="130"/>
      <c r="D2" s="131"/>
      <c r="E2" s="131"/>
      <c r="F2" s="131"/>
    </row>
    <row r="3" ht="13.5" customHeight="1" spans="1:6">
      <c r="A3" s="132" t="str">
        <f>"单位名称："&amp;"芒市人民政府外事办公室"</f>
        <v>单位名称：芒市人民政府外事办公室</v>
      </c>
      <c r="B3" s="132" t="s">
        <v>307</v>
      </c>
      <c r="C3" s="133"/>
      <c r="D3" s="100"/>
      <c r="E3" s="100"/>
      <c r="F3" s="126" t="s">
        <v>9</v>
      </c>
    </row>
    <row r="4" ht="19.5" customHeight="1" spans="1:6">
      <c r="A4" s="58" t="s">
        <v>175</v>
      </c>
      <c r="B4" s="134" t="s">
        <v>56</v>
      </c>
      <c r="C4" s="58" t="s">
        <v>57</v>
      </c>
      <c r="D4" s="34" t="s">
        <v>308</v>
      </c>
      <c r="E4" s="34"/>
      <c r="F4" s="34"/>
    </row>
    <row r="5" ht="18.55" customHeight="1" spans="1:6">
      <c r="A5" s="58"/>
      <c r="B5" s="134"/>
      <c r="C5" s="58"/>
      <c r="D5" s="34" t="s">
        <v>38</v>
      </c>
      <c r="E5" s="34" t="s">
        <v>60</v>
      </c>
      <c r="F5" s="34" t="s">
        <v>61</v>
      </c>
    </row>
    <row r="6" ht="20.25" customHeight="1" spans="1:6">
      <c r="A6" s="58">
        <v>1</v>
      </c>
      <c r="B6" s="135" t="s">
        <v>68</v>
      </c>
      <c r="C6" s="135" t="s">
        <v>69</v>
      </c>
      <c r="D6" s="135" t="s">
        <v>70</v>
      </c>
      <c r="E6" s="135" t="s">
        <v>71</v>
      </c>
      <c r="F6" s="135" t="s">
        <v>72</v>
      </c>
    </row>
    <row r="7" ht="30" customHeight="1" spans="1:6">
      <c r="A7" s="32"/>
      <c r="B7" s="134"/>
      <c r="C7" s="32"/>
      <c r="D7" s="78"/>
      <c r="E7" s="136"/>
      <c r="F7" s="136"/>
    </row>
    <row r="8" ht="30" customHeight="1" spans="1:6">
      <c r="A8" s="62"/>
      <c r="B8" s="62"/>
      <c r="C8" s="62"/>
      <c r="D8" s="137"/>
      <c r="E8" s="138"/>
      <c r="F8" s="138"/>
    </row>
    <row r="9" ht="30" customHeight="1" spans="1:6">
      <c r="A9" s="139" t="s">
        <v>309</v>
      </c>
      <c r="B9" s="139" t="s">
        <v>309</v>
      </c>
      <c r="C9" s="139" t="s">
        <v>309</v>
      </c>
      <c r="D9" s="140"/>
      <c r="E9" s="141"/>
      <c r="F9" s="141"/>
    </row>
    <row r="10" customHeight="1" spans="1:6">
      <c r="A10" s="97" t="s">
        <v>310</v>
      </c>
      <c r="B10" s="98"/>
      <c r="C10" s="98"/>
      <c r="D10" s="98"/>
      <c r="E10" s="98"/>
      <c r="F10" s="98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topLeftCell="E1" workbookViewId="0">
      <selection activeCell="E11" sqref="E11:Q11"/>
    </sheetView>
  </sheetViews>
  <sheetFormatPr defaultColWidth="9.1454545454545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454545454545" customWidth="1"/>
    <col min="9" max="9" width="10.2" customWidth="1"/>
    <col min="10" max="10" width="6.04545454545455" customWidth="1"/>
    <col min="11" max="11" width="9.77272727272727" customWidth="1"/>
    <col min="12" max="12" width="10.7727272727273" customWidth="1"/>
    <col min="13" max="15" width="10.7181818181818" customWidth="1"/>
    <col min="16" max="16" width="6.62727272727273" customWidth="1"/>
    <col min="17" max="17" width="11.4181818181818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7"/>
      <c r="P1" s="117"/>
      <c r="Q1" s="42" t="s">
        <v>311</v>
      </c>
    </row>
    <row r="2" ht="27.75" customHeight="1" spans="1:17">
      <c r="A2" s="43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18"/>
      <c r="L2" s="28"/>
      <c r="M2" s="28"/>
      <c r="N2" s="28"/>
      <c r="O2" s="118"/>
      <c r="P2" s="118"/>
      <c r="Q2" s="28"/>
    </row>
    <row r="3" ht="18.75" customHeight="1" spans="1:17">
      <c r="A3" s="44" t="str">
        <f>"单位名称："&amp;"芒市人民政府外事办公室"</f>
        <v>单位名称：芒市人民政府外事办公室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9"/>
      <c r="P3" s="119"/>
      <c r="Q3" s="126" t="s">
        <v>35</v>
      </c>
    </row>
    <row r="4" ht="15.75" customHeight="1" spans="1:17">
      <c r="A4" s="11" t="s">
        <v>312</v>
      </c>
      <c r="B4" s="101" t="s">
        <v>313</v>
      </c>
      <c r="C4" s="101" t="s">
        <v>314</v>
      </c>
      <c r="D4" s="101" t="s">
        <v>315</v>
      </c>
      <c r="E4" s="101" t="s">
        <v>316</v>
      </c>
      <c r="F4" s="101" t="s">
        <v>317</v>
      </c>
      <c r="G4" s="47" t="s">
        <v>182</v>
      </c>
      <c r="H4" s="47"/>
      <c r="I4" s="47"/>
      <c r="J4" s="47"/>
      <c r="K4" s="120"/>
      <c r="L4" s="47"/>
      <c r="M4" s="47"/>
      <c r="N4" s="47"/>
      <c r="O4" s="75"/>
      <c r="P4" s="120"/>
      <c r="Q4" s="48"/>
    </row>
    <row r="5" ht="17.25" customHeight="1" spans="1:17">
      <c r="A5" s="16"/>
      <c r="B5" s="102"/>
      <c r="C5" s="102"/>
      <c r="D5" s="102"/>
      <c r="E5" s="102"/>
      <c r="F5" s="102"/>
      <c r="G5" s="102" t="s">
        <v>38</v>
      </c>
      <c r="H5" s="102" t="s">
        <v>42</v>
      </c>
      <c r="I5" s="102" t="s">
        <v>318</v>
      </c>
      <c r="J5" s="102" t="s">
        <v>319</v>
      </c>
      <c r="K5" s="121" t="s">
        <v>320</v>
      </c>
      <c r="L5" s="122" t="s">
        <v>321</v>
      </c>
      <c r="M5" s="122"/>
      <c r="N5" s="122"/>
      <c r="O5" s="123"/>
      <c r="P5" s="124"/>
      <c r="Q5" s="103"/>
    </row>
    <row r="6" ht="54" customHeight="1" spans="1:17">
      <c r="A6" s="18"/>
      <c r="B6" s="103"/>
      <c r="C6" s="103"/>
      <c r="D6" s="103"/>
      <c r="E6" s="103"/>
      <c r="F6" s="103"/>
      <c r="G6" s="103"/>
      <c r="H6" s="103" t="s">
        <v>41</v>
      </c>
      <c r="I6" s="103"/>
      <c r="J6" s="103"/>
      <c r="K6" s="125"/>
      <c r="L6" s="103" t="s">
        <v>41</v>
      </c>
      <c r="M6" s="103" t="s">
        <v>48</v>
      </c>
      <c r="N6" s="103" t="s">
        <v>322</v>
      </c>
      <c r="O6" s="32" t="s">
        <v>50</v>
      </c>
      <c r="P6" s="125" t="s">
        <v>51</v>
      </c>
      <c r="Q6" s="103" t="s">
        <v>52</v>
      </c>
    </row>
    <row r="7" ht="15" customHeight="1" spans="1:17">
      <c r="A7" s="76">
        <v>1</v>
      </c>
      <c r="B7" s="104">
        <v>2</v>
      </c>
      <c r="C7" s="104">
        <v>3</v>
      </c>
      <c r="D7" s="104">
        <v>4</v>
      </c>
      <c r="E7" s="104">
        <v>5</v>
      </c>
      <c r="F7" s="104">
        <v>6</v>
      </c>
      <c r="G7" s="105">
        <v>7</v>
      </c>
      <c r="H7" s="105">
        <v>8</v>
      </c>
      <c r="I7" s="105">
        <v>9</v>
      </c>
      <c r="J7" s="105">
        <v>10</v>
      </c>
      <c r="K7" s="105">
        <v>11</v>
      </c>
      <c r="L7" s="105">
        <v>12</v>
      </c>
      <c r="M7" s="105">
        <v>13</v>
      </c>
      <c r="N7" s="105">
        <v>14</v>
      </c>
      <c r="O7" s="105">
        <v>15</v>
      </c>
      <c r="P7" s="105">
        <v>16</v>
      </c>
      <c r="Q7" s="105">
        <v>17</v>
      </c>
    </row>
    <row r="8" ht="52.5" customHeight="1" spans="1:17">
      <c r="A8" s="106"/>
      <c r="B8" s="107"/>
      <c r="C8" s="107"/>
      <c r="D8" s="108"/>
      <c r="E8" s="109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0"/>
      <c r="B9" s="111"/>
      <c r="C9" s="111"/>
      <c r="D9" s="112"/>
      <c r="E9" s="11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</row>
    <row r="10" ht="30" customHeight="1" spans="1:17">
      <c r="A10" s="114" t="s">
        <v>309</v>
      </c>
      <c r="B10" s="115"/>
      <c r="C10" s="115"/>
      <c r="D10" s="115"/>
      <c r="E10" s="11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</row>
    <row r="11" customHeight="1" spans="5:17">
      <c r="E11" s="97" t="s">
        <v>323</v>
      </c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</row>
  </sheetData>
  <mergeCells count="17">
    <mergeCell ref="A2:Q2"/>
    <mergeCell ref="A3:F3"/>
    <mergeCell ref="G4:Q4"/>
    <mergeCell ref="L5:Q5"/>
    <mergeCell ref="A10:E10"/>
    <mergeCell ref="E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4545454545454" defaultRowHeight="14.25" customHeight="1"/>
  <cols>
    <col min="1" max="1" width="21.4727272727273" customWidth="1"/>
    <col min="2" max="2" width="9.77272727272727" customWidth="1"/>
    <col min="3" max="3" width="19.2" customWidth="1"/>
    <col min="4" max="5" width="12.0454545454545" customWidth="1"/>
    <col min="6" max="6" width="5.77272727272727" customWidth="1"/>
    <col min="7" max="7" width="6.47272727272727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9"/>
      <c r="I1" s="1"/>
      <c r="J1" s="1"/>
      <c r="K1" s="89"/>
      <c r="L1" s="1"/>
      <c r="M1" s="99"/>
      <c r="N1" s="99" t="s">
        <v>324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"单位名称："&amp;"芒市人民政府外事办公室"</f>
        <v>单位名称：芒市人民政府外事办公室</v>
      </c>
      <c r="B3" s="31"/>
      <c r="C3" s="31"/>
      <c r="D3" s="31"/>
      <c r="E3" s="31"/>
      <c r="F3" s="31"/>
      <c r="G3" s="31"/>
      <c r="H3" s="89"/>
      <c r="I3" s="1"/>
      <c r="J3" s="1"/>
      <c r="K3" s="89"/>
      <c r="L3" s="1"/>
      <c r="M3" s="100"/>
      <c r="N3" s="42" t="s">
        <v>35</v>
      </c>
    </row>
    <row r="4" ht="15.75" customHeight="1" spans="1:14">
      <c r="A4" s="11" t="s">
        <v>312</v>
      </c>
      <c r="B4" s="11" t="s">
        <v>325</v>
      </c>
      <c r="C4" s="11" t="s">
        <v>326</v>
      </c>
      <c r="D4" s="12" t="s">
        <v>182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0" t="s">
        <v>38</v>
      </c>
      <c r="E5" s="11" t="s">
        <v>42</v>
      </c>
      <c r="F5" s="11" t="s">
        <v>318</v>
      </c>
      <c r="G5" s="11" t="s">
        <v>319</v>
      </c>
      <c r="H5" s="11" t="s">
        <v>320</v>
      </c>
      <c r="I5" s="12" t="s">
        <v>321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41</v>
      </c>
      <c r="F6" s="18"/>
      <c r="G6" s="18"/>
      <c r="H6" s="76"/>
      <c r="I6" s="16" t="s">
        <v>41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1"/>
      <c r="B8" s="91"/>
      <c r="C8" s="9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2"/>
      <c r="B9" s="92"/>
      <c r="C9" s="92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</row>
    <row r="10" ht="30" customHeight="1" spans="1:14">
      <c r="A10" s="94" t="s">
        <v>38</v>
      </c>
      <c r="B10" s="95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customHeight="1" spans="1:14">
      <c r="A11" s="97" t="s">
        <v>327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D18" sqref="D18"/>
    </sheetView>
  </sheetViews>
  <sheetFormatPr defaultColWidth="9.14545454545454" defaultRowHeight="14.25" customHeight="1"/>
  <cols>
    <col min="1" max="1" width="37.7181818181818" customWidth="1"/>
    <col min="2" max="16" width="7.04545454545455" customWidth="1"/>
  </cols>
  <sheetData>
    <row r="1" ht="13.5" customHeight="1" spans="1:16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83" t="s">
        <v>328</v>
      </c>
    </row>
    <row r="2" ht="27.75" customHeight="1" spans="1:16">
      <c r="A2" s="68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9" t="s">
        <v>9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4"/>
    </row>
    <row r="4" ht="18" customHeight="1" spans="1:16">
      <c r="A4" s="71" t="str">
        <f>"单位名称："&amp;"芒市人民政府外事办公室"</f>
        <v>单位名称：芒市人民政府外事办公室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5"/>
    </row>
    <row r="5" ht="19.5" customHeight="1" spans="1:16">
      <c r="A5" s="73" t="s">
        <v>329</v>
      </c>
      <c r="B5" s="12" t="s">
        <v>182</v>
      </c>
      <c r="C5" s="13"/>
      <c r="D5" s="74"/>
      <c r="E5" s="75" t="s">
        <v>330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86"/>
    </row>
    <row r="6" ht="40.5" customHeight="1" spans="1:16">
      <c r="A6" s="76"/>
      <c r="B6" s="16" t="s">
        <v>38</v>
      </c>
      <c r="C6" s="11" t="s">
        <v>42</v>
      </c>
      <c r="D6" s="77" t="s">
        <v>331</v>
      </c>
      <c r="E6" s="77" t="s">
        <v>332</v>
      </c>
      <c r="F6" s="77" t="s">
        <v>333</v>
      </c>
      <c r="G6" s="77" t="s">
        <v>334</v>
      </c>
      <c r="H6" s="77" t="s">
        <v>335</v>
      </c>
      <c r="I6" s="77" t="s">
        <v>336</v>
      </c>
      <c r="J6" s="77" t="s">
        <v>337</v>
      </c>
      <c r="K6" s="77" t="s">
        <v>338</v>
      </c>
      <c r="L6" s="77" t="s">
        <v>339</v>
      </c>
      <c r="M6" s="32" t="s">
        <v>340</v>
      </c>
      <c r="N6" s="32" t="s">
        <v>341</v>
      </c>
      <c r="O6" s="87" t="s">
        <v>342</v>
      </c>
      <c r="P6" s="32" t="s">
        <v>343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6">
        <v>16</v>
      </c>
    </row>
    <row r="8" ht="19.5" customHeight="1" spans="1:16">
      <c r="A8" s="35"/>
      <c r="B8" s="78"/>
      <c r="C8" s="78"/>
      <c r="D8" s="79"/>
      <c r="E8" s="80"/>
      <c r="F8" s="80"/>
      <c r="G8" s="80"/>
      <c r="H8" s="80"/>
      <c r="I8" s="80"/>
      <c r="J8" s="80"/>
      <c r="K8" s="80"/>
      <c r="L8" s="80"/>
      <c r="M8" s="88"/>
      <c r="N8" s="88"/>
      <c r="O8" s="88"/>
      <c r="P8" s="88"/>
    </row>
    <row r="9" ht="19.5" customHeight="1" spans="1:16">
      <c r="A9" s="35"/>
      <c r="B9" s="78"/>
      <c r="C9" s="78"/>
      <c r="D9" s="79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24"/>
    </row>
    <row r="10" ht="19.5" customHeight="1" spans="1:16">
      <c r="A10" s="51" t="s">
        <v>38</v>
      </c>
      <c r="B10" s="78"/>
      <c r="C10" s="78"/>
      <c r="D10" s="79"/>
      <c r="E10" s="80"/>
      <c r="F10" s="80"/>
      <c r="G10" s="80"/>
      <c r="H10" s="80"/>
      <c r="I10" s="80"/>
      <c r="J10" s="80"/>
      <c r="K10" s="80"/>
      <c r="L10" s="80"/>
      <c r="M10" s="88"/>
      <c r="N10" s="88"/>
      <c r="O10" s="88"/>
      <c r="P10" s="88"/>
    </row>
    <row r="11" customHeight="1" spans="1:16">
      <c r="A11" s="82" t="s">
        <v>344</v>
      </c>
      <c r="B11" s="82"/>
      <c r="C11" s="8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2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18" sqref="E18"/>
    </sheetView>
  </sheetViews>
  <sheetFormatPr defaultColWidth="9.14545454545454" defaultRowHeight="12" customHeight="1" outlineLevelRow="7"/>
  <cols>
    <col min="1" max="2" width="15.6272727272727" customWidth="1"/>
    <col min="3" max="10" width="11.2" customWidth="1"/>
  </cols>
  <sheetData>
    <row r="1" customHeight="1" spans="10:10">
      <c r="J1" s="65" t="s">
        <v>345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"单位名称："&amp;"芒市人民政府外事办公室"</f>
        <v>单位名称：芒市人民政府外事办公室</v>
      </c>
      <c r="B3" s="56"/>
      <c r="C3" s="56"/>
      <c r="D3" s="56"/>
      <c r="E3" s="56"/>
      <c r="F3" s="57"/>
      <c r="G3" s="56"/>
      <c r="H3" s="57"/>
    </row>
    <row r="4" ht="44.25" customHeight="1" spans="1:10">
      <c r="A4" s="33" t="s">
        <v>277</v>
      </c>
      <c r="B4" s="33" t="s">
        <v>278</v>
      </c>
      <c r="C4" s="33" t="s">
        <v>279</v>
      </c>
      <c r="D4" s="33" t="s">
        <v>280</v>
      </c>
      <c r="E4" s="33" t="s">
        <v>281</v>
      </c>
      <c r="F4" s="58" t="s">
        <v>282</v>
      </c>
      <c r="G4" s="33" t="s">
        <v>283</v>
      </c>
      <c r="H4" s="58" t="s">
        <v>284</v>
      </c>
      <c r="I4" s="58" t="s">
        <v>285</v>
      </c>
      <c r="J4" s="33" t="s">
        <v>286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25.95" customHeight="1" spans="1:10">
      <c r="A6" s="35"/>
      <c r="B6" s="49"/>
      <c r="C6" s="49"/>
      <c r="D6" s="49"/>
      <c r="E6" s="59"/>
      <c r="F6" s="60"/>
      <c r="G6" s="59"/>
      <c r="H6" s="60"/>
      <c r="I6" s="60"/>
      <c r="J6" s="59"/>
    </row>
    <row r="7" ht="25.95" customHeight="1" spans="1:10">
      <c r="A7" s="61"/>
      <c r="B7" s="62" t="s">
        <v>346</v>
      </c>
      <c r="C7" s="62" t="s">
        <v>346</v>
      </c>
      <c r="D7" s="62" t="s">
        <v>346</v>
      </c>
      <c r="E7" s="61" t="s">
        <v>346</v>
      </c>
      <c r="F7" s="62" t="s">
        <v>346</v>
      </c>
      <c r="G7" s="61" t="s">
        <v>346</v>
      </c>
      <c r="H7" s="62" t="s">
        <v>346</v>
      </c>
      <c r="I7" s="62" t="s">
        <v>346</v>
      </c>
      <c r="J7" s="61" t="s">
        <v>346</v>
      </c>
    </row>
    <row r="8" ht="20" customHeight="1" spans="1:10">
      <c r="A8" s="63" t="s">
        <v>347</v>
      </c>
      <c r="B8" s="64"/>
      <c r="C8" s="64"/>
      <c r="D8" s="64"/>
      <c r="E8" s="64"/>
      <c r="F8" s="64"/>
      <c r="G8" s="64"/>
      <c r="H8" s="64"/>
      <c r="I8" s="64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showZeros="0" workbookViewId="0">
      <selection activeCell="A1" sqref="A1"/>
    </sheetView>
  </sheetViews>
  <sheetFormatPr defaultColWidth="9.14545454545454" defaultRowHeight="12" customHeight="1" outlineLevelRow="7" outlineLevelCol="7"/>
  <cols>
    <col min="1" max="8" width="16.9181818181818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348</v>
      </c>
    </row>
    <row r="2" ht="28.5" customHeight="1" spans="1:8">
      <c r="A2" s="43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tr">
        <f>"单位名称："&amp;"芒市人民政府外事办公室"</f>
        <v>单位名称：芒市人民政府外事办公室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175</v>
      </c>
      <c r="B4" s="11" t="s">
        <v>349</v>
      </c>
      <c r="C4" s="11" t="s">
        <v>350</v>
      </c>
      <c r="D4" s="11" t="s">
        <v>351</v>
      </c>
      <c r="E4" s="11" t="s">
        <v>352</v>
      </c>
      <c r="F4" s="46" t="s">
        <v>353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316</v>
      </c>
      <c r="G5" s="33" t="s">
        <v>354</v>
      </c>
      <c r="H5" s="33" t="s">
        <v>355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38</v>
      </c>
      <c r="B8" s="52"/>
      <c r="C8" s="52"/>
      <c r="D8" s="52"/>
      <c r="E8" s="52"/>
      <c r="F8" s="41"/>
      <c r="G8" s="53"/>
      <c r="H8" s="53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A1" sqref="A1"/>
    </sheetView>
  </sheetViews>
  <sheetFormatPr defaultColWidth="9.14545454545454" defaultRowHeight="14.25" customHeight="1"/>
  <cols>
    <col min="1" max="1" width="10.2818181818182" customWidth="1"/>
    <col min="2" max="3" width="23.8454545454545" customWidth="1"/>
    <col min="4" max="4" width="11.1454545454545" customWidth="1"/>
    <col min="5" max="5" width="17.7181818181818" customWidth="1"/>
    <col min="6" max="6" width="9.84545454545455" customWidth="1"/>
    <col min="7" max="7" width="17.7181818181818" customWidth="1"/>
    <col min="8" max="11" width="15.4181818181818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356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"单位名称："&amp;"芒市人民政府外事办公室"</f>
        <v>单位名称：芒市人民政府外事办公室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35</v>
      </c>
    </row>
    <row r="4" ht="21.75" customHeight="1" spans="1:11">
      <c r="A4" s="32" t="s">
        <v>245</v>
      </c>
      <c r="B4" s="32" t="s">
        <v>177</v>
      </c>
      <c r="C4" s="32" t="s">
        <v>246</v>
      </c>
      <c r="D4" s="33" t="s">
        <v>178</v>
      </c>
      <c r="E4" s="33" t="s">
        <v>179</v>
      </c>
      <c r="F4" s="33" t="s">
        <v>247</v>
      </c>
      <c r="G4" s="33" t="s">
        <v>248</v>
      </c>
      <c r="H4" s="34" t="s">
        <v>38</v>
      </c>
      <c r="I4" s="34" t="s">
        <v>357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42</v>
      </c>
      <c r="J5" s="33" t="s">
        <v>43</v>
      </c>
      <c r="K5" s="33" t="s">
        <v>44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41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358</v>
      </c>
      <c r="C8" s="35"/>
      <c r="D8" s="35"/>
      <c r="E8" s="35"/>
      <c r="F8" s="35"/>
      <c r="G8" s="35"/>
      <c r="H8" s="23">
        <v>1200</v>
      </c>
      <c r="I8" s="23">
        <v>1200</v>
      </c>
      <c r="J8" s="23"/>
      <c r="K8" s="40"/>
    </row>
    <row r="9" ht="52.5" customHeight="1" spans="1:11">
      <c r="A9" s="22" t="s">
        <v>359</v>
      </c>
      <c r="B9" s="22" t="s">
        <v>358</v>
      </c>
      <c r="C9" s="22" t="s">
        <v>54</v>
      </c>
      <c r="D9" s="22" t="s">
        <v>102</v>
      </c>
      <c r="E9" s="22" t="s">
        <v>103</v>
      </c>
      <c r="F9" s="22" t="s">
        <v>220</v>
      </c>
      <c r="G9" s="22" t="s">
        <v>221</v>
      </c>
      <c r="H9" s="23">
        <v>1200</v>
      </c>
      <c r="I9" s="23">
        <v>1200</v>
      </c>
      <c r="J9" s="23"/>
      <c r="K9" s="41"/>
    </row>
    <row r="10" ht="52.5" customHeight="1" spans="1:11">
      <c r="A10" s="36"/>
      <c r="B10" s="22" t="s">
        <v>360</v>
      </c>
      <c r="C10" s="36"/>
      <c r="D10" s="36"/>
      <c r="E10" s="36"/>
      <c r="F10" s="36"/>
      <c r="G10" s="36"/>
      <c r="H10" s="23">
        <v>192000</v>
      </c>
      <c r="I10" s="23">
        <v>192000</v>
      </c>
      <c r="J10" s="23"/>
      <c r="K10" s="36"/>
    </row>
    <row r="11" ht="52.5" customHeight="1" spans="1:11">
      <c r="A11" s="22" t="s">
        <v>252</v>
      </c>
      <c r="B11" s="22" t="s">
        <v>360</v>
      </c>
      <c r="C11" s="22" t="s">
        <v>54</v>
      </c>
      <c r="D11" s="22" t="s">
        <v>86</v>
      </c>
      <c r="E11" s="22" t="s">
        <v>87</v>
      </c>
      <c r="F11" s="22" t="s">
        <v>220</v>
      </c>
      <c r="G11" s="22" t="s">
        <v>221</v>
      </c>
      <c r="H11" s="23">
        <v>192000</v>
      </c>
      <c r="I11" s="23">
        <v>192000</v>
      </c>
      <c r="J11" s="23"/>
      <c r="K11" s="36"/>
    </row>
    <row r="12" ht="30" customHeight="1" spans="1:11">
      <c r="A12" s="37" t="s">
        <v>309</v>
      </c>
      <c r="B12" s="38"/>
      <c r="C12" s="38"/>
      <c r="D12" s="38"/>
      <c r="E12" s="38"/>
      <c r="F12" s="38"/>
      <c r="G12" s="38"/>
      <c r="H12" s="23">
        <v>193200</v>
      </c>
      <c r="I12" s="23">
        <v>193200</v>
      </c>
      <c r="J12" s="23"/>
      <c r="K12" s="41"/>
    </row>
  </sheetData>
  <mergeCells count="15">
    <mergeCell ref="A2:K2"/>
    <mergeCell ref="A3:G3"/>
    <mergeCell ref="I4:K4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E18" sqref="E18"/>
    </sheetView>
  </sheetViews>
  <sheetFormatPr defaultColWidth="9.1454545454545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"单位名称："&amp;"芒市人民政府外事办公室"</f>
        <v>单位名称：芒市人民政府外事办公室</v>
      </c>
      <c r="B3" s="7"/>
      <c r="C3" s="7"/>
      <c r="D3" s="7"/>
      <c r="E3" s="8"/>
      <c r="F3" s="8"/>
      <c r="G3" s="9" t="s">
        <v>35</v>
      </c>
    </row>
    <row r="4" ht="21.75" customHeight="1" spans="1:7">
      <c r="A4" s="10" t="s">
        <v>246</v>
      </c>
      <c r="B4" s="10" t="s">
        <v>245</v>
      </c>
      <c r="C4" s="10" t="s">
        <v>177</v>
      </c>
      <c r="D4" s="11" t="s">
        <v>362</v>
      </c>
      <c r="E4" s="12" t="s">
        <v>42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41</v>
      </c>
      <c r="F6" s="18" t="s">
        <v>41</v>
      </c>
      <c r="G6" s="18" t="s">
        <v>41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54</v>
      </c>
      <c r="B8" s="22"/>
      <c r="C8" s="22"/>
      <c r="D8" s="22"/>
      <c r="E8" s="23">
        <v>1000000</v>
      </c>
      <c r="F8" s="23"/>
      <c r="G8" s="23"/>
    </row>
    <row r="9" ht="52.5" customHeight="1" spans="1:7">
      <c r="A9" s="24"/>
      <c r="B9" s="22" t="s">
        <v>363</v>
      </c>
      <c r="C9" s="22" t="s">
        <v>264</v>
      </c>
      <c r="D9" s="22" t="s">
        <v>364</v>
      </c>
      <c r="E9" s="23">
        <v>1000000</v>
      </c>
      <c r="F9" s="23"/>
      <c r="G9" s="23"/>
    </row>
    <row r="10" ht="30" customHeight="1" spans="1:7">
      <c r="A10" s="25" t="s">
        <v>38</v>
      </c>
      <c r="B10" s="26" t="s">
        <v>346</v>
      </c>
      <c r="C10" s="26"/>
      <c r="D10" s="27"/>
      <c r="E10" s="23">
        <v>1000000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" workbookViewId="0">
      <selection activeCell="A1" sqref="A1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93"/>
      <c r="B1" s="193"/>
      <c r="C1" s="193"/>
      <c r="D1" s="194" t="s">
        <v>8</v>
      </c>
    </row>
    <row r="2" ht="42" customHeight="1" spans="1:4">
      <c r="A2" s="195" t="str">
        <f>"2025"&amp;"年部门财务收支预算总表"</f>
        <v>2025年部门财务收支预算总表</v>
      </c>
      <c r="B2" s="195"/>
      <c r="C2" s="195"/>
      <c r="D2" s="195"/>
    </row>
    <row r="3" ht="18.75" customHeight="1" spans="1:4">
      <c r="A3" s="151" t="str">
        <f>"单位名称："&amp;"芒市人民政府外事办公室"</f>
        <v>单位名称：芒市人民政府外事办公室</v>
      </c>
      <c r="B3" s="151"/>
      <c r="C3" s="152"/>
      <c r="D3" s="196" t="s">
        <v>9</v>
      </c>
    </row>
    <row r="4" ht="18.75" customHeight="1" spans="1:4">
      <c r="A4" s="152" t="s">
        <v>10</v>
      </c>
      <c r="B4" s="152"/>
      <c r="C4" s="152" t="s">
        <v>11</v>
      </c>
      <c r="D4" s="152"/>
    </row>
    <row r="5" ht="18.75" customHeight="1" spans="1:4">
      <c r="A5" s="152" t="s">
        <v>12</v>
      </c>
      <c r="B5" s="152" t="s">
        <v>13</v>
      </c>
      <c r="C5" s="152" t="s">
        <v>14</v>
      </c>
      <c r="D5" s="152" t="s">
        <v>13</v>
      </c>
    </row>
    <row r="6" ht="18.75" customHeight="1" spans="1:4">
      <c r="A6" s="151" t="s">
        <v>15</v>
      </c>
      <c r="B6" s="153">
        <v>2132144.58</v>
      </c>
      <c r="C6" s="151" t="str">
        <f>"一"&amp;"、"&amp;"一般公共服务支出"</f>
        <v>一、一般公共服务支出</v>
      </c>
      <c r="D6" s="153">
        <v>4863256.8</v>
      </c>
    </row>
    <row r="7" ht="18.75" customHeight="1" spans="1:4">
      <c r="A7" s="151" t="s">
        <v>16</v>
      </c>
      <c r="B7" s="153"/>
      <c r="C7" s="151" t="str">
        <f>"二"&amp;"、"&amp;"社会保障和就业支出"</f>
        <v>二、社会保障和就业支出</v>
      </c>
      <c r="D7" s="153">
        <v>120390.08</v>
      </c>
    </row>
    <row r="8" ht="18.75" customHeight="1" spans="1:4">
      <c r="A8" s="151" t="s">
        <v>17</v>
      </c>
      <c r="B8" s="153"/>
      <c r="C8" s="151" t="str">
        <f>"三"&amp;"、"&amp;"卫生健康支出"</f>
        <v>三、卫生健康支出</v>
      </c>
      <c r="D8" s="153">
        <v>60887.14</v>
      </c>
    </row>
    <row r="9" ht="18.75" customHeight="1" spans="1:4">
      <c r="A9" s="151" t="s">
        <v>18</v>
      </c>
      <c r="B9" s="153"/>
      <c r="C9" s="151" t="str">
        <f>"四"&amp;"、"&amp;"住房保障支出"</f>
        <v>四、住房保障支出</v>
      </c>
      <c r="D9" s="153">
        <v>87610.56</v>
      </c>
    </row>
    <row r="10" ht="18.75" customHeight="1" spans="1:4">
      <c r="A10" s="151" t="s">
        <v>19</v>
      </c>
      <c r="B10" s="153">
        <v>3000000</v>
      </c>
      <c r="C10" s="151"/>
      <c r="D10" s="153"/>
    </row>
    <row r="11" ht="18.75" customHeight="1" spans="1:4">
      <c r="A11" s="151" t="s">
        <v>20</v>
      </c>
      <c r="B11" s="153"/>
      <c r="C11" s="151"/>
      <c r="D11" s="153"/>
    </row>
    <row r="12" ht="18.75" customHeight="1" spans="1:4">
      <c r="A12" s="151" t="s">
        <v>21</v>
      </c>
      <c r="B12" s="153"/>
      <c r="C12" s="151"/>
      <c r="D12" s="153"/>
    </row>
    <row r="13" ht="18.75" customHeight="1" spans="1:4">
      <c r="A13" s="151" t="s">
        <v>22</v>
      </c>
      <c r="B13" s="153"/>
      <c r="C13" s="151"/>
      <c r="D13" s="153"/>
    </row>
    <row r="14" ht="18.75" customHeight="1" spans="1:4">
      <c r="A14" s="151" t="s">
        <v>23</v>
      </c>
      <c r="B14" s="153"/>
      <c r="C14" s="151"/>
      <c r="D14" s="153"/>
    </row>
    <row r="15" ht="18.75" customHeight="1" spans="1:4">
      <c r="A15" s="151" t="s">
        <v>24</v>
      </c>
      <c r="B15" s="153">
        <v>3000000</v>
      </c>
      <c r="C15" s="151"/>
      <c r="D15" s="153"/>
    </row>
    <row r="16" ht="18.75" customHeight="1" spans="1:4">
      <c r="A16" s="151"/>
      <c r="B16" s="153"/>
      <c r="C16" s="151"/>
      <c r="D16" s="153"/>
    </row>
    <row r="17" ht="18.75" customHeight="1" spans="1:4">
      <c r="A17" s="151"/>
      <c r="B17" s="153"/>
      <c r="C17" s="151"/>
      <c r="D17" s="153"/>
    </row>
    <row r="18" ht="18.75" customHeight="1" spans="1:4">
      <c r="A18" s="151"/>
      <c r="B18" s="153"/>
      <c r="C18" s="151"/>
      <c r="D18" s="153"/>
    </row>
    <row r="19" ht="18.75" customHeight="1" spans="1:4">
      <c r="A19" s="151"/>
      <c r="B19" s="153"/>
      <c r="C19" s="151"/>
      <c r="D19" s="153"/>
    </row>
    <row r="20" ht="18.75" customHeight="1" spans="1:4">
      <c r="A20" s="151"/>
      <c r="B20" s="153"/>
      <c r="C20" s="151"/>
      <c r="D20" s="153"/>
    </row>
    <row r="21" ht="18.75" customHeight="1" spans="1:4">
      <c r="A21" s="151"/>
      <c r="B21" s="153"/>
      <c r="C21" s="151"/>
      <c r="D21" s="153"/>
    </row>
    <row r="22" ht="18.75" customHeight="1" spans="1:4">
      <c r="A22" s="151"/>
      <c r="B22" s="153"/>
      <c r="C22" s="151"/>
      <c r="D22" s="153"/>
    </row>
    <row r="23" ht="18.75" customHeight="1" spans="1:4">
      <c r="A23" s="151"/>
      <c r="B23" s="153"/>
      <c r="C23" s="151"/>
      <c r="D23" s="153"/>
    </row>
    <row r="24" ht="18.75" customHeight="1" spans="1:4">
      <c r="A24" s="151"/>
      <c r="B24" s="153"/>
      <c r="C24" s="151"/>
      <c r="D24" s="153"/>
    </row>
    <row r="25" ht="18.75" customHeight="1" spans="1:4">
      <c r="A25" s="151"/>
      <c r="B25" s="153"/>
      <c r="C25" s="151"/>
      <c r="D25" s="153"/>
    </row>
    <row r="26" ht="18.75" customHeight="1" spans="1:4">
      <c r="A26" s="151"/>
      <c r="B26" s="153"/>
      <c r="C26" s="151"/>
      <c r="D26" s="153"/>
    </row>
    <row r="27" ht="18.75" customHeight="1" spans="1:4">
      <c r="A27" s="151"/>
      <c r="B27" s="153"/>
      <c r="C27" s="151"/>
      <c r="D27" s="153"/>
    </row>
    <row r="28" ht="18.75" customHeight="1" spans="1:4">
      <c r="A28" s="151"/>
      <c r="B28" s="153"/>
      <c r="C28" s="151"/>
      <c r="D28" s="153"/>
    </row>
    <row r="29" ht="18.75" customHeight="1" spans="1:4">
      <c r="A29" s="151"/>
      <c r="B29" s="153"/>
      <c r="C29" s="151"/>
      <c r="D29" s="153"/>
    </row>
    <row r="30" ht="18.75" customHeight="1" spans="1:4">
      <c r="A30" s="151"/>
      <c r="B30" s="153"/>
      <c r="C30" s="151"/>
      <c r="D30" s="153"/>
    </row>
    <row r="31" ht="18.75" customHeight="1" spans="1:4">
      <c r="A31" s="151"/>
      <c r="B31" s="153"/>
      <c r="C31" s="151"/>
      <c r="D31" s="153"/>
    </row>
    <row r="32" ht="18.75" customHeight="1" spans="1:4">
      <c r="A32" s="151" t="s">
        <v>25</v>
      </c>
      <c r="B32" s="153">
        <v>5132144.58</v>
      </c>
      <c r="C32" s="151" t="s">
        <v>26</v>
      </c>
      <c r="D32" s="153">
        <v>5132144.58</v>
      </c>
    </row>
    <row r="33" ht="18.75" customHeight="1" spans="1:4">
      <c r="A33" s="151" t="s">
        <v>27</v>
      </c>
      <c r="B33" s="153"/>
      <c r="C33" s="151" t="s">
        <v>28</v>
      </c>
      <c r="D33" s="153"/>
    </row>
    <row r="34" ht="18.75" customHeight="1" spans="1:4">
      <c r="A34" s="151" t="s">
        <v>29</v>
      </c>
      <c r="B34" s="153"/>
      <c r="C34" s="151" t="s">
        <v>29</v>
      </c>
      <c r="D34" s="153"/>
    </row>
    <row r="35" ht="18.75" customHeight="1" spans="1:4">
      <c r="A35" s="151" t="s">
        <v>30</v>
      </c>
      <c r="B35" s="153"/>
      <c r="C35" s="151" t="s">
        <v>31</v>
      </c>
      <c r="D35" s="153"/>
    </row>
    <row r="36" ht="18.75" customHeight="1" spans="1:4">
      <c r="A36" s="151" t="s">
        <v>32</v>
      </c>
      <c r="B36" s="153">
        <v>5132144.58</v>
      </c>
      <c r="C36" s="151" t="s">
        <v>33</v>
      </c>
      <c r="D36" s="153">
        <v>5132144.58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545454545454" defaultRowHeight="12" customHeight="1"/>
  <cols>
    <col min="1" max="1" width="7.62727272727273" customWidth="1"/>
    <col min="2" max="2" width="11.2" customWidth="1"/>
    <col min="3" max="4" width="13.4727272727273" customWidth="1"/>
    <col min="5" max="5" width="13.2" customWidth="1"/>
    <col min="6" max="6" width="8.47272727272727" customWidth="1"/>
    <col min="7" max="7" width="5.34545454545455" customWidth="1"/>
    <col min="8" max="8" width="8.47272727272727" customWidth="1"/>
    <col min="9" max="12" width="11.9181818181818" customWidth="1"/>
    <col min="13" max="13" width="9.2" customWidth="1"/>
    <col min="14" max="14" width="11.9181818181818" customWidth="1"/>
    <col min="15" max="15" width="4.47272727272727" customWidth="1"/>
    <col min="16" max="19" width="4.91818181818182" customWidth="1"/>
  </cols>
  <sheetData>
    <row r="1" ht="16.5" customHeight="1" spans="1:17">
      <c r="A1" s="189"/>
      <c r="B1" s="1"/>
      <c r="C1" s="1"/>
      <c r="D1" s="1"/>
      <c r="E1" s="1"/>
      <c r="F1" s="1"/>
      <c r="G1" s="1"/>
      <c r="H1" s="1"/>
      <c r="I1" s="89"/>
      <c r="J1" s="1"/>
      <c r="K1" s="1"/>
      <c r="L1" s="1"/>
      <c r="M1" s="1"/>
      <c r="N1" s="1"/>
      <c r="O1" s="1"/>
      <c r="P1" s="99" t="s">
        <v>34</v>
      </c>
      <c r="Q1" s="99" t="s">
        <v>34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"单位名称："&amp;"芒市人民政府外事办公室"</f>
        <v>单位名称：芒市人民政府外事办公室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9" t="s">
        <v>35</v>
      </c>
      <c r="Q3" s="99"/>
    </row>
    <row r="4" ht="21" customHeight="1" spans="1:19">
      <c r="A4" s="11" t="s">
        <v>36</v>
      </c>
      <c r="B4" s="11" t="s">
        <v>37</v>
      </c>
      <c r="C4" s="11" t="s">
        <v>38</v>
      </c>
      <c r="D4" s="46" t="s">
        <v>39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40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41</v>
      </c>
      <c r="E5" s="16" t="s">
        <v>42</v>
      </c>
      <c r="F5" s="16" t="s">
        <v>43</v>
      </c>
      <c r="G5" s="16" t="s">
        <v>44</v>
      </c>
      <c r="H5" s="11" t="s">
        <v>45</v>
      </c>
      <c r="I5" s="192" t="s">
        <v>46</v>
      </c>
      <c r="J5" s="192"/>
      <c r="K5" s="192"/>
      <c r="L5" s="192"/>
      <c r="M5" s="192"/>
      <c r="N5" s="192"/>
      <c r="O5" s="11" t="s">
        <v>41</v>
      </c>
      <c r="P5" s="11" t="s">
        <v>42</v>
      </c>
      <c r="Q5" s="11" t="s">
        <v>43</v>
      </c>
      <c r="R5" s="11" t="s">
        <v>44</v>
      </c>
      <c r="S5" s="11" t="s">
        <v>47</v>
      </c>
    </row>
    <row r="6" ht="43.5" customHeight="1" spans="1:19">
      <c r="A6" s="76"/>
      <c r="B6" s="76"/>
      <c r="C6" s="76"/>
      <c r="D6" s="90"/>
      <c r="E6" s="90"/>
      <c r="F6" s="90"/>
      <c r="G6" s="76"/>
      <c r="H6" s="76"/>
      <c r="I6" s="34" t="s">
        <v>41</v>
      </c>
      <c r="J6" s="32" t="s">
        <v>48</v>
      </c>
      <c r="K6" s="32" t="s">
        <v>49</v>
      </c>
      <c r="L6" s="10" t="s">
        <v>50</v>
      </c>
      <c r="M6" s="10" t="s">
        <v>51</v>
      </c>
      <c r="N6" s="10" t="s">
        <v>52</v>
      </c>
      <c r="O6" s="90"/>
      <c r="P6" s="90"/>
      <c r="Q6" s="90"/>
      <c r="R6" s="90"/>
      <c r="S6" s="90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90" t="s">
        <v>53</v>
      </c>
      <c r="B8" s="190" t="s">
        <v>54</v>
      </c>
      <c r="C8" s="23">
        <v>5132144.58</v>
      </c>
      <c r="D8" s="23">
        <v>5132144.58</v>
      </c>
      <c r="E8" s="23">
        <v>2132144.58</v>
      </c>
      <c r="F8" s="23"/>
      <c r="G8" s="23"/>
      <c r="H8" s="23"/>
      <c r="I8" s="23">
        <v>3000000</v>
      </c>
      <c r="J8" s="23"/>
      <c r="K8" s="23"/>
      <c r="L8" s="23"/>
      <c r="M8" s="23"/>
      <c r="N8" s="23">
        <v>3000000</v>
      </c>
      <c r="O8" s="23"/>
      <c r="P8" s="23"/>
      <c r="Q8" s="23"/>
      <c r="R8" s="23"/>
      <c r="S8" s="23"/>
    </row>
    <row r="9" ht="30" customHeight="1" spans="1:19">
      <c r="A9" s="12" t="s">
        <v>38</v>
      </c>
      <c r="B9" s="191"/>
      <c r="C9" s="180">
        <v>5132144.58</v>
      </c>
      <c r="D9" s="180">
        <v>5132144.58</v>
      </c>
      <c r="E9" s="180">
        <v>2132144.58</v>
      </c>
      <c r="F9" s="180"/>
      <c r="G9" s="180"/>
      <c r="H9" s="180"/>
      <c r="I9" s="180">
        <v>3000000</v>
      </c>
      <c r="J9" s="180"/>
      <c r="K9" s="180"/>
      <c r="L9" s="180"/>
      <c r="M9" s="180"/>
      <c r="N9" s="180">
        <v>3000000</v>
      </c>
      <c r="O9" s="180"/>
      <c r="P9" s="180"/>
      <c r="Q9" s="180"/>
      <c r="R9" s="180"/>
      <c r="S9" s="18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A19" workbookViewId="0">
      <selection activeCell="A1" sqref="A1"/>
    </sheetView>
  </sheetViews>
  <sheetFormatPr defaultColWidth="8.84545454545455" defaultRowHeight="15" customHeight="1"/>
  <cols>
    <col min="1" max="1" width="9.62727272727273" customWidth="1"/>
    <col min="2" max="2" width="9.47272727272727" customWidth="1"/>
    <col min="3" max="6" width="14.4727272727273" customWidth="1"/>
    <col min="7" max="7" width="12.6272727272727" customWidth="1"/>
    <col min="8" max="8" width="4.34545454545455" customWidth="1"/>
    <col min="9" max="9" width="7.28181818181818" customWidth="1"/>
    <col min="10" max="13" width="12.7727272727273" customWidth="1"/>
    <col min="14" max="14" width="5.77272727272727" customWidth="1"/>
    <col min="15" max="15" width="12.7727272727273" customWidth="1"/>
  </cols>
  <sheetData>
    <row r="1" ht="18.75" customHeight="1" spans="1:1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42" t="s">
        <v>55</v>
      </c>
      <c r="O1" s="42"/>
    </row>
    <row r="2" ht="36" customHeight="1" spans="1:15">
      <c r="A2" s="183" t="str">
        <f>"2025"&amp;"年部门支出预算表"</f>
        <v>2025年部门支出预算表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ht="18.75" customHeight="1" spans="1:15">
      <c r="A3" s="30" t="str">
        <f>"单位名称："&amp;"芒市人民政府外事办公室"</f>
        <v>单位名称：芒市人民政府外事办公室</v>
      </c>
      <c r="B3" s="30"/>
      <c r="C3" s="30"/>
      <c r="D3" s="30"/>
      <c r="E3" s="30"/>
      <c r="F3" s="30"/>
      <c r="G3" s="182"/>
      <c r="H3" s="182"/>
      <c r="I3" s="182"/>
      <c r="J3" s="182"/>
      <c r="K3" s="182"/>
      <c r="L3" s="182"/>
      <c r="M3" s="182"/>
      <c r="N3" s="42" t="s">
        <v>9</v>
      </c>
      <c r="O3" s="42"/>
    </row>
    <row r="4" ht="31.5" customHeight="1" spans="1:15">
      <c r="A4" s="184" t="s">
        <v>56</v>
      </c>
      <c r="B4" s="184" t="s">
        <v>57</v>
      </c>
      <c r="C4" s="184" t="s">
        <v>38</v>
      </c>
      <c r="D4" s="184" t="s">
        <v>42</v>
      </c>
      <c r="E4" s="184"/>
      <c r="F4" s="184"/>
      <c r="G4" s="184" t="s">
        <v>43</v>
      </c>
      <c r="H4" s="184" t="s">
        <v>44</v>
      </c>
      <c r="I4" s="184" t="s">
        <v>58</v>
      </c>
      <c r="J4" s="184" t="s">
        <v>59</v>
      </c>
      <c r="K4" s="184"/>
      <c r="L4" s="184"/>
      <c r="M4" s="184"/>
      <c r="N4" s="184"/>
      <c r="O4" s="184"/>
    </row>
    <row r="5" ht="37.3" customHeight="1" spans="1:15">
      <c r="A5" s="184"/>
      <c r="B5" s="184"/>
      <c r="C5" s="184"/>
      <c r="D5" s="184" t="s">
        <v>41</v>
      </c>
      <c r="E5" s="184" t="s">
        <v>60</v>
      </c>
      <c r="F5" s="184" t="s">
        <v>61</v>
      </c>
      <c r="G5" s="184"/>
      <c r="H5" s="184"/>
      <c r="I5" s="184"/>
      <c r="J5" s="184" t="s">
        <v>41</v>
      </c>
      <c r="K5" s="184" t="s">
        <v>62</v>
      </c>
      <c r="L5" s="184" t="s">
        <v>63</v>
      </c>
      <c r="M5" s="184" t="s">
        <v>64</v>
      </c>
      <c r="N5" s="184" t="s">
        <v>65</v>
      </c>
      <c r="O5" s="184" t="s">
        <v>66</v>
      </c>
    </row>
    <row r="6" ht="18.75" customHeight="1" spans="1:15">
      <c r="A6" s="185" t="s">
        <v>67</v>
      </c>
      <c r="B6" s="185" t="s">
        <v>68</v>
      </c>
      <c r="C6" s="185" t="s">
        <v>69</v>
      </c>
      <c r="D6" s="185" t="s">
        <v>70</v>
      </c>
      <c r="E6" s="185" t="s">
        <v>71</v>
      </c>
      <c r="F6" s="185" t="s">
        <v>72</v>
      </c>
      <c r="G6" s="185" t="s">
        <v>73</v>
      </c>
      <c r="H6" s="185" t="s">
        <v>74</v>
      </c>
      <c r="I6" s="185" t="s">
        <v>75</v>
      </c>
      <c r="J6" s="185" t="s">
        <v>76</v>
      </c>
      <c r="K6" s="185" t="s">
        <v>77</v>
      </c>
      <c r="L6" s="185" t="s">
        <v>78</v>
      </c>
      <c r="M6" s="185" t="s">
        <v>79</v>
      </c>
      <c r="N6" s="185" t="s">
        <v>80</v>
      </c>
      <c r="O6" s="185" t="s">
        <v>81</v>
      </c>
    </row>
    <row r="7" ht="52.5" customHeight="1" spans="1:15">
      <c r="A7" s="186" t="s">
        <v>82</v>
      </c>
      <c r="B7" s="186" t="s">
        <v>83</v>
      </c>
      <c r="C7" s="153">
        <v>4863256.8</v>
      </c>
      <c r="D7" s="153">
        <v>1863256.8</v>
      </c>
      <c r="E7" s="153">
        <v>863256.8</v>
      </c>
      <c r="F7" s="153">
        <v>1000000</v>
      </c>
      <c r="G7" s="153"/>
      <c r="H7" s="153"/>
      <c r="I7" s="153"/>
      <c r="J7" s="153">
        <v>3000000</v>
      </c>
      <c r="K7" s="153"/>
      <c r="L7" s="153"/>
      <c r="M7" s="153"/>
      <c r="N7" s="153"/>
      <c r="O7" s="153">
        <v>3000000</v>
      </c>
    </row>
    <row r="8" ht="52.5" customHeight="1" spans="1:15">
      <c r="A8" s="187" t="s">
        <v>84</v>
      </c>
      <c r="B8" s="187" t="s">
        <v>85</v>
      </c>
      <c r="C8" s="153">
        <v>4863256.8</v>
      </c>
      <c r="D8" s="153">
        <v>1863256.8</v>
      </c>
      <c r="E8" s="153">
        <v>863256.8</v>
      </c>
      <c r="F8" s="153">
        <v>1000000</v>
      </c>
      <c r="G8" s="153"/>
      <c r="H8" s="153"/>
      <c r="I8" s="153"/>
      <c r="J8" s="153">
        <v>3000000</v>
      </c>
      <c r="K8" s="153"/>
      <c r="L8" s="153"/>
      <c r="M8" s="153"/>
      <c r="N8" s="153"/>
      <c r="O8" s="153">
        <v>3000000</v>
      </c>
    </row>
    <row r="9" ht="52.5" customHeight="1" spans="1:15">
      <c r="A9" s="188" t="s">
        <v>86</v>
      </c>
      <c r="B9" s="188" t="s">
        <v>87</v>
      </c>
      <c r="C9" s="153">
        <v>3863256.8</v>
      </c>
      <c r="D9" s="153">
        <v>863256.8</v>
      </c>
      <c r="E9" s="153">
        <v>863256.8</v>
      </c>
      <c r="F9" s="153"/>
      <c r="G9" s="153"/>
      <c r="H9" s="153"/>
      <c r="I9" s="153"/>
      <c r="J9" s="153">
        <v>3000000</v>
      </c>
      <c r="K9" s="153"/>
      <c r="L9" s="153"/>
      <c r="M9" s="153"/>
      <c r="N9" s="153"/>
      <c r="O9" s="153">
        <v>3000000</v>
      </c>
    </row>
    <row r="10" ht="52.5" customHeight="1" spans="1:15">
      <c r="A10" s="188" t="s">
        <v>88</v>
      </c>
      <c r="B10" s="188" t="s">
        <v>89</v>
      </c>
      <c r="C10" s="153">
        <v>1000000</v>
      </c>
      <c r="D10" s="153">
        <v>1000000</v>
      </c>
      <c r="E10" s="153"/>
      <c r="F10" s="153">
        <v>1000000</v>
      </c>
      <c r="G10" s="153"/>
      <c r="H10" s="153"/>
      <c r="I10" s="153"/>
      <c r="J10" s="153"/>
      <c r="K10" s="153"/>
      <c r="L10" s="153"/>
      <c r="M10" s="153"/>
      <c r="N10" s="153"/>
      <c r="O10" s="153"/>
    </row>
    <row r="11" ht="52.5" customHeight="1" spans="1:15">
      <c r="A11" s="186" t="s">
        <v>90</v>
      </c>
      <c r="B11" s="186" t="s">
        <v>91</v>
      </c>
      <c r="C11" s="153">
        <v>120390.08</v>
      </c>
      <c r="D11" s="153">
        <v>120390.08</v>
      </c>
      <c r="E11" s="153">
        <v>120390.08</v>
      </c>
      <c r="F11" s="153"/>
      <c r="G11" s="153"/>
      <c r="H11" s="153"/>
      <c r="I11" s="153"/>
      <c r="J11" s="153"/>
      <c r="K11" s="153"/>
      <c r="L11" s="153"/>
      <c r="M11" s="153"/>
      <c r="N11" s="153"/>
      <c r="O11" s="153"/>
    </row>
    <row r="12" ht="52.5" customHeight="1" spans="1:15">
      <c r="A12" s="187" t="s">
        <v>92</v>
      </c>
      <c r="B12" s="187" t="s">
        <v>93</v>
      </c>
      <c r="C12" s="153">
        <v>119814.09</v>
      </c>
      <c r="D12" s="153">
        <v>119814.09</v>
      </c>
      <c r="E12" s="153">
        <v>119814.09</v>
      </c>
      <c r="F12" s="153"/>
      <c r="G12" s="153"/>
      <c r="H12" s="153"/>
      <c r="I12" s="153"/>
      <c r="J12" s="153"/>
      <c r="K12" s="153"/>
      <c r="L12" s="153"/>
      <c r="M12" s="153"/>
      <c r="N12" s="153"/>
      <c r="O12" s="153"/>
    </row>
    <row r="13" ht="52.5" customHeight="1" spans="1:15">
      <c r="A13" s="188" t="s">
        <v>94</v>
      </c>
      <c r="B13" s="188" t="s">
        <v>95</v>
      </c>
      <c r="C13" s="153">
        <v>3000</v>
      </c>
      <c r="D13" s="153">
        <v>3000</v>
      </c>
      <c r="E13" s="153">
        <v>3000</v>
      </c>
      <c r="F13" s="153"/>
      <c r="G13" s="153"/>
      <c r="H13" s="153"/>
      <c r="I13" s="153"/>
      <c r="J13" s="153"/>
      <c r="K13" s="153"/>
      <c r="L13" s="153"/>
      <c r="M13" s="153"/>
      <c r="N13" s="153"/>
      <c r="O13" s="153"/>
    </row>
    <row r="14" ht="52.5" customHeight="1" spans="1:15">
      <c r="A14" s="188" t="s">
        <v>96</v>
      </c>
      <c r="B14" s="188" t="s">
        <v>97</v>
      </c>
      <c r="C14" s="153">
        <v>116814.09</v>
      </c>
      <c r="D14" s="153">
        <v>116814.09</v>
      </c>
      <c r="E14" s="153">
        <v>116814.09</v>
      </c>
      <c r="F14" s="153"/>
      <c r="G14" s="153"/>
      <c r="H14" s="153"/>
      <c r="I14" s="153"/>
      <c r="J14" s="153"/>
      <c r="K14" s="153"/>
      <c r="L14" s="153"/>
      <c r="M14" s="153"/>
      <c r="N14" s="153"/>
      <c r="O14" s="153"/>
    </row>
    <row r="15" ht="52.5" customHeight="1" spans="1:15">
      <c r="A15" s="188" t="s">
        <v>98</v>
      </c>
      <c r="B15" s="188" t="s">
        <v>99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</row>
    <row r="16" ht="52.5" customHeight="1" spans="1:15">
      <c r="A16" s="187" t="s">
        <v>100</v>
      </c>
      <c r="B16" s="187" t="s">
        <v>101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</row>
    <row r="17" ht="52.5" customHeight="1" spans="1:15">
      <c r="A17" s="188" t="s">
        <v>102</v>
      </c>
      <c r="B17" s="188" t="s">
        <v>103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</row>
    <row r="18" ht="52.5" customHeight="1" spans="1:15">
      <c r="A18" s="187" t="s">
        <v>104</v>
      </c>
      <c r="B18" s="187" t="s">
        <v>105</v>
      </c>
      <c r="C18" s="153">
        <v>575.99</v>
      </c>
      <c r="D18" s="153">
        <v>575.99</v>
      </c>
      <c r="E18" s="153">
        <v>575.99</v>
      </c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ht="52.5" customHeight="1" spans="1:15">
      <c r="A19" s="188" t="s">
        <v>106</v>
      </c>
      <c r="B19" s="188" t="s">
        <v>105</v>
      </c>
      <c r="C19" s="153">
        <v>575.99</v>
      </c>
      <c r="D19" s="153">
        <v>575.99</v>
      </c>
      <c r="E19" s="153">
        <v>575.99</v>
      </c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ht="52.5" customHeight="1" spans="1:15">
      <c r="A20" s="186" t="s">
        <v>107</v>
      </c>
      <c r="B20" s="186" t="s">
        <v>108</v>
      </c>
      <c r="C20" s="153">
        <v>60887.14</v>
      </c>
      <c r="D20" s="153">
        <v>60887.14</v>
      </c>
      <c r="E20" s="153">
        <v>60887.14</v>
      </c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ht="52.5" customHeight="1" spans="1:15">
      <c r="A21" s="187" t="s">
        <v>109</v>
      </c>
      <c r="B21" s="187" t="s">
        <v>110</v>
      </c>
      <c r="C21" s="153">
        <v>60887.14</v>
      </c>
      <c r="D21" s="153">
        <v>60887.14</v>
      </c>
      <c r="E21" s="153">
        <v>60887.14</v>
      </c>
      <c r="F21" s="153"/>
      <c r="G21" s="153"/>
      <c r="H21" s="153"/>
      <c r="I21" s="153"/>
      <c r="J21" s="153"/>
      <c r="K21" s="153"/>
      <c r="L21" s="153"/>
      <c r="M21" s="153"/>
      <c r="N21" s="153"/>
      <c r="O21" s="153"/>
    </row>
    <row r="22" ht="52.5" customHeight="1" spans="1:15">
      <c r="A22" s="188" t="s">
        <v>111</v>
      </c>
      <c r="B22" s="188" t="s">
        <v>112</v>
      </c>
      <c r="C22" s="153">
        <v>59426.96</v>
      </c>
      <c r="D22" s="153">
        <v>59426.96</v>
      </c>
      <c r="E22" s="153">
        <v>59426.96</v>
      </c>
      <c r="F22" s="153"/>
      <c r="G22" s="153"/>
      <c r="H22" s="153"/>
      <c r="I22" s="153"/>
      <c r="J22" s="153"/>
      <c r="K22" s="153"/>
      <c r="L22" s="153"/>
      <c r="M22" s="153"/>
      <c r="N22" s="153"/>
      <c r="O22" s="153"/>
    </row>
    <row r="23" ht="52.5" customHeight="1" spans="1:15">
      <c r="A23" s="188" t="s">
        <v>113</v>
      </c>
      <c r="B23" s="188" t="s">
        <v>114</v>
      </c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</row>
    <row r="24" ht="52.5" customHeight="1" spans="1:15">
      <c r="A24" s="188" t="s">
        <v>115</v>
      </c>
      <c r="B24" s="188" t="s">
        <v>116</v>
      </c>
      <c r="C24" s="153">
        <v>1460.18</v>
      </c>
      <c r="D24" s="153">
        <v>1460.18</v>
      </c>
      <c r="E24" s="153">
        <v>1460.18</v>
      </c>
      <c r="F24" s="153"/>
      <c r="G24" s="153"/>
      <c r="H24" s="153"/>
      <c r="I24" s="153"/>
      <c r="J24" s="153"/>
      <c r="K24" s="153"/>
      <c r="L24" s="153"/>
      <c r="M24" s="153"/>
      <c r="N24" s="153"/>
      <c r="O24" s="153"/>
    </row>
    <row r="25" ht="52.5" customHeight="1" spans="1:15">
      <c r="A25" s="186" t="s">
        <v>117</v>
      </c>
      <c r="B25" s="186" t="s">
        <v>118</v>
      </c>
      <c r="C25" s="153">
        <v>87610.56</v>
      </c>
      <c r="D25" s="153">
        <v>87610.56</v>
      </c>
      <c r="E25" s="153">
        <v>87610.56</v>
      </c>
      <c r="F25" s="153"/>
      <c r="G25" s="153"/>
      <c r="H25" s="153"/>
      <c r="I25" s="153"/>
      <c r="J25" s="153"/>
      <c r="K25" s="153"/>
      <c r="L25" s="153"/>
      <c r="M25" s="153"/>
      <c r="N25" s="153"/>
      <c r="O25" s="153"/>
    </row>
    <row r="26" ht="52.5" customHeight="1" spans="1:15">
      <c r="A26" s="187" t="s">
        <v>119</v>
      </c>
      <c r="B26" s="187" t="s">
        <v>120</v>
      </c>
      <c r="C26" s="153">
        <v>87610.56</v>
      </c>
      <c r="D26" s="153">
        <v>87610.56</v>
      </c>
      <c r="E26" s="153">
        <v>87610.56</v>
      </c>
      <c r="F26" s="153"/>
      <c r="G26" s="153"/>
      <c r="H26" s="153"/>
      <c r="I26" s="153"/>
      <c r="J26" s="153"/>
      <c r="K26" s="153"/>
      <c r="L26" s="153"/>
      <c r="M26" s="153"/>
      <c r="N26" s="153"/>
      <c r="O26" s="153"/>
    </row>
    <row r="27" ht="52.5" customHeight="1" spans="1:15">
      <c r="A27" s="188" t="s">
        <v>121</v>
      </c>
      <c r="B27" s="188" t="s">
        <v>122</v>
      </c>
      <c r="C27" s="153">
        <v>87610.56</v>
      </c>
      <c r="D27" s="153">
        <v>87610.56</v>
      </c>
      <c r="E27" s="153">
        <v>87610.56</v>
      </c>
      <c r="F27" s="153"/>
      <c r="G27" s="153"/>
      <c r="H27" s="153"/>
      <c r="I27" s="153"/>
      <c r="J27" s="153"/>
      <c r="K27" s="153"/>
      <c r="L27" s="153"/>
      <c r="M27" s="153"/>
      <c r="N27" s="153"/>
      <c r="O27" s="153"/>
    </row>
    <row r="28" ht="30" customHeight="1" spans="1:15">
      <c r="A28" s="185" t="s">
        <v>38</v>
      </c>
      <c r="B28" s="185"/>
      <c r="C28" s="153">
        <v>5132144.58</v>
      </c>
      <c r="D28" s="153">
        <v>2132144.58</v>
      </c>
      <c r="E28" s="153">
        <v>1132144.58</v>
      </c>
      <c r="F28" s="153">
        <v>1000000</v>
      </c>
      <c r="G28" s="153"/>
      <c r="H28" s="153"/>
      <c r="I28" s="153"/>
      <c r="J28" s="153">
        <v>3000000</v>
      </c>
      <c r="K28" s="153"/>
      <c r="L28" s="153"/>
      <c r="M28" s="153"/>
      <c r="N28" s="153"/>
      <c r="O28" s="153">
        <v>3000000</v>
      </c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3" workbookViewId="0">
      <selection activeCell="A1" sqref="A1"/>
    </sheetView>
  </sheetViews>
  <sheetFormatPr defaultColWidth="9.14545454545454" defaultRowHeight="14.25" customHeight="1" outlineLevelCol="3"/>
  <cols>
    <col min="1" max="1" width="32.7727272727273" customWidth="1"/>
    <col min="2" max="2" width="23.9181818181818" customWidth="1"/>
    <col min="3" max="3" width="35.4727272727273" customWidth="1"/>
    <col min="4" max="4" width="36.4181818181818" customWidth="1"/>
  </cols>
  <sheetData>
    <row r="1" ht="17.25" customHeight="1" spans="1:4">
      <c r="A1" s="45"/>
      <c r="B1" s="45"/>
      <c r="C1" s="45"/>
      <c r="D1" s="99" t="s">
        <v>123</v>
      </c>
    </row>
    <row r="2" ht="30.75" customHeight="1" spans="1:4">
      <c r="A2" s="175" t="str">
        <f>"2025"&amp;"年部门财政拨款收支预算总表"</f>
        <v>2025年部门财政拨款收支预算总表</v>
      </c>
      <c r="B2" s="175"/>
      <c r="C2" s="175"/>
      <c r="D2" s="175"/>
    </row>
    <row r="3" ht="18.75" customHeight="1" spans="1:4">
      <c r="A3" s="30" t="str">
        <f>"单位名称："&amp;"芒市人民政府外事办公室"</f>
        <v>单位名称：芒市人民政府外事办公室</v>
      </c>
      <c r="B3" s="176"/>
      <c r="C3" s="176"/>
      <c r="D3" s="100" t="s">
        <v>9</v>
      </c>
    </row>
    <row r="4" ht="19.5" customHeight="1" spans="1:4">
      <c r="A4" s="12" t="s">
        <v>124</v>
      </c>
      <c r="B4" s="14"/>
      <c r="C4" s="12" t="s">
        <v>125</v>
      </c>
      <c r="D4" s="14"/>
    </row>
    <row r="5" ht="21.75" customHeight="1" spans="1:4">
      <c r="A5" s="73" t="s">
        <v>126</v>
      </c>
      <c r="B5" s="11" t="s">
        <v>13</v>
      </c>
      <c r="C5" s="73" t="s">
        <v>127</v>
      </c>
      <c r="D5" s="11" t="s">
        <v>13</v>
      </c>
    </row>
    <row r="6" ht="17.25" customHeight="1" spans="1:4">
      <c r="A6" s="76"/>
      <c r="B6" s="18"/>
      <c r="C6" s="76"/>
      <c r="D6" s="18"/>
    </row>
    <row r="7" ht="19.5" customHeight="1" spans="1:4">
      <c r="A7" s="91" t="s">
        <v>128</v>
      </c>
      <c r="B7" s="23">
        <v>2132144.58</v>
      </c>
      <c r="C7" s="91" t="s">
        <v>129</v>
      </c>
      <c r="D7" s="23">
        <v>2132144.58</v>
      </c>
    </row>
    <row r="8" ht="19.5" customHeight="1" spans="1:4">
      <c r="A8" s="91" t="s">
        <v>130</v>
      </c>
      <c r="B8" s="23">
        <v>2132144.58</v>
      </c>
      <c r="C8" s="177" t="s">
        <v>131</v>
      </c>
      <c r="D8" s="23">
        <v>1863256.8</v>
      </c>
    </row>
    <row r="9" ht="19.5" customHeight="1" spans="1:4">
      <c r="A9" s="178" t="s">
        <v>132</v>
      </c>
      <c r="B9" s="23"/>
      <c r="C9" s="177" t="s">
        <v>133</v>
      </c>
      <c r="D9" s="23"/>
    </row>
    <row r="10" ht="19.5" customHeight="1" spans="1:4">
      <c r="A10" s="178" t="s">
        <v>134</v>
      </c>
      <c r="B10" s="23"/>
      <c r="C10" s="177" t="s">
        <v>135</v>
      </c>
      <c r="D10" s="23"/>
    </row>
    <row r="11" ht="19.5" customHeight="1" spans="1:4">
      <c r="A11" s="178" t="s">
        <v>136</v>
      </c>
      <c r="B11" s="23"/>
      <c r="C11" s="177" t="s">
        <v>137</v>
      </c>
      <c r="D11" s="23"/>
    </row>
    <row r="12" ht="19.5" customHeight="1" spans="1:4">
      <c r="A12" s="178" t="s">
        <v>130</v>
      </c>
      <c r="B12" s="23"/>
      <c r="C12" s="177" t="s">
        <v>138</v>
      </c>
      <c r="D12" s="23"/>
    </row>
    <row r="13" ht="19.5" customHeight="1" spans="1:4">
      <c r="A13" s="178" t="s">
        <v>132</v>
      </c>
      <c r="B13" s="23"/>
      <c r="C13" s="177" t="s">
        <v>139</v>
      </c>
      <c r="D13" s="23"/>
    </row>
    <row r="14" ht="19.5" customHeight="1" spans="1:4">
      <c r="A14" s="178" t="s">
        <v>134</v>
      </c>
      <c r="B14" s="23"/>
      <c r="C14" s="177" t="s">
        <v>140</v>
      </c>
      <c r="D14" s="23"/>
    </row>
    <row r="15" ht="19.5" customHeight="1" spans="1:4">
      <c r="A15" s="179"/>
      <c r="B15" s="23"/>
      <c r="C15" s="177" t="s">
        <v>141</v>
      </c>
      <c r="D15" s="23">
        <v>120390.08</v>
      </c>
    </row>
    <row r="16" ht="19.5" customHeight="1" spans="1:4">
      <c r="A16" s="179"/>
      <c r="B16" s="23"/>
      <c r="C16" s="177" t="s">
        <v>142</v>
      </c>
      <c r="D16" s="23">
        <v>60887.14</v>
      </c>
    </row>
    <row r="17" ht="19.5" customHeight="1" spans="1:4">
      <c r="A17" s="179"/>
      <c r="B17" s="23"/>
      <c r="C17" s="177" t="s">
        <v>143</v>
      </c>
      <c r="D17" s="23"/>
    </row>
    <row r="18" ht="19.5" customHeight="1" spans="1:4">
      <c r="A18" s="179"/>
      <c r="B18" s="23"/>
      <c r="C18" s="177" t="s">
        <v>144</v>
      </c>
      <c r="D18" s="23"/>
    </row>
    <row r="19" ht="19.5" customHeight="1" spans="1:4">
      <c r="A19" s="179"/>
      <c r="B19" s="23"/>
      <c r="C19" s="177" t="s">
        <v>145</v>
      </c>
      <c r="D19" s="23"/>
    </row>
    <row r="20" ht="19.5" customHeight="1" spans="1:4">
      <c r="A20" s="91"/>
      <c r="B20" s="23"/>
      <c r="C20" s="177" t="s">
        <v>146</v>
      </c>
      <c r="D20" s="23"/>
    </row>
    <row r="21" ht="19.5" customHeight="1" spans="1:4">
      <c r="A21" s="91"/>
      <c r="B21" s="23"/>
      <c r="C21" s="91" t="s">
        <v>147</v>
      </c>
      <c r="D21" s="23"/>
    </row>
    <row r="22" ht="19.5" customHeight="1" spans="1:4">
      <c r="A22" s="91"/>
      <c r="B22" s="23"/>
      <c r="C22" s="91" t="s">
        <v>148</v>
      </c>
      <c r="D22" s="23"/>
    </row>
    <row r="23" ht="19.5" customHeight="1" spans="1:4">
      <c r="A23" s="91"/>
      <c r="B23" s="23"/>
      <c r="C23" s="91" t="s">
        <v>149</v>
      </c>
      <c r="D23" s="23"/>
    </row>
    <row r="24" ht="19.5" customHeight="1" spans="1:4">
      <c r="A24" s="91"/>
      <c r="B24" s="23"/>
      <c r="C24" s="91" t="s">
        <v>150</v>
      </c>
      <c r="D24" s="23"/>
    </row>
    <row r="25" ht="19.5" customHeight="1" spans="1:4">
      <c r="A25" s="91"/>
      <c r="B25" s="23"/>
      <c r="C25" s="91" t="s">
        <v>151</v>
      </c>
      <c r="D25" s="23"/>
    </row>
    <row r="26" ht="19.5" customHeight="1" spans="1:4">
      <c r="A26" s="177"/>
      <c r="B26" s="23"/>
      <c r="C26" s="91" t="s">
        <v>152</v>
      </c>
      <c r="D26" s="23">
        <v>87610.56</v>
      </c>
    </row>
    <row r="27" ht="19.5" customHeight="1" spans="1:4">
      <c r="A27" s="91"/>
      <c r="B27" s="23"/>
      <c r="C27" s="91" t="s">
        <v>153</v>
      </c>
      <c r="D27" s="23"/>
    </row>
    <row r="28" customHeight="1" spans="1:4">
      <c r="A28" s="91"/>
      <c r="B28" s="23"/>
      <c r="C28" s="178" t="s">
        <v>154</v>
      </c>
      <c r="D28" s="23"/>
    </row>
    <row r="29" ht="19.5" customHeight="1" spans="1:4">
      <c r="A29" s="91"/>
      <c r="B29" s="23"/>
      <c r="C29" s="91" t="s">
        <v>155</v>
      </c>
      <c r="D29" s="23"/>
    </row>
    <row r="30" ht="19.5" customHeight="1" spans="1:4">
      <c r="A30" s="177"/>
      <c r="B30" s="23"/>
      <c r="C30" s="91" t="s">
        <v>156</v>
      </c>
      <c r="D30" s="23"/>
    </row>
    <row r="31" ht="18" customHeight="1" spans="1:4">
      <c r="A31" s="177"/>
      <c r="B31" s="23"/>
      <c r="C31" s="91" t="s">
        <v>157</v>
      </c>
      <c r="D31" s="23"/>
    </row>
    <row r="32" ht="18" customHeight="1" spans="1:4">
      <c r="A32" s="177"/>
      <c r="B32" s="23"/>
      <c r="C32" s="178" t="s">
        <v>158</v>
      </c>
      <c r="D32" s="23"/>
    </row>
    <row r="33" ht="18" customHeight="1" spans="1:4">
      <c r="A33" s="177"/>
      <c r="B33" s="23"/>
      <c r="C33" s="178" t="s">
        <v>159</v>
      </c>
      <c r="D33" s="23"/>
    </row>
    <row r="34" ht="19.5" customHeight="1" spans="1:4">
      <c r="A34" s="177"/>
      <c r="B34" s="180"/>
      <c r="C34" s="91" t="s">
        <v>160</v>
      </c>
      <c r="D34" s="180"/>
    </row>
    <row r="35" ht="19.5" customHeight="1" spans="1:4">
      <c r="A35" s="177"/>
      <c r="B35" s="23"/>
      <c r="C35" s="91" t="s">
        <v>161</v>
      </c>
      <c r="D35" s="23"/>
    </row>
    <row r="36" ht="19.5" customHeight="1" spans="1:4">
      <c r="A36" s="181" t="s">
        <v>32</v>
      </c>
      <c r="B36" s="23">
        <v>2132144.58</v>
      </c>
      <c r="C36" s="181" t="s">
        <v>33</v>
      </c>
      <c r="D36" s="23">
        <v>2132144.58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" sqref="A1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42"/>
      <c r="B1" s="142"/>
      <c r="C1" s="142"/>
      <c r="D1" s="142"/>
      <c r="E1" s="142"/>
      <c r="F1" s="142"/>
      <c r="G1" s="146" t="s">
        <v>162</v>
      </c>
    </row>
    <row r="2" ht="33" customHeight="1" spans="1:7">
      <c r="A2" s="168" t="str">
        <f>"2025"&amp;"年一般公共预算支出预算表（按功能科目分类）"</f>
        <v>2025年一般公共预算支出预算表（按功能科目分类）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tr">
        <f>"单位名称："&amp;"芒市人民政府外事办公室"</f>
        <v>单位名称：芒市人民政府外事办公室</v>
      </c>
      <c r="B3" s="169"/>
      <c r="C3" s="142"/>
      <c r="D3" s="142"/>
      <c r="E3" s="142"/>
      <c r="F3" s="142"/>
      <c r="G3" s="146" t="s">
        <v>9</v>
      </c>
    </row>
    <row r="4" ht="18.75" customHeight="1" spans="1:7">
      <c r="A4" s="170" t="s">
        <v>163</v>
      </c>
      <c r="B4" s="170"/>
      <c r="C4" s="170" t="s">
        <v>38</v>
      </c>
      <c r="D4" s="170" t="s">
        <v>60</v>
      </c>
      <c r="E4" s="170"/>
      <c r="F4" s="170"/>
      <c r="G4" s="170" t="s">
        <v>61</v>
      </c>
    </row>
    <row r="5" ht="18.75" customHeight="1" spans="1:7">
      <c r="A5" s="170" t="s">
        <v>56</v>
      </c>
      <c r="B5" s="170" t="s">
        <v>57</v>
      </c>
      <c r="C5" s="170"/>
      <c r="D5" s="170" t="s">
        <v>41</v>
      </c>
      <c r="E5" s="170" t="s">
        <v>164</v>
      </c>
      <c r="F5" s="170" t="s">
        <v>165</v>
      </c>
      <c r="G5" s="170"/>
    </row>
    <row r="6" ht="18.75" customHeight="1" spans="1:7">
      <c r="A6" s="170" t="s">
        <v>67</v>
      </c>
      <c r="B6" s="170" t="s">
        <v>68</v>
      </c>
      <c r="C6" s="170" t="s">
        <v>69</v>
      </c>
      <c r="D6" s="170" t="s">
        <v>70</v>
      </c>
      <c r="E6" s="170" t="s">
        <v>71</v>
      </c>
      <c r="F6" s="170" t="s">
        <v>72</v>
      </c>
      <c r="G6" s="170" t="s">
        <v>73</v>
      </c>
    </row>
    <row r="7" ht="18.75" customHeight="1" spans="1:7">
      <c r="A7" s="171" t="s">
        <v>82</v>
      </c>
      <c r="B7" s="171" t="s">
        <v>83</v>
      </c>
      <c r="C7" s="172">
        <v>1863256.8</v>
      </c>
      <c r="D7" s="172">
        <v>863256.8</v>
      </c>
      <c r="E7" s="172">
        <v>708988</v>
      </c>
      <c r="F7" s="172">
        <v>154268.8</v>
      </c>
      <c r="G7" s="172">
        <v>1000000</v>
      </c>
    </row>
    <row r="8" ht="18.75" customHeight="1" outlineLevel="1" spans="1:7">
      <c r="A8" s="173" t="s">
        <v>84</v>
      </c>
      <c r="B8" s="173" t="s">
        <v>85</v>
      </c>
      <c r="C8" s="172">
        <v>1863256.8</v>
      </c>
      <c r="D8" s="172">
        <v>863256.8</v>
      </c>
      <c r="E8" s="172">
        <v>708988</v>
      </c>
      <c r="F8" s="172">
        <v>154268.8</v>
      </c>
      <c r="G8" s="172">
        <v>1000000</v>
      </c>
    </row>
    <row r="9" ht="18.75" customHeight="1" outlineLevel="2" spans="1:7">
      <c r="A9" s="174" t="s">
        <v>86</v>
      </c>
      <c r="B9" s="174" t="s">
        <v>87</v>
      </c>
      <c r="C9" s="172">
        <v>863256.8</v>
      </c>
      <c r="D9" s="172">
        <v>863256.8</v>
      </c>
      <c r="E9" s="172">
        <v>708988</v>
      </c>
      <c r="F9" s="172">
        <v>154268.8</v>
      </c>
      <c r="G9" s="172"/>
    </row>
    <row r="10" ht="18.75" customHeight="1" outlineLevel="2" spans="1:7">
      <c r="A10" s="174" t="s">
        <v>88</v>
      </c>
      <c r="B10" s="174" t="s">
        <v>89</v>
      </c>
      <c r="C10" s="172">
        <v>1000000</v>
      </c>
      <c r="D10" s="172"/>
      <c r="E10" s="172"/>
      <c r="F10" s="172"/>
      <c r="G10" s="172">
        <v>1000000</v>
      </c>
    </row>
    <row r="11" ht="18.75" customHeight="1" spans="1:7">
      <c r="A11" s="171" t="s">
        <v>90</v>
      </c>
      <c r="B11" s="171" t="s">
        <v>91</v>
      </c>
      <c r="C11" s="172">
        <v>120390.08</v>
      </c>
      <c r="D11" s="172">
        <v>120390.08</v>
      </c>
      <c r="E11" s="172">
        <v>117390.08</v>
      </c>
      <c r="F11" s="172">
        <v>3000</v>
      </c>
      <c r="G11" s="172"/>
    </row>
    <row r="12" ht="18.75" customHeight="1" outlineLevel="1" spans="1:7">
      <c r="A12" s="173" t="s">
        <v>92</v>
      </c>
      <c r="B12" s="173" t="s">
        <v>93</v>
      </c>
      <c r="C12" s="172">
        <v>119814.09</v>
      </c>
      <c r="D12" s="172">
        <v>119814.09</v>
      </c>
      <c r="E12" s="172">
        <v>116814.09</v>
      </c>
      <c r="F12" s="172">
        <v>3000</v>
      </c>
      <c r="G12" s="172"/>
    </row>
    <row r="13" ht="18.75" customHeight="1" outlineLevel="2" spans="1:7">
      <c r="A13" s="174" t="s">
        <v>94</v>
      </c>
      <c r="B13" s="174" t="s">
        <v>95</v>
      </c>
      <c r="C13" s="172">
        <v>3000</v>
      </c>
      <c r="D13" s="172">
        <v>3000</v>
      </c>
      <c r="E13" s="172"/>
      <c r="F13" s="172">
        <v>3000</v>
      </c>
      <c r="G13" s="172"/>
    </row>
    <row r="14" ht="18.75" customHeight="1" outlineLevel="2" spans="1:7">
      <c r="A14" s="174" t="s">
        <v>96</v>
      </c>
      <c r="B14" s="174" t="s">
        <v>97</v>
      </c>
      <c r="C14" s="172">
        <v>116814.09</v>
      </c>
      <c r="D14" s="172">
        <v>116814.09</v>
      </c>
      <c r="E14" s="172">
        <v>116814.09</v>
      </c>
      <c r="F14" s="172"/>
      <c r="G14" s="172"/>
    </row>
    <row r="15" ht="18.75" customHeight="1" outlineLevel="1" spans="1:7">
      <c r="A15" s="173" t="s">
        <v>104</v>
      </c>
      <c r="B15" s="173" t="s">
        <v>105</v>
      </c>
      <c r="C15" s="172">
        <v>575.99</v>
      </c>
      <c r="D15" s="172">
        <v>575.99</v>
      </c>
      <c r="E15" s="172">
        <v>575.99</v>
      </c>
      <c r="F15" s="172"/>
      <c r="G15" s="172"/>
    </row>
    <row r="16" ht="18.75" customHeight="1" outlineLevel="2" spans="1:7">
      <c r="A16" s="174" t="s">
        <v>106</v>
      </c>
      <c r="B16" s="174" t="s">
        <v>105</v>
      </c>
      <c r="C16" s="172">
        <v>575.99</v>
      </c>
      <c r="D16" s="172">
        <v>575.99</v>
      </c>
      <c r="E16" s="172">
        <v>575.99</v>
      </c>
      <c r="F16" s="172"/>
      <c r="G16" s="172"/>
    </row>
    <row r="17" ht="18.75" customHeight="1" spans="1:7">
      <c r="A17" s="171" t="s">
        <v>107</v>
      </c>
      <c r="B17" s="171" t="s">
        <v>108</v>
      </c>
      <c r="C17" s="172">
        <v>60887.14</v>
      </c>
      <c r="D17" s="172">
        <v>60887.14</v>
      </c>
      <c r="E17" s="172">
        <v>60887.14</v>
      </c>
      <c r="F17" s="172"/>
      <c r="G17" s="172"/>
    </row>
    <row r="18" ht="18.75" customHeight="1" outlineLevel="1" spans="1:7">
      <c r="A18" s="173" t="s">
        <v>109</v>
      </c>
      <c r="B18" s="173" t="s">
        <v>110</v>
      </c>
      <c r="C18" s="172">
        <v>60887.14</v>
      </c>
      <c r="D18" s="172">
        <v>60887.14</v>
      </c>
      <c r="E18" s="172">
        <v>60887.14</v>
      </c>
      <c r="F18" s="172"/>
      <c r="G18" s="172"/>
    </row>
    <row r="19" ht="18.75" customHeight="1" outlineLevel="2" spans="1:7">
      <c r="A19" s="174" t="s">
        <v>111</v>
      </c>
      <c r="B19" s="174" t="s">
        <v>112</v>
      </c>
      <c r="C19" s="172">
        <v>59426.96</v>
      </c>
      <c r="D19" s="172">
        <v>59426.96</v>
      </c>
      <c r="E19" s="172">
        <v>59426.96</v>
      </c>
      <c r="F19" s="172"/>
      <c r="G19" s="172"/>
    </row>
    <row r="20" ht="18.75" customHeight="1" outlineLevel="2" spans="1:7">
      <c r="A20" s="174" t="s">
        <v>115</v>
      </c>
      <c r="B20" s="174" t="s">
        <v>116</v>
      </c>
      <c r="C20" s="172">
        <v>1460.18</v>
      </c>
      <c r="D20" s="172">
        <v>1460.18</v>
      </c>
      <c r="E20" s="172">
        <v>1460.18</v>
      </c>
      <c r="F20" s="172"/>
      <c r="G20" s="172"/>
    </row>
    <row r="21" ht="18.75" customHeight="1" spans="1:7">
      <c r="A21" s="171" t="s">
        <v>117</v>
      </c>
      <c r="B21" s="171" t="s">
        <v>118</v>
      </c>
      <c r="C21" s="172">
        <v>87610.56</v>
      </c>
      <c r="D21" s="172">
        <v>87610.56</v>
      </c>
      <c r="E21" s="172">
        <v>87610.56</v>
      </c>
      <c r="F21" s="172"/>
      <c r="G21" s="172"/>
    </row>
    <row r="22" ht="18.75" customHeight="1" outlineLevel="1" spans="1:7">
      <c r="A22" s="173" t="s">
        <v>119</v>
      </c>
      <c r="B22" s="173" t="s">
        <v>120</v>
      </c>
      <c r="C22" s="172">
        <v>87610.56</v>
      </c>
      <c r="D22" s="172">
        <v>87610.56</v>
      </c>
      <c r="E22" s="172">
        <v>87610.56</v>
      </c>
      <c r="F22" s="172"/>
      <c r="G22" s="172"/>
    </row>
    <row r="23" ht="18.75" customHeight="1" outlineLevel="2" spans="1:7">
      <c r="A23" s="174" t="s">
        <v>121</v>
      </c>
      <c r="B23" s="174" t="s">
        <v>122</v>
      </c>
      <c r="C23" s="172">
        <v>87610.56</v>
      </c>
      <c r="D23" s="172">
        <v>87610.56</v>
      </c>
      <c r="E23" s="172">
        <v>87610.56</v>
      </c>
      <c r="F23" s="172"/>
      <c r="G23" s="172"/>
    </row>
    <row r="24" ht="18.75" customHeight="1" spans="1:7">
      <c r="A24" s="170" t="s">
        <v>38</v>
      </c>
      <c r="B24" s="170"/>
      <c r="C24" s="172">
        <v>2132144.58</v>
      </c>
      <c r="D24" s="172">
        <v>1132144.58</v>
      </c>
      <c r="E24" s="172">
        <v>974875.78</v>
      </c>
      <c r="F24" s="172">
        <v>157268.8</v>
      </c>
      <c r="G24" s="172">
        <v>1000000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545454545454" defaultRowHeight="14.25" customHeight="1" outlineLevelRow="6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727272727273" customWidth="1"/>
    <col min="6" max="6" width="18.7181818181818" customWidth="1"/>
  </cols>
  <sheetData>
    <row r="1" customHeight="1" spans="1:6">
      <c r="A1" s="159"/>
      <c r="B1" s="159"/>
      <c r="C1" s="160"/>
      <c r="D1" s="1"/>
      <c r="E1" s="1"/>
      <c r="F1" s="161" t="s">
        <v>166</v>
      </c>
    </row>
    <row r="2" ht="33.75" customHeight="1" spans="1:6">
      <c r="A2" s="162" t="str">
        <f>"2025"&amp;"年一般公共预算“三公”经费支出预算表"</f>
        <v>2025年一般公共预算“三公”经费支出预算表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"单位名称："&amp;"芒市人民政府外事办公室"</f>
        <v>单位名称：芒市人民政府外事办公室</v>
      </c>
      <c r="B3" s="159"/>
      <c r="C3" s="160"/>
      <c r="D3" s="3"/>
      <c r="E3" s="1"/>
      <c r="F3" s="161" t="s">
        <v>35</v>
      </c>
    </row>
    <row r="4" ht="19.5" customHeight="1" spans="1:6">
      <c r="A4" s="11" t="s">
        <v>167</v>
      </c>
      <c r="B4" s="73" t="s">
        <v>168</v>
      </c>
      <c r="C4" s="12" t="s">
        <v>169</v>
      </c>
      <c r="D4" s="13"/>
      <c r="E4" s="14"/>
      <c r="F4" s="73" t="s">
        <v>170</v>
      </c>
    </row>
    <row r="5" ht="19.5" customHeight="1" spans="1:6">
      <c r="A5" s="18"/>
      <c r="B5" s="76"/>
      <c r="C5" s="34" t="s">
        <v>41</v>
      </c>
      <c r="D5" s="34" t="s">
        <v>171</v>
      </c>
      <c r="E5" s="34" t="s">
        <v>172</v>
      </c>
      <c r="F5" s="76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>
        <v>36310</v>
      </c>
      <c r="B7" s="166">
        <v>22310</v>
      </c>
      <c r="C7" s="167">
        <v>14000</v>
      </c>
      <c r="D7" s="166"/>
      <c r="E7" s="166">
        <v>14000</v>
      </c>
      <c r="F7" s="166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topLeftCell="A24" workbookViewId="0">
      <selection activeCell="A1" sqref="A1"/>
    </sheetView>
  </sheetViews>
  <sheetFormatPr defaultColWidth="10.2818181818182" defaultRowHeight="15" customHeight="1"/>
  <cols>
    <col min="1" max="2" width="12.4181818181818" customWidth="1"/>
    <col min="3" max="3" width="10.8454545454545" customWidth="1"/>
    <col min="4" max="4" width="6" customWidth="1"/>
    <col min="5" max="5" width="10.5727272727273" customWidth="1"/>
    <col min="6" max="6" width="5.57272727272727" customWidth="1"/>
    <col min="7" max="7" width="8.71818181818182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1818181818182" customWidth="1"/>
    <col min="14" max="14" width="5.04545454545455" customWidth="1"/>
    <col min="15" max="15" width="5.77272727272727" customWidth="1"/>
    <col min="16" max="16" width="6.57272727272727" customWidth="1"/>
    <col min="17" max="17" width="4.77272727272727" customWidth="1"/>
    <col min="18" max="18" width="4.28181818181818" customWidth="1"/>
    <col min="19" max="23" width="4.71818181818182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8" t="s">
        <v>173</v>
      </c>
      <c r="U1" s="158"/>
      <c r="V1" s="158"/>
      <c r="W1" s="158"/>
    </row>
    <row r="2" ht="45.75" customHeight="1" spans="1:23">
      <c r="A2" s="155" t="s">
        <v>174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ht="18.75" customHeight="1" spans="1:23">
      <c r="A3" s="154" t="str">
        <f>"单位名称："&amp;"芒市人民政府外事办公室"</f>
        <v>单位名称：芒市人民政府外事办公室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8" t="s">
        <v>35</v>
      </c>
      <c r="U3" s="158"/>
      <c r="V3" s="158"/>
      <c r="W3" s="158"/>
    </row>
    <row r="4" ht="18.75" customHeight="1" spans="1:23">
      <c r="A4" s="156" t="s">
        <v>175</v>
      </c>
      <c r="B4" s="156" t="s">
        <v>176</v>
      </c>
      <c r="C4" s="156" t="s">
        <v>177</v>
      </c>
      <c r="D4" s="156" t="s">
        <v>178</v>
      </c>
      <c r="E4" s="156" t="s">
        <v>179</v>
      </c>
      <c r="F4" s="156" t="s">
        <v>180</v>
      </c>
      <c r="G4" s="156" t="s">
        <v>181</v>
      </c>
      <c r="H4" s="156" t="s">
        <v>182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</row>
    <row r="5" ht="28.3" customHeight="1" spans="1:23">
      <c r="A5" s="156"/>
      <c r="B5" s="156"/>
      <c r="C5" s="156"/>
      <c r="D5" s="156"/>
      <c r="E5" s="156"/>
      <c r="F5" s="156"/>
      <c r="G5" s="156"/>
      <c r="H5" s="156" t="s">
        <v>183</v>
      </c>
      <c r="I5" s="156" t="s">
        <v>42</v>
      </c>
      <c r="J5" s="156" t="s">
        <v>184</v>
      </c>
      <c r="K5" s="156" t="s">
        <v>185</v>
      </c>
      <c r="L5" s="156" t="s">
        <v>186</v>
      </c>
      <c r="M5" s="156" t="s">
        <v>187</v>
      </c>
      <c r="N5" s="156" t="s">
        <v>188</v>
      </c>
      <c r="O5" s="156" t="s">
        <v>43</v>
      </c>
      <c r="P5" s="156" t="s">
        <v>44</v>
      </c>
      <c r="Q5" s="156" t="s">
        <v>45</v>
      </c>
      <c r="R5" s="156" t="s">
        <v>59</v>
      </c>
      <c r="S5" s="156"/>
      <c r="T5" s="156"/>
      <c r="U5" s="156"/>
      <c r="V5" s="156"/>
      <c r="W5" s="156"/>
    </row>
    <row r="6" ht="24" customHeight="1" spans="1:23">
      <c r="A6" s="156"/>
      <c r="B6" s="156"/>
      <c r="C6" s="156"/>
      <c r="D6" s="156"/>
      <c r="E6" s="156"/>
      <c r="F6" s="156"/>
      <c r="G6" s="156"/>
      <c r="H6" s="156"/>
      <c r="I6" s="156" t="s">
        <v>189</v>
      </c>
      <c r="J6" s="156" t="s">
        <v>184</v>
      </c>
      <c r="K6" s="156" t="s">
        <v>185</v>
      </c>
      <c r="L6" s="156" t="s">
        <v>186</v>
      </c>
      <c r="M6" s="156" t="s">
        <v>187</v>
      </c>
      <c r="N6" s="156" t="s">
        <v>42</v>
      </c>
      <c r="O6" s="156" t="s">
        <v>43</v>
      </c>
      <c r="P6" s="156" t="s">
        <v>44</v>
      </c>
      <c r="Q6" s="156"/>
      <c r="R6" s="156" t="s">
        <v>41</v>
      </c>
      <c r="S6" s="156" t="s">
        <v>48</v>
      </c>
      <c r="T6" s="156" t="s">
        <v>49</v>
      </c>
      <c r="U6" s="156" t="s">
        <v>50</v>
      </c>
      <c r="V6" s="156" t="s">
        <v>51</v>
      </c>
      <c r="W6" s="156" t="s">
        <v>52</v>
      </c>
    </row>
    <row r="7" ht="32.05" customHeight="1" spans="1:23">
      <c r="A7" s="156"/>
      <c r="B7" s="156"/>
      <c r="C7" s="156"/>
      <c r="D7" s="156"/>
      <c r="E7" s="156"/>
      <c r="F7" s="156"/>
      <c r="G7" s="156"/>
      <c r="H7" s="156"/>
      <c r="I7" s="156" t="s">
        <v>41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</row>
    <row r="8" ht="18.75" customHeight="1" spans="1:23">
      <c r="A8" s="156" t="s">
        <v>67</v>
      </c>
      <c r="B8" s="156" t="s">
        <v>68</v>
      </c>
      <c r="C8" s="156" t="s">
        <v>69</v>
      </c>
      <c r="D8" s="156" t="s">
        <v>70</v>
      </c>
      <c r="E8" s="156" t="s">
        <v>71</v>
      </c>
      <c r="F8" s="156" t="s">
        <v>72</v>
      </c>
      <c r="G8" s="156" t="s">
        <v>73</v>
      </c>
      <c r="H8" s="156" t="s">
        <v>74</v>
      </c>
      <c r="I8" s="156" t="s">
        <v>75</v>
      </c>
      <c r="J8" s="156" t="s">
        <v>76</v>
      </c>
      <c r="K8" s="156" t="s">
        <v>77</v>
      </c>
      <c r="L8" s="156" t="s">
        <v>78</v>
      </c>
      <c r="M8" s="156" t="s">
        <v>79</v>
      </c>
      <c r="N8" s="156" t="s">
        <v>80</v>
      </c>
      <c r="O8" s="156" t="s">
        <v>81</v>
      </c>
      <c r="P8" s="156" t="s">
        <v>190</v>
      </c>
      <c r="Q8" s="156" t="s">
        <v>191</v>
      </c>
      <c r="R8" s="156" t="s">
        <v>192</v>
      </c>
      <c r="S8" s="156" t="s">
        <v>193</v>
      </c>
      <c r="T8" s="156" t="s">
        <v>194</v>
      </c>
      <c r="U8" s="156" t="s">
        <v>195</v>
      </c>
      <c r="V8" s="156" t="s">
        <v>196</v>
      </c>
      <c r="W8" s="156" t="s">
        <v>197</v>
      </c>
    </row>
    <row r="9" ht="53.25" customHeight="1" spans="1:23">
      <c r="A9" s="151" t="s">
        <v>54</v>
      </c>
      <c r="B9" s="151"/>
      <c r="C9" s="151"/>
      <c r="D9" s="151"/>
      <c r="E9" s="151"/>
      <c r="F9" s="151"/>
      <c r="G9" s="151"/>
      <c r="H9" s="153">
        <v>1132144.58</v>
      </c>
      <c r="I9" s="153">
        <v>1132144.58</v>
      </c>
      <c r="J9" s="153"/>
      <c r="K9" s="153"/>
      <c r="L9" s="153">
        <v>1132144.58</v>
      </c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</row>
    <row r="10" ht="53.25" customHeight="1" outlineLevel="1" spans="1:23">
      <c r="A10" s="151" t="s">
        <v>54</v>
      </c>
      <c r="B10" s="151" t="s">
        <v>198</v>
      </c>
      <c r="C10" s="151" t="s">
        <v>199</v>
      </c>
      <c r="D10" s="151" t="s">
        <v>86</v>
      </c>
      <c r="E10" s="151" t="s">
        <v>87</v>
      </c>
      <c r="F10" s="151" t="s">
        <v>200</v>
      </c>
      <c r="G10" s="151" t="s">
        <v>201</v>
      </c>
      <c r="H10" s="153">
        <v>298176</v>
      </c>
      <c r="I10" s="153">
        <v>298176</v>
      </c>
      <c r="J10" s="153"/>
      <c r="K10" s="153"/>
      <c r="L10" s="153">
        <v>298176</v>
      </c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</row>
    <row r="11" ht="53.25" customHeight="1" outlineLevel="1" spans="1:23">
      <c r="A11" s="151" t="s">
        <v>54</v>
      </c>
      <c r="B11" s="151" t="s">
        <v>198</v>
      </c>
      <c r="C11" s="151" t="s">
        <v>199</v>
      </c>
      <c r="D11" s="151" t="s">
        <v>86</v>
      </c>
      <c r="E11" s="151" t="s">
        <v>87</v>
      </c>
      <c r="F11" s="151" t="s">
        <v>202</v>
      </c>
      <c r="G11" s="151" t="s">
        <v>203</v>
      </c>
      <c r="H11" s="153">
        <v>365964</v>
      </c>
      <c r="I11" s="153">
        <v>365964</v>
      </c>
      <c r="J11" s="153"/>
      <c r="K11" s="153"/>
      <c r="L11" s="153">
        <v>365964</v>
      </c>
      <c r="M11" s="151"/>
      <c r="N11" s="153"/>
      <c r="O11" s="153"/>
      <c r="P11" s="153"/>
      <c r="Q11" s="153"/>
      <c r="R11" s="153"/>
      <c r="S11" s="153"/>
      <c r="T11" s="153"/>
      <c r="U11" s="153"/>
      <c r="V11" s="153"/>
      <c r="W11" s="153"/>
    </row>
    <row r="12" ht="53.25" customHeight="1" outlineLevel="1" spans="1:23">
      <c r="A12" s="151" t="s">
        <v>54</v>
      </c>
      <c r="B12" s="151" t="s">
        <v>198</v>
      </c>
      <c r="C12" s="151" t="s">
        <v>199</v>
      </c>
      <c r="D12" s="151" t="s">
        <v>86</v>
      </c>
      <c r="E12" s="151" t="s">
        <v>87</v>
      </c>
      <c r="F12" s="151" t="s">
        <v>204</v>
      </c>
      <c r="G12" s="151" t="s">
        <v>205</v>
      </c>
      <c r="H12" s="153">
        <v>24848</v>
      </c>
      <c r="I12" s="153">
        <v>24848</v>
      </c>
      <c r="J12" s="153"/>
      <c r="K12" s="153"/>
      <c r="L12" s="153">
        <v>24848</v>
      </c>
      <c r="M12" s="151"/>
      <c r="N12" s="153"/>
      <c r="O12" s="153"/>
      <c r="P12" s="153"/>
      <c r="Q12" s="153"/>
      <c r="R12" s="153"/>
      <c r="S12" s="153"/>
      <c r="T12" s="153"/>
      <c r="U12" s="153"/>
      <c r="V12" s="153"/>
      <c r="W12" s="153"/>
    </row>
    <row r="13" ht="53.25" customHeight="1" outlineLevel="1" spans="1:23">
      <c r="A13" s="151" t="s">
        <v>54</v>
      </c>
      <c r="B13" s="151" t="s">
        <v>206</v>
      </c>
      <c r="C13" s="151" t="s">
        <v>207</v>
      </c>
      <c r="D13" s="151" t="s">
        <v>96</v>
      </c>
      <c r="E13" s="151" t="s">
        <v>97</v>
      </c>
      <c r="F13" s="151" t="s">
        <v>208</v>
      </c>
      <c r="G13" s="151" t="s">
        <v>209</v>
      </c>
      <c r="H13" s="153">
        <v>116814.09</v>
      </c>
      <c r="I13" s="153">
        <v>116814.09</v>
      </c>
      <c r="J13" s="153"/>
      <c r="K13" s="153"/>
      <c r="L13" s="153">
        <v>116814.09</v>
      </c>
      <c r="M13" s="151"/>
      <c r="N13" s="153"/>
      <c r="O13" s="153"/>
      <c r="P13" s="153"/>
      <c r="Q13" s="153"/>
      <c r="R13" s="153"/>
      <c r="S13" s="153"/>
      <c r="T13" s="153"/>
      <c r="U13" s="153"/>
      <c r="V13" s="153"/>
      <c r="W13" s="153"/>
    </row>
    <row r="14" ht="53.25" customHeight="1" outlineLevel="1" spans="1:23">
      <c r="A14" s="151" t="s">
        <v>54</v>
      </c>
      <c r="B14" s="151" t="s">
        <v>206</v>
      </c>
      <c r="C14" s="151" t="s">
        <v>207</v>
      </c>
      <c r="D14" s="151" t="s">
        <v>98</v>
      </c>
      <c r="E14" s="151" t="s">
        <v>99</v>
      </c>
      <c r="F14" s="151" t="s">
        <v>210</v>
      </c>
      <c r="G14" s="151" t="s">
        <v>211</v>
      </c>
      <c r="H14" s="153"/>
      <c r="I14" s="153"/>
      <c r="J14" s="153"/>
      <c r="K14" s="153"/>
      <c r="L14" s="153"/>
      <c r="M14" s="151"/>
      <c r="N14" s="153"/>
      <c r="O14" s="153"/>
      <c r="P14" s="153"/>
      <c r="Q14" s="153"/>
      <c r="R14" s="153"/>
      <c r="S14" s="153"/>
      <c r="T14" s="153"/>
      <c r="U14" s="153"/>
      <c r="V14" s="153"/>
      <c r="W14" s="153"/>
    </row>
    <row r="15" ht="53.25" customHeight="1" outlineLevel="1" spans="1:23">
      <c r="A15" s="151" t="s">
        <v>54</v>
      </c>
      <c r="B15" s="151" t="s">
        <v>206</v>
      </c>
      <c r="C15" s="151" t="s">
        <v>207</v>
      </c>
      <c r="D15" s="151" t="s">
        <v>111</v>
      </c>
      <c r="E15" s="151" t="s">
        <v>112</v>
      </c>
      <c r="F15" s="151" t="s">
        <v>212</v>
      </c>
      <c r="G15" s="151" t="s">
        <v>213</v>
      </c>
      <c r="H15" s="153">
        <v>59426.96</v>
      </c>
      <c r="I15" s="153">
        <v>59426.96</v>
      </c>
      <c r="J15" s="153"/>
      <c r="K15" s="153"/>
      <c r="L15" s="153">
        <v>59426.96</v>
      </c>
      <c r="M15" s="151"/>
      <c r="N15" s="153"/>
      <c r="O15" s="153"/>
      <c r="P15" s="153"/>
      <c r="Q15" s="153"/>
      <c r="R15" s="153"/>
      <c r="S15" s="153"/>
      <c r="T15" s="153"/>
      <c r="U15" s="153"/>
      <c r="V15" s="153"/>
      <c r="W15" s="153"/>
    </row>
    <row r="16" ht="53.25" customHeight="1" outlineLevel="1" spans="1:23">
      <c r="A16" s="151" t="s">
        <v>54</v>
      </c>
      <c r="B16" s="151" t="s">
        <v>206</v>
      </c>
      <c r="C16" s="151" t="s">
        <v>207</v>
      </c>
      <c r="D16" s="151" t="s">
        <v>113</v>
      </c>
      <c r="E16" s="151" t="s">
        <v>114</v>
      </c>
      <c r="F16" s="151" t="s">
        <v>212</v>
      </c>
      <c r="G16" s="151" t="s">
        <v>213</v>
      </c>
      <c r="H16" s="153"/>
      <c r="I16" s="153"/>
      <c r="J16" s="153"/>
      <c r="K16" s="153"/>
      <c r="L16" s="153"/>
      <c r="M16" s="151"/>
      <c r="N16" s="153"/>
      <c r="O16" s="153"/>
      <c r="P16" s="153"/>
      <c r="Q16" s="153"/>
      <c r="R16" s="153"/>
      <c r="S16" s="153"/>
      <c r="T16" s="153"/>
      <c r="U16" s="153"/>
      <c r="V16" s="153"/>
      <c r="W16" s="153"/>
    </row>
    <row r="17" ht="53.25" customHeight="1" outlineLevel="1" spans="1:23">
      <c r="A17" s="151" t="s">
        <v>54</v>
      </c>
      <c r="B17" s="151" t="s">
        <v>206</v>
      </c>
      <c r="C17" s="151" t="s">
        <v>207</v>
      </c>
      <c r="D17" s="151" t="s">
        <v>106</v>
      </c>
      <c r="E17" s="151" t="s">
        <v>105</v>
      </c>
      <c r="F17" s="151" t="s">
        <v>214</v>
      </c>
      <c r="G17" s="151" t="s">
        <v>215</v>
      </c>
      <c r="H17" s="153">
        <v>575.99</v>
      </c>
      <c r="I17" s="153">
        <v>575.99</v>
      </c>
      <c r="J17" s="153"/>
      <c r="K17" s="153"/>
      <c r="L17" s="153">
        <v>575.99</v>
      </c>
      <c r="M17" s="151"/>
      <c r="N17" s="153"/>
      <c r="O17" s="153"/>
      <c r="P17" s="153"/>
      <c r="Q17" s="153"/>
      <c r="R17" s="153"/>
      <c r="S17" s="153"/>
      <c r="T17" s="153"/>
      <c r="U17" s="153"/>
      <c r="V17" s="153"/>
      <c r="W17" s="153"/>
    </row>
    <row r="18" ht="53.25" customHeight="1" outlineLevel="1" spans="1:23">
      <c r="A18" s="151" t="s">
        <v>54</v>
      </c>
      <c r="B18" s="151" t="s">
        <v>206</v>
      </c>
      <c r="C18" s="151" t="s">
        <v>207</v>
      </c>
      <c r="D18" s="151" t="s">
        <v>115</v>
      </c>
      <c r="E18" s="151" t="s">
        <v>116</v>
      </c>
      <c r="F18" s="151" t="s">
        <v>214</v>
      </c>
      <c r="G18" s="151" t="s">
        <v>215</v>
      </c>
      <c r="H18" s="153"/>
      <c r="I18" s="153"/>
      <c r="J18" s="153"/>
      <c r="K18" s="153"/>
      <c r="L18" s="153"/>
      <c r="M18" s="151"/>
      <c r="N18" s="153"/>
      <c r="O18" s="153"/>
      <c r="P18" s="153"/>
      <c r="Q18" s="153"/>
      <c r="R18" s="153"/>
      <c r="S18" s="153"/>
      <c r="T18" s="153"/>
      <c r="U18" s="153"/>
      <c r="V18" s="153"/>
      <c r="W18" s="153"/>
    </row>
    <row r="19" ht="53.25" customHeight="1" outlineLevel="1" spans="1:23">
      <c r="A19" s="151" t="s">
        <v>54</v>
      </c>
      <c r="B19" s="151" t="s">
        <v>206</v>
      </c>
      <c r="C19" s="151" t="s">
        <v>207</v>
      </c>
      <c r="D19" s="151" t="s">
        <v>115</v>
      </c>
      <c r="E19" s="151" t="s">
        <v>116</v>
      </c>
      <c r="F19" s="151" t="s">
        <v>214</v>
      </c>
      <c r="G19" s="151" t="s">
        <v>215</v>
      </c>
      <c r="H19" s="153">
        <v>1460.18</v>
      </c>
      <c r="I19" s="153">
        <v>1460.18</v>
      </c>
      <c r="J19" s="153"/>
      <c r="K19" s="153"/>
      <c r="L19" s="153">
        <v>1460.18</v>
      </c>
      <c r="M19" s="151"/>
      <c r="N19" s="153"/>
      <c r="O19" s="153"/>
      <c r="P19" s="153"/>
      <c r="Q19" s="153"/>
      <c r="R19" s="153"/>
      <c r="S19" s="153"/>
      <c r="T19" s="153"/>
      <c r="U19" s="153"/>
      <c r="V19" s="153"/>
      <c r="W19" s="153"/>
    </row>
    <row r="20" ht="53.25" customHeight="1" outlineLevel="1" spans="1:23">
      <c r="A20" s="151" t="s">
        <v>54</v>
      </c>
      <c r="B20" s="151" t="s">
        <v>206</v>
      </c>
      <c r="C20" s="151" t="s">
        <v>207</v>
      </c>
      <c r="D20" s="151" t="s">
        <v>115</v>
      </c>
      <c r="E20" s="151" t="s">
        <v>116</v>
      </c>
      <c r="F20" s="151" t="s">
        <v>214</v>
      </c>
      <c r="G20" s="151" t="s">
        <v>215</v>
      </c>
      <c r="H20" s="153"/>
      <c r="I20" s="153"/>
      <c r="J20" s="153"/>
      <c r="K20" s="153"/>
      <c r="L20" s="153"/>
      <c r="M20" s="151"/>
      <c r="N20" s="153"/>
      <c r="O20" s="153"/>
      <c r="P20" s="153"/>
      <c r="Q20" s="153"/>
      <c r="R20" s="153"/>
      <c r="S20" s="153"/>
      <c r="T20" s="153"/>
      <c r="U20" s="153"/>
      <c r="V20" s="153"/>
      <c r="W20" s="153"/>
    </row>
    <row r="21" ht="53.25" customHeight="1" outlineLevel="1" spans="1:23">
      <c r="A21" s="151" t="s">
        <v>54</v>
      </c>
      <c r="B21" s="151" t="s">
        <v>216</v>
      </c>
      <c r="C21" s="151" t="s">
        <v>122</v>
      </c>
      <c r="D21" s="151" t="s">
        <v>121</v>
      </c>
      <c r="E21" s="151" t="s">
        <v>122</v>
      </c>
      <c r="F21" s="151" t="s">
        <v>217</v>
      </c>
      <c r="G21" s="151" t="s">
        <v>122</v>
      </c>
      <c r="H21" s="153">
        <v>87610.56</v>
      </c>
      <c r="I21" s="153">
        <v>87610.56</v>
      </c>
      <c r="J21" s="153"/>
      <c r="K21" s="153"/>
      <c r="L21" s="153">
        <v>87610.56</v>
      </c>
      <c r="M21" s="151"/>
      <c r="N21" s="153"/>
      <c r="O21" s="153"/>
      <c r="P21" s="153"/>
      <c r="Q21" s="153"/>
      <c r="R21" s="153"/>
      <c r="S21" s="153"/>
      <c r="T21" s="153"/>
      <c r="U21" s="153"/>
      <c r="V21" s="153"/>
      <c r="W21" s="153"/>
    </row>
    <row r="22" ht="53.25" customHeight="1" outlineLevel="1" spans="1:23">
      <c r="A22" s="151" t="s">
        <v>54</v>
      </c>
      <c r="B22" s="151" t="s">
        <v>218</v>
      </c>
      <c r="C22" s="151" t="s">
        <v>219</v>
      </c>
      <c r="D22" s="151" t="s">
        <v>86</v>
      </c>
      <c r="E22" s="151" t="s">
        <v>87</v>
      </c>
      <c r="F22" s="151" t="s">
        <v>220</v>
      </c>
      <c r="G22" s="151" t="s">
        <v>221</v>
      </c>
      <c r="H22" s="153">
        <v>20000</v>
      </c>
      <c r="I22" s="153">
        <v>20000</v>
      </c>
      <c r="J22" s="153"/>
      <c r="K22" s="153"/>
      <c r="L22" s="153">
        <v>20000</v>
      </c>
      <c r="M22" s="151"/>
      <c r="N22" s="153"/>
      <c r="O22" s="153"/>
      <c r="P22" s="153"/>
      <c r="Q22" s="153"/>
      <c r="R22" s="153"/>
      <c r="S22" s="153"/>
      <c r="T22" s="153"/>
      <c r="U22" s="153"/>
      <c r="V22" s="153"/>
      <c r="W22" s="153"/>
    </row>
    <row r="23" ht="53.25" customHeight="1" outlineLevel="1" spans="1:23">
      <c r="A23" s="151" t="s">
        <v>54</v>
      </c>
      <c r="B23" s="151" t="s">
        <v>222</v>
      </c>
      <c r="C23" s="151" t="s">
        <v>223</v>
      </c>
      <c r="D23" s="151" t="s">
        <v>86</v>
      </c>
      <c r="E23" s="151" t="s">
        <v>87</v>
      </c>
      <c r="F23" s="151" t="s">
        <v>224</v>
      </c>
      <c r="G23" s="151" t="s">
        <v>225</v>
      </c>
      <c r="H23" s="153">
        <v>5000</v>
      </c>
      <c r="I23" s="153">
        <v>5000</v>
      </c>
      <c r="J23" s="153"/>
      <c r="K23" s="153"/>
      <c r="L23" s="153">
        <v>5000</v>
      </c>
      <c r="M23" s="151"/>
      <c r="N23" s="153"/>
      <c r="O23" s="153"/>
      <c r="P23" s="153"/>
      <c r="Q23" s="153"/>
      <c r="R23" s="153"/>
      <c r="S23" s="153"/>
      <c r="T23" s="153"/>
      <c r="U23" s="153"/>
      <c r="V23" s="153"/>
      <c r="W23" s="153"/>
    </row>
    <row r="24" ht="53.25" customHeight="1" outlineLevel="1" spans="1:23">
      <c r="A24" s="151" t="s">
        <v>54</v>
      </c>
      <c r="B24" s="151" t="s">
        <v>222</v>
      </c>
      <c r="C24" s="151" t="s">
        <v>223</v>
      </c>
      <c r="D24" s="151" t="s">
        <v>86</v>
      </c>
      <c r="E24" s="151" t="s">
        <v>87</v>
      </c>
      <c r="F24" s="151" t="s">
        <v>226</v>
      </c>
      <c r="G24" s="151" t="s">
        <v>227</v>
      </c>
      <c r="H24" s="153">
        <v>30000</v>
      </c>
      <c r="I24" s="153">
        <v>30000</v>
      </c>
      <c r="J24" s="153"/>
      <c r="K24" s="153"/>
      <c r="L24" s="153">
        <v>30000</v>
      </c>
      <c r="M24" s="151"/>
      <c r="N24" s="153"/>
      <c r="O24" s="153"/>
      <c r="P24" s="153"/>
      <c r="Q24" s="153"/>
      <c r="R24" s="153"/>
      <c r="S24" s="153"/>
      <c r="T24" s="153"/>
      <c r="U24" s="153"/>
      <c r="V24" s="153"/>
      <c r="W24" s="153"/>
    </row>
    <row r="25" ht="53.25" customHeight="1" outlineLevel="1" spans="1:23">
      <c r="A25" s="151" t="s">
        <v>54</v>
      </c>
      <c r="B25" s="151" t="s">
        <v>222</v>
      </c>
      <c r="C25" s="151" t="s">
        <v>223</v>
      </c>
      <c r="D25" s="151" t="s">
        <v>86</v>
      </c>
      <c r="E25" s="151" t="s">
        <v>87</v>
      </c>
      <c r="F25" s="151" t="s">
        <v>228</v>
      </c>
      <c r="G25" s="151" t="s">
        <v>229</v>
      </c>
      <c r="H25" s="153">
        <v>12000</v>
      </c>
      <c r="I25" s="153">
        <v>12000</v>
      </c>
      <c r="J25" s="153"/>
      <c r="K25" s="153"/>
      <c r="L25" s="153">
        <v>12000</v>
      </c>
      <c r="M25" s="151"/>
      <c r="N25" s="153"/>
      <c r="O25" s="153"/>
      <c r="P25" s="153"/>
      <c r="Q25" s="153"/>
      <c r="R25" s="153"/>
      <c r="S25" s="153"/>
      <c r="T25" s="153"/>
      <c r="U25" s="153"/>
      <c r="V25" s="153"/>
      <c r="W25" s="153"/>
    </row>
    <row r="26" ht="53.25" customHeight="1" outlineLevel="1" spans="1:23">
      <c r="A26" s="151" t="s">
        <v>54</v>
      </c>
      <c r="B26" s="151" t="s">
        <v>230</v>
      </c>
      <c r="C26" s="151" t="s">
        <v>231</v>
      </c>
      <c r="D26" s="151" t="s">
        <v>86</v>
      </c>
      <c r="E26" s="151" t="s">
        <v>87</v>
      </c>
      <c r="F26" s="151" t="s">
        <v>232</v>
      </c>
      <c r="G26" s="151" t="s">
        <v>233</v>
      </c>
      <c r="H26" s="153">
        <v>22310</v>
      </c>
      <c r="I26" s="153">
        <v>22310</v>
      </c>
      <c r="J26" s="153"/>
      <c r="K26" s="153"/>
      <c r="L26" s="153">
        <v>22310</v>
      </c>
      <c r="M26" s="151"/>
      <c r="N26" s="153"/>
      <c r="O26" s="153"/>
      <c r="P26" s="153"/>
      <c r="Q26" s="153"/>
      <c r="R26" s="153"/>
      <c r="S26" s="153"/>
      <c r="T26" s="153"/>
      <c r="U26" s="153"/>
      <c r="V26" s="153"/>
      <c r="W26" s="153"/>
    </row>
    <row r="27" ht="53.25" customHeight="1" outlineLevel="1" spans="1:23">
      <c r="A27" s="151" t="s">
        <v>54</v>
      </c>
      <c r="B27" s="151" t="s">
        <v>222</v>
      </c>
      <c r="C27" s="151" t="s">
        <v>223</v>
      </c>
      <c r="D27" s="151" t="s">
        <v>86</v>
      </c>
      <c r="E27" s="151" t="s">
        <v>87</v>
      </c>
      <c r="F27" s="151" t="s">
        <v>224</v>
      </c>
      <c r="G27" s="151" t="s">
        <v>225</v>
      </c>
      <c r="H27" s="153">
        <v>11490</v>
      </c>
      <c r="I27" s="153">
        <v>11490</v>
      </c>
      <c r="J27" s="153"/>
      <c r="K27" s="153"/>
      <c r="L27" s="153">
        <v>11490</v>
      </c>
      <c r="M27" s="151"/>
      <c r="N27" s="153"/>
      <c r="O27" s="153"/>
      <c r="P27" s="153"/>
      <c r="Q27" s="153"/>
      <c r="R27" s="153"/>
      <c r="S27" s="153"/>
      <c r="T27" s="153"/>
      <c r="U27" s="153"/>
      <c r="V27" s="153"/>
      <c r="W27" s="153"/>
    </row>
    <row r="28" ht="53.25" customHeight="1" outlineLevel="1" spans="1:23">
      <c r="A28" s="151" t="s">
        <v>54</v>
      </c>
      <c r="B28" s="151" t="s">
        <v>234</v>
      </c>
      <c r="C28" s="151" t="s">
        <v>235</v>
      </c>
      <c r="D28" s="151" t="s">
        <v>94</v>
      </c>
      <c r="E28" s="151" t="s">
        <v>95</v>
      </c>
      <c r="F28" s="151" t="s">
        <v>224</v>
      </c>
      <c r="G28" s="151" t="s">
        <v>225</v>
      </c>
      <c r="H28" s="153">
        <v>3000</v>
      </c>
      <c r="I28" s="153">
        <v>3000</v>
      </c>
      <c r="J28" s="153"/>
      <c r="K28" s="153"/>
      <c r="L28" s="153">
        <v>3000</v>
      </c>
      <c r="M28" s="151"/>
      <c r="N28" s="153"/>
      <c r="O28" s="153"/>
      <c r="P28" s="153"/>
      <c r="Q28" s="153"/>
      <c r="R28" s="153"/>
      <c r="S28" s="153"/>
      <c r="T28" s="153"/>
      <c r="U28" s="153"/>
      <c r="V28" s="153"/>
      <c r="W28" s="153"/>
    </row>
    <row r="29" ht="53.25" customHeight="1" outlineLevel="1" spans="1:23">
      <c r="A29" s="151" t="s">
        <v>54</v>
      </c>
      <c r="B29" s="151" t="s">
        <v>236</v>
      </c>
      <c r="C29" s="151" t="s">
        <v>237</v>
      </c>
      <c r="D29" s="151" t="s">
        <v>86</v>
      </c>
      <c r="E29" s="151" t="s">
        <v>87</v>
      </c>
      <c r="F29" s="151" t="s">
        <v>238</v>
      </c>
      <c r="G29" s="151" t="s">
        <v>237</v>
      </c>
      <c r="H29" s="153"/>
      <c r="I29" s="153"/>
      <c r="J29" s="153"/>
      <c r="K29" s="153"/>
      <c r="L29" s="153"/>
      <c r="M29" s="151"/>
      <c r="N29" s="153"/>
      <c r="O29" s="153"/>
      <c r="P29" s="153"/>
      <c r="Q29" s="153"/>
      <c r="R29" s="153"/>
      <c r="S29" s="153"/>
      <c r="T29" s="153"/>
      <c r="U29" s="153"/>
      <c r="V29" s="153"/>
      <c r="W29" s="153"/>
    </row>
    <row r="30" ht="53.25" customHeight="1" outlineLevel="1" spans="1:23">
      <c r="A30" s="151" t="s">
        <v>54</v>
      </c>
      <c r="B30" s="151" t="s">
        <v>236</v>
      </c>
      <c r="C30" s="151" t="s">
        <v>237</v>
      </c>
      <c r="D30" s="151" t="s">
        <v>86</v>
      </c>
      <c r="E30" s="151" t="s">
        <v>87</v>
      </c>
      <c r="F30" s="151" t="s">
        <v>238</v>
      </c>
      <c r="G30" s="151" t="s">
        <v>237</v>
      </c>
      <c r="H30" s="153">
        <v>11668.8</v>
      </c>
      <c r="I30" s="153">
        <v>11668.8</v>
      </c>
      <c r="J30" s="153"/>
      <c r="K30" s="153"/>
      <c r="L30" s="153">
        <v>11668.8</v>
      </c>
      <c r="M30" s="151"/>
      <c r="N30" s="153"/>
      <c r="O30" s="153"/>
      <c r="P30" s="153"/>
      <c r="Q30" s="153"/>
      <c r="R30" s="153"/>
      <c r="S30" s="153"/>
      <c r="T30" s="153"/>
      <c r="U30" s="153"/>
      <c r="V30" s="153"/>
      <c r="W30" s="153"/>
    </row>
    <row r="31" ht="53.25" customHeight="1" outlineLevel="1" spans="1:23">
      <c r="A31" s="151" t="s">
        <v>54</v>
      </c>
      <c r="B31" s="151" t="s">
        <v>239</v>
      </c>
      <c r="C31" s="151" t="s">
        <v>240</v>
      </c>
      <c r="D31" s="151" t="s">
        <v>86</v>
      </c>
      <c r="E31" s="151" t="s">
        <v>87</v>
      </c>
      <c r="F31" s="151" t="s">
        <v>241</v>
      </c>
      <c r="G31" s="151" t="s">
        <v>242</v>
      </c>
      <c r="H31" s="153">
        <v>61800</v>
      </c>
      <c r="I31" s="153">
        <v>61800</v>
      </c>
      <c r="J31" s="153"/>
      <c r="K31" s="153"/>
      <c r="L31" s="153">
        <v>61800</v>
      </c>
      <c r="M31" s="151"/>
      <c r="N31" s="153"/>
      <c r="O31" s="153"/>
      <c r="P31" s="153"/>
      <c r="Q31" s="153"/>
      <c r="R31" s="153"/>
      <c r="S31" s="153"/>
      <c r="T31" s="153"/>
      <c r="U31" s="153"/>
      <c r="V31" s="153"/>
      <c r="W31" s="153"/>
    </row>
    <row r="32" ht="30.75" customHeight="1" spans="1:23">
      <c r="A32" s="157" t="s">
        <v>38</v>
      </c>
      <c r="B32" s="157"/>
      <c r="C32" s="157"/>
      <c r="D32" s="157"/>
      <c r="E32" s="157"/>
      <c r="F32" s="157"/>
      <c r="G32" s="157"/>
      <c r="H32" s="153">
        <v>1132144.58</v>
      </c>
      <c r="I32" s="153">
        <v>1132144.58</v>
      </c>
      <c r="J32" s="153"/>
      <c r="K32" s="153"/>
      <c r="L32" s="153">
        <v>1132144.58</v>
      </c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7"/>
  <sheetViews>
    <sheetView showZeros="0" topLeftCell="A20" workbookViewId="0">
      <selection activeCell="A1" sqref="A1:W1"/>
    </sheetView>
  </sheetViews>
  <sheetFormatPr defaultColWidth="10.2818181818182" defaultRowHeight="15" customHeight="1"/>
  <cols>
    <col min="1" max="1" width="5.71818181818182" customWidth="1"/>
    <col min="2" max="2" width="7.71818181818182" customWidth="1"/>
    <col min="3" max="3" width="9.84545454545455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4545454545455" customWidth="1"/>
    <col min="9" max="11" width="12.8454545454545" customWidth="1"/>
    <col min="12" max="12" width="7.28181818181818" customWidth="1"/>
    <col min="13" max="13" width="5.84545454545455" customWidth="1"/>
    <col min="14" max="16" width="4.71818181818182" customWidth="1"/>
    <col min="17" max="17" width="8" customWidth="1"/>
    <col min="18" max="18" width="11" customWidth="1"/>
    <col min="19" max="20" width="9.84545454545455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47" t="s">
        <v>243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3" t="s">
        <v>244</v>
      </c>
      <c r="B2" s="143"/>
      <c r="C2" s="143" t="s">
        <v>67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8" t="str">
        <f>"单位名称："&amp;"芒市人民政府外事办公室"</f>
        <v>单位名称：芒市人民政府外事办公室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35</v>
      </c>
      <c r="W3" s="147"/>
    </row>
    <row r="4" ht="26.25" customHeight="1" spans="1:23">
      <c r="A4" s="150" t="s">
        <v>245</v>
      </c>
      <c r="B4" s="150" t="s">
        <v>176</v>
      </c>
      <c r="C4" s="150" t="s">
        <v>177</v>
      </c>
      <c r="D4" s="150" t="s">
        <v>246</v>
      </c>
      <c r="E4" s="150" t="s">
        <v>178</v>
      </c>
      <c r="F4" s="150" t="s">
        <v>179</v>
      </c>
      <c r="G4" s="150" t="s">
        <v>247</v>
      </c>
      <c r="H4" s="150" t="s">
        <v>248</v>
      </c>
      <c r="I4" s="150" t="s">
        <v>38</v>
      </c>
      <c r="J4" s="150" t="s">
        <v>249</v>
      </c>
      <c r="K4" s="150"/>
      <c r="L4" s="150"/>
      <c r="M4" s="150"/>
      <c r="N4" s="150" t="s">
        <v>188</v>
      </c>
      <c r="O4" s="150"/>
      <c r="P4" s="150"/>
      <c r="Q4" s="150" t="s">
        <v>45</v>
      </c>
      <c r="R4" s="150" t="s">
        <v>59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42</v>
      </c>
      <c r="K5" s="150"/>
      <c r="L5" s="150" t="s">
        <v>43</v>
      </c>
      <c r="M5" s="150" t="s">
        <v>44</v>
      </c>
      <c r="N5" s="150" t="s">
        <v>42</v>
      </c>
      <c r="O5" s="150" t="s">
        <v>43</v>
      </c>
      <c r="P5" s="150" t="s">
        <v>44</v>
      </c>
      <c r="Q5" s="150"/>
      <c r="R5" s="150" t="s">
        <v>41</v>
      </c>
      <c r="S5" s="150" t="s">
        <v>48</v>
      </c>
      <c r="T5" s="150" t="s">
        <v>49</v>
      </c>
      <c r="U5" s="150" t="s">
        <v>50</v>
      </c>
      <c r="V5" s="150" t="s">
        <v>51</v>
      </c>
      <c r="W5" s="150" t="s">
        <v>52</v>
      </c>
    </row>
    <row r="6" ht="26.25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41</v>
      </c>
      <c r="K6" s="150" t="s">
        <v>250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67</v>
      </c>
      <c r="B7" s="150" t="s">
        <v>68</v>
      </c>
      <c r="C7" s="150" t="s">
        <v>69</v>
      </c>
      <c r="D7" s="150" t="s">
        <v>70</v>
      </c>
      <c r="E7" s="150" t="s">
        <v>71</v>
      </c>
      <c r="F7" s="150" t="s">
        <v>72</v>
      </c>
      <c r="G7" s="150" t="s">
        <v>73</v>
      </c>
      <c r="H7" s="150" t="s">
        <v>74</v>
      </c>
      <c r="I7" s="150" t="s">
        <v>75</v>
      </c>
      <c r="J7" s="150" t="s">
        <v>76</v>
      </c>
      <c r="K7" s="150" t="s">
        <v>77</v>
      </c>
      <c r="L7" s="150" t="s">
        <v>78</v>
      </c>
      <c r="M7" s="150" t="s">
        <v>79</v>
      </c>
      <c r="N7" s="150" t="s">
        <v>80</v>
      </c>
      <c r="O7" s="150" t="s">
        <v>81</v>
      </c>
      <c r="P7" s="150" t="s">
        <v>190</v>
      </c>
      <c r="Q7" s="150" t="s">
        <v>191</v>
      </c>
      <c r="R7" s="150" t="s">
        <v>192</v>
      </c>
      <c r="S7" s="150" t="s">
        <v>193</v>
      </c>
      <c r="T7" s="150" t="s">
        <v>194</v>
      </c>
      <c r="U7" s="150" t="s">
        <v>195</v>
      </c>
      <c r="V7" s="150" t="s">
        <v>196</v>
      </c>
      <c r="W7" s="150" t="s">
        <v>197</v>
      </c>
    </row>
    <row r="8" ht="52.5" customHeight="1" spans="1:23">
      <c r="A8" s="151"/>
      <c r="B8" s="151"/>
      <c r="C8" s="151" t="s">
        <v>251</v>
      </c>
      <c r="D8" s="151"/>
      <c r="E8" s="151"/>
      <c r="F8" s="151"/>
      <c r="G8" s="151"/>
      <c r="H8" s="151"/>
      <c r="I8" s="153">
        <v>3000000</v>
      </c>
      <c r="J8" s="153"/>
      <c r="K8" s="153"/>
      <c r="L8" s="153"/>
      <c r="M8" s="153"/>
      <c r="N8" s="153"/>
      <c r="O8" s="153"/>
      <c r="P8" s="153"/>
      <c r="Q8" s="153"/>
      <c r="R8" s="153">
        <v>3000000</v>
      </c>
      <c r="S8" s="153"/>
      <c r="T8" s="153"/>
      <c r="U8" s="153"/>
      <c r="V8" s="153"/>
      <c r="W8" s="153">
        <v>3000000</v>
      </c>
    </row>
    <row r="9" ht="52.5" customHeight="1" outlineLevel="1" spans="1:23">
      <c r="A9" s="151" t="s">
        <v>252</v>
      </c>
      <c r="B9" s="151" t="s">
        <v>253</v>
      </c>
      <c r="C9" s="151" t="s">
        <v>251</v>
      </c>
      <c r="D9" s="151" t="s">
        <v>54</v>
      </c>
      <c r="E9" s="151" t="s">
        <v>86</v>
      </c>
      <c r="F9" s="151" t="s">
        <v>87</v>
      </c>
      <c r="G9" s="151" t="s">
        <v>254</v>
      </c>
      <c r="H9" s="151" t="s">
        <v>255</v>
      </c>
      <c r="I9" s="153">
        <v>40000</v>
      </c>
      <c r="J9" s="153"/>
      <c r="K9" s="153"/>
      <c r="L9" s="153"/>
      <c r="M9" s="153"/>
      <c r="N9" s="153"/>
      <c r="O9" s="153"/>
      <c r="P9" s="153"/>
      <c r="Q9" s="153"/>
      <c r="R9" s="153">
        <v>40000</v>
      </c>
      <c r="S9" s="153"/>
      <c r="T9" s="153"/>
      <c r="U9" s="153"/>
      <c r="V9" s="153"/>
      <c r="W9" s="153">
        <v>40000</v>
      </c>
    </row>
    <row r="10" ht="52.5" customHeight="1" outlineLevel="1" spans="1:23">
      <c r="A10" s="151" t="s">
        <v>252</v>
      </c>
      <c r="B10" s="151" t="s">
        <v>253</v>
      </c>
      <c r="C10" s="151" t="s">
        <v>251</v>
      </c>
      <c r="D10" s="151" t="s">
        <v>54</v>
      </c>
      <c r="E10" s="151" t="s">
        <v>86</v>
      </c>
      <c r="F10" s="151" t="s">
        <v>87</v>
      </c>
      <c r="G10" s="151" t="s">
        <v>256</v>
      </c>
      <c r="H10" s="151" t="s">
        <v>257</v>
      </c>
      <c r="I10" s="153">
        <v>15000</v>
      </c>
      <c r="J10" s="153"/>
      <c r="K10" s="153"/>
      <c r="L10" s="153"/>
      <c r="M10" s="153"/>
      <c r="N10" s="151"/>
      <c r="O10" s="151"/>
      <c r="P10" s="151"/>
      <c r="Q10" s="153"/>
      <c r="R10" s="153">
        <v>15000</v>
      </c>
      <c r="S10" s="153"/>
      <c r="T10" s="153"/>
      <c r="U10" s="153"/>
      <c r="V10" s="153"/>
      <c r="W10" s="153">
        <v>15000</v>
      </c>
    </row>
    <row r="11" ht="52.5" customHeight="1" outlineLevel="1" spans="1:23">
      <c r="A11" s="151" t="s">
        <v>252</v>
      </c>
      <c r="B11" s="151" t="s">
        <v>253</v>
      </c>
      <c r="C11" s="151" t="s">
        <v>251</v>
      </c>
      <c r="D11" s="151" t="s">
        <v>54</v>
      </c>
      <c r="E11" s="151" t="s">
        <v>86</v>
      </c>
      <c r="F11" s="151" t="s">
        <v>87</v>
      </c>
      <c r="G11" s="151" t="s">
        <v>258</v>
      </c>
      <c r="H11" s="151" t="s">
        <v>259</v>
      </c>
      <c r="I11" s="153">
        <v>55000</v>
      </c>
      <c r="J11" s="153"/>
      <c r="K11" s="153"/>
      <c r="L11" s="153"/>
      <c r="M11" s="153"/>
      <c r="N11" s="151"/>
      <c r="O11" s="151"/>
      <c r="P11" s="151"/>
      <c r="Q11" s="153"/>
      <c r="R11" s="153">
        <v>55000</v>
      </c>
      <c r="S11" s="153"/>
      <c r="T11" s="153"/>
      <c r="U11" s="153"/>
      <c r="V11" s="153"/>
      <c r="W11" s="153">
        <v>55000</v>
      </c>
    </row>
    <row r="12" ht="52.5" customHeight="1" outlineLevel="1" spans="1:23">
      <c r="A12" s="151" t="s">
        <v>252</v>
      </c>
      <c r="B12" s="151" t="s">
        <v>253</v>
      </c>
      <c r="C12" s="151" t="s">
        <v>251</v>
      </c>
      <c r="D12" s="151" t="s">
        <v>54</v>
      </c>
      <c r="E12" s="151" t="s">
        <v>86</v>
      </c>
      <c r="F12" s="151" t="s">
        <v>87</v>
      </c>
      <c r="G12" s="151" t="s">
        <v>260</v>
      </c>
      <c r="H12" s="151" t="s">
        <v>261</v>
      </c>
      <c r="I12" s="153">
        <v>40000</v>
      </c>
      <c r="J12" s="153"/>
      <c r="K12" s="153"/>
      <c r="L12" s="153"/>
      <c r="M12" s="153"/>
      <c r="N12" s="151"/>
      <c r="O12" s="151"/>
      <c r="P12" s="151"/>
      <c r="Q12" s="153"/>
      <c r="R12" s="153">
        <v>40000</v>
      </c>
      <c r="S12" s="153"/>
      <c r="T12" s="153"/>
      <c r="U12" s="153"/>
      <c r="V12" s="153"/>
      <c r="W12" s="153">
        <v>40000</v>
      </c>
    </row>
    <row r="13" ht="52.5" customHeight="1" outlineLevel="1" spans="1:23">
      <c r="A13" s="151" t="s">
        <v>252</v>
      </c>
      <c r="B13" s="151" t="s">
        <v>253</v>
      </c>
      <c r="C13" s="151" t="s">
        <v>251</v>
      </c>
      <c r="D13" s="151" t="s">
        <v>54</v>
      </c>
      <c r="E13" s="151" t="s">
        <v>86</v>
      </c>
      <c r="F13" s="151" t="s">
        <v>87</v>
      </c>
      <c r="G13" s="151" t="s">
        <v>241</v>
      </c>
      <c r="H13" s="151" t="s">
        <v>242</v>
      </c>
      <c r="I13" s="153">
        <v>50000</v>
      </c>
      <c r="J13" s="153"/>
      <c r="K13" s="153"/>
      <c r="L13" s="153"/>
      <c r="M13" s="153"/>
      <c r="N13" s="151"/>
      <c r="O13" s="151"/>
      <c r="P13" s="151"/>
      <c r="Q13" s="153"/>
      <c r="R13" s="153">
        <v>50000</v>
      </c>
      <c r="S13" s="153"/>
      <c r="T13" s="153"/>
      <c r="U13" s="153"/>
      <c r="V13" s="153"/>
      <c r="W13" s="153">
        <v>50000</v>
      </c>
    </row>
    <row r="14" ht="52.5" customHeight="1" outlineLevel="1" spans="1:23">
      <c r="A14" s="151" t="s">
        <v>252</v>
      </c>
      <c r="B14" s="151" t="s">
        <v>253</v>
      </c>
      <c r="C14" s="151" t="s">
        <v>251</v>
      </c>
      <c r="D14" s="151" t="s">
        <v>54</v>
      </c>
      <c r="E14" s="151" t="s">
        <v>86</v>
      </c>
      <c r="F14" s="151" t="s">
        <v>87</v>
      </c>
      <c r="G14" s="151" t="s">
        <v>220</v>
      </c>
      <c r="H14" s="151" t="s">
        <v>221</v>
      </c>
      <c r="I14" s="153">
        <v>10000</v>
      </c>
      <c r="J14" s="153"/>
      <c r="K14" s="153"/>
      <c r="L14" s="153"/>
      <c r="M14" s="153"/>
      <c r="N14" s="151"/>
      <c r="O14" s="151"/>
      <c r="P14" s="151"/>
      <c r="Q14" s="153"/>
      <c r="R14" s="153">
        <v>10000</v>
      </c>
      <c r="S14" s="153"/>
      <c r="T14" s="153"/>
      <c r="U14" s="153"/>
      <c r="V14" s="153"/>
      <c r="W14" s="153">
        <v>10000</v>
      </c>
    </row>
    <row r="15" ht="52.5" customHeight="1" outlineLevel="1" spans="1:23">
      <c r="A15" s="151" t="s">
        <v>252</v>
      </c>
      <c r="B15" s="151" t="s">
        <v>253</v>
      </c>
      <c r="C15" s="151" t="s">
        <v>251</v>
      </c>
      <c r="D15" s="151" t="s">
        <v>54</v>
      </c>
      <c r="E15" s="151" t="s">
        <v>86</v>
      </c>
      <c r="F15" s="151" t="s">
        <v>87</v>
      </c>
      <c r="G15" s="151" t="s">
        <v>262</v>
      </c>
      <c r="H15" s="151" t="s">
        <v>263</v>
      </c>
      <c r="I15" s="153">
        <v>2790000</v>
      </c>
      <c r="J15" s="153"/>
      <c r="K15" s="153"/>
      <c r="L15" s="153"/>
      <c r="M15" s="153"/>
      <c r="N15" s="151"/>
      <c r="O15" s="151"/>
      <c r="P15" s="151"/>
      <c r="Q15" s="153"/>
      <c r="R15" s="153">
        <v>2790000</v>
      </c>
      <c r="S15" s="153"/>
      <c r="T15" s="153"/>
      <c r="U15" s="153"/>
      <c r="V15" s="153"/>
      <c r="W15" s="153">
        <v>2790000</v>
      </c>
    </row>
    <row r="16" ht="52.5" customHeight="1" spans="1:23">
      <c r="A16" s="151"/>
      <c r="B16" s="151"/>
      <c r="C16" s="151" t="s">
        <v>264</v>
      </c>
      <c r="D16" s="151"/>
      <c r="E16" s="151"/>
      <c r="F16" s="151"/>
      <c r="G16" s="151"/>
      <c r="H16" s="151"/>
      <c r="I16" s="153">
        <v>1000000</v>
      </c>
      <c r="J16" s="153">
        <v>1000000</v>
      </c>
      <c r="K16" s="153">
        <v>1000000</v>
      </c>
      <c r="L16" s="153"/>
      <c r="M16" s="153"/>
      <c r="N16" s="151"/>
      <c r="O16" s="151"/>
      <c r="P16" s="151"/>
      <c r="Q16" s="153"/>
      <c r="R16" s="153"/>
      <c r="S16" s="153"/>
      <c r="T16" s="153"/>
      <c r="U16" s="153"/>
      <c r="V16" s="153"/>
      <c r="W16" s="153"/>
    </row>
    <row r="17" ht="52.5" customHeight="1" outlineLevel="1" spans="1:23">
      <c r="A17" s="151" t="s">
        <v>252</v>
      </c>
      <c r="B17" s="151" t="s">
        <v>265</v>
      </c>
      <c r="C17" s="151" t="s">
        <v>264</v>
      </c>
      <c r="D17" s="151" t="s">
        <v>54</v>
      </c>
      <c r="E17" s="151" t="s">
        <v>88</v>
      </c>
      <c r="F17" s="151" t="s">
        <v>89</v>
      </c>
      <c r="G17" s="151" t="s">
        <v>224</v>
      </c>
      <c r="H17" s="151" t="s">
        <v>225</v>
      </c>
      <c r="I17" s="153">
        <v>211000</v>
      </c>
      <c r="J17" s="153">
        <v>211000</v>
      </c>
      <c r="K17" s="153">
        <v>211000</v>
      </c>
      <c r="L17" s="153"/>
      <c r="M17" s="153"/>
      <c r="N17" s="151"/>
      <c r="O17" s="151"/>
      <c r="P17" s="151"/>
      <c r="Q17" s="153"/>
      <c r="R17" s="153"/>
      <c r="S17" s="153"/>
      <c r="T17" s="153"/>
      <c r="U17" s="153"/>
      <c r="V17" s="153"/>
      <c r="W17" s="153"/>
    </row>
    <row r="18" ht="52.5" customHeight="1" outlineLevel="1" spans="1:23">
      <c r="A18" s="151" t="s">
        <v>252</v>
      </c>
      <c r="B18" s="151" t="s">
        <v>265</v>
      </c>
      <c r="C18" s="151" t="s">
        <v>264</v>
      </c>
      <c r="D18" s="151" t="s">
        <v>54</v>
      </c>
      <c r="E18" s="151" t="s">
        <v>88</v>
      </c>
      <c r="F18" s="151" t="s">
        <v>89</v>
      </c>
      <c r="G18" s="151" t="s">
        <v>266</v>
      </c>
      <c r="H18" s="151" t="s">
        <v>267</v>
      </c>
      <c r="I18" s="153">
        <v>8000</v>
      </c>
      <c r="J18" s="153">
        <v>8000</v>
      </c>
      <c r="K18" s="153">
        <v>8000</v>
      </c>
      <c r="L18" s="153"/>
      <c r="M18" s="153"/>
      <c r="N18" s="151"/>
      <c r="O18" s="151"/>
      <c r="P18" s="151"/>
      <c r="Q18" s="153"/>
      <c r="R18" s="153"/>
      <c r="S18" s="153"/>
      <c r="T18" s="153"/>
      <c r="U18" s="153"/>
      <c r="V18" s="153"/>
      <c r="W18" s="153"/>
    </row>
    <row r="19" ht="52.5" customHeight="1" outlineLevel="1" spans="1:23">
      <c r="A19" s="151" t="s">
        <v>252</v>
      </c>
      <c r="B19" s="151" t="s">
        <v>265</v>
      </c>
      <c r="C19" s="151" t="s">
        <v>264</v>
      </c>
      <c r="D19" s="151" t="s">
        <v>54</v>
      </c>
      <c r="E19" s="151" t="s">
        <v>88</v>
      </c>
      <c r="F19" s="151" t="s">
        <v>89</v>
      </c>
      <c r="G19" s="151" t="s">
        <v>268</v>
      </c>
      <c r="H19" s="151" t="s">
        <v>269</v>
      </c>
      <c r="I19" s="153">
        <v>9000</v>
      </c>
      <c r="J19" s="153">
        <v>9000</v>
      </c>
      <c r="K19" s="153">
        <v>9000</v>
      </c>
      <c r="L19" s="153"/>
      <c r="M19" s="153"/>
      <c r="N19" s="151"/>
      <c r="O19" s="151"/>
      <c r="P19" s="151"/>
      <c r="Q19" s="153"/>
      <c r="R19" s="153"/>
      <c r="S19" s="153"/>
      <c r="T19" s="153"/>
      <c r="U19" s="153"/>
      <c r="V19" s="153"/>
      <c r="W19" s="153"/>
    </row>
    <row r="20" ht="52.5" customHeight="1" outlineLevel="1" spans="1:23">
      <c r="A20" s="151" t="s">
        <v>252</v>
      </c>
      <c r="B20" s="151" t="s">
        <v>265</v>
      </c>
      <c r="C20" s="151" t="s">
        <v>264</v>
      </c>
      <c r="D20" s="151" t="s">
        <v>54</v>
      </c>
      <c r="E20" s="151" t="s">
        <v>88</v>
      </c>
      <c r="F20" s="151" t="s">
        <v>89</v>
      </c>
      <c r="G20" s="151" t="s">
        <v>254</v>
      </c>
      <c r="H20" s="151" t="s">
        <v>255</v>
      </c>
      <c r="I20" s="153">
        <v>106000</v>
      </c>
      <c r="J20" s="153">
        <v>106000</v>
      </c>
      <c r="K20" s="153">
        <v>106000</v>
      </c>
      <c r="L20" s="153"/>
      <c r="M20" s="153"/>
      <c r="N20" s="151"/>
      <c r="O20" s="151"/>
      <c r="P20" s="151"/>
      <c r="Q20" s="153"/>
      <c r="R20" s="153"/>
      <c r="S20" s="153"/>
      <c r="T20" s="153"/>
      <c r="U20" s="153"/>
      <c r="V20" s="153"/>
      <c r="W20" s="153"/>
    </row>
    <row r="21" ht="52.5" customHeight="1" outlineLevel="1" spans="1:23">
      <c r="A21" s="151" t="s">
        <v>252</v>
      </c>
      <c r="B21" s="151" t="s">
        <v>265</v>
      </c>
      <c r="C21" s="151" t="s">
        <v>264</v>
      </c>
      <c r="D21" s="151" t="s">
        <v>54</v>
      </c>
      <c r="E21" s="151" t="s">
        <v>88</v>
      </c>
      <c r="F21" s="151" t="s">
        <v>89</v>
      </c>
      <c r="G21" s="151" t="s">
        <v>270</v>
      </c>
      <c r="H21" s="151" t="s">
        <v>271</v>
      </c>
      <c r="I21" s="153">
        <v>30000</v>
      </c>
      <c r="J21" s="153">
        <v>30000</v>
      </c>
      <c r="K21" s="153">
        <v>30000</v>
      </c>
      <c r="L21" s="153"/>
      <c r="M21" s="153"/>
      <c r="N21" s="151"/>
      <c r="O21" s="151"/>
      <c r="P21" s="151"/>
      <c r="Q21" s="153"/>
      <c r="R21" s="153"/>
      <c r="S21" s="153"/>
      <c r="T21" s="153"/>
      <c r="U21" s="153"/>
      <c r="V21" s="153"/>
      <c r="W21" s="153"/>
    </row>
    <row r="22" ht="52.5" customHeight="1" outlineLevel="1" spans="1:23">
      <c r="A22" s="151" t="s">
        <v>252</v>
      </c>
      <c r="B22" s="151" t="s">
        <v>265</v>
      </c>
      <c r="C22" s="151" t="s">
        <v>264</v>
      </c>
      <c r="D22" s="151" t="s">
        <v>54</v>
      </c>
      <c r="E22" s="151" t="s">
        <v>88</v>
      </c>
      <c r="F22" s="151" t="s">
        <v>89</v>
      </c>
      <c r="G22" s="151" t="s">
        <v>272</v>
      </c>
      <c r="H22" s="151" t="s">
        <v>273</v>
      </c>
      <c r="I22" s="153">
        <v>170000</v>
      </c>
      <c r="J22" s="153">
        <v>170000</v>
      </c>
      <c r="K22" s="153">
        <v>170000</v>
      </c>
      <c r="L22" s="153"/>
      <c r="M22" s="153"/>
      <c r="N22" s="151"/>
      <c r="O22" s="151"/>
      <c r="P22" s="151"/>
      <c r="Q22" s="153"/>
      <c r="R22" s="153"/>
      <c r="S22" s="153"/>
      <c r="T22" s="153"/>
      <c r="U22" s="153"/>
      <c r="V22" s="153"/>
      <c r="W22" s="153"/>
    </row>
    <row r="23" ht="52.5" customHeight="1" outlineLevel="1" spans="1:23">
      <c r="A23" s="151" t="s">
        <v>252</v>
      </c>
      <c r="B23" s="151" t="s">
        <v>265</v>
      </c>
      <c r="C23" s="151" t="s">
        <v>264</v>
      </c>
      <c r="D23" s="151" t="s">
        <v>54</v>
      </c>
      <c r="E23" s="151" t="s">
        <v>88</v>
      </c>
      <c r="F23" s="151" t="s">
        <v>89</v>
      </c>
      <c r="G23" s="151" t="s">
        <v>226</v>
      </c>
      <c r="H23" s="151" t="s">
        <v>227</v>
      </c>
      <c r="I23" s="153">
        <v>112000</v>
      </c>
      <c r="J23" s="153">
        <v>112000</v>
      </c>
      <c r="K23" s="153">
        <v>112000</v>
      </c>
      <c r="L23" s="153"/>
      <c r="M23" s="153"/>
      <c r="N23" s="151"/>
      <c r="O23" s="151"/>
      <c r="P23" s="151"/>
      <c r="Q23" s="153"/>
      <c r="R23" s="153"/>
      <c r="S23" s="153"/>
      <c r="T23" s="153"/>
      <c r="U23" s="153"/>
      <c r="V23" s="153"/>
      <c r="W23" s="153"/>
    </row>
    <row r="24" ht="52.5" customHeight="1" outlineLevel="1" spans="1:23">
      <c r="A24" s="151" t="s">
        <v>252</v>
      </c>
      <c r="B24" s="151" t="s">
        <v>265</v>
      </c>
      <c r="C24" s="151" t="s">
        <v>264</v>
      </c>
      <c r="D24" s="151" t="s">
        <v>54</v>
      </c>
      <c r="E24" s="151" t="s">
        <v>88</v>
      </c>
      <c r="F24" s="151" t="s">
        <v>89</v>
      </c>
      <c r="G24" s="151" t="s">
        <v>260</v>
      </c>
      <c r="H24" s="151" t="s">
        <v>261</v>
      </c>
      <c r="I24" s="153">
        <v>14000</v>
      </c>
      <c r="J24" s="153">
        <v>14000</v>
      </c>
      <c r="K24" s="153">
        <v>14000</v>
      </c>
      <c r="L24" s="153"/>
      <c r="M24" s="153"/>
      <c r="N24" s="151"/>
      <c r="O24" s="151"/>
      <c r="P24" s="151"/>
      <c r="Q24" s="153"/>
      <c r="R24" s="153"/>
      <c r="S24" s="153"/>
      <c r="T24" s="153"/>
      <c r="U24" s="153"/>
      <c r="V24" s="153"/>
      <c r="W24" s="153"/>
    </row>
    <row r="25" ht="52.5" customHeight="1" outlineLevel="1" spans="1:23">
      <c r="A25" s="151" t="s">
        <v>252</v>
      </c>
      <c r="B25" s="151" t="s">
        <v>265</v>
      </c>
      <c r="C25" s="151" t="s">
        <v>264</v>
      </c>
      <c r="D25" s="151" t="s">
        <v>54</v>
      </c>
      <c r="E25" s="151" t="s">
        <v>88</v>
      </c>
      <c r="F25" s="151" t="s">
        <v>89</v>
      </c>
      <c r="G25" s="151" t="s">
        <v>274</v>
      </c>
      <c r="H25" s="151" t="s">
        <v>275</v>
      </c>
      <c r="I25" s="153">
        <v>80000</v>
      </c>
      <c r="J25" s="153">
        <v>80000</v>
      </c>
      <c r="K25" s="153">
        <v>80000</v>
      </c>
      <c r="L25" s="153"/>
      <c r="M25" s="153"/>
      <c r="N25" s="151"/>
      <c r="O25" s="151"/>
      <c r="P25" s="151"/>
      <c r="Q25" s="153"/>
      <c r="R25" s="153"/>
      <c r="S25" s="153"/>
      <c r="T25" s="153"/>
      <c r="U25" s="153"/>
      <c r="V25" s="153"/>
      <c r="W25" s="153"/>
    </row>
    <row r="26" ht="52.5" customHeight="1" outlineLevel="1" spans="1:23">
      <c r="A26" s="151" t="s">
        <v>252</v>
      </c>
      <c r="B26" s="151" t="s">
        <v>265</v>
      </c>
      <c r="C26" s="151" t="s">
        <v>264</v>
      </c>
      <c r="D26" s="151" t="s">
        <v>54</v>
      </c>
      <c r="E26" s="151" t="s">
        <v>88</v>
      </c>
      <c r="F26" s="151" t="s">
        <v>89</v>
      </c>
      <c r="G26" s="151" t="s">
        <v>220</v>
      </c>
      <c r="H26" s="151" t="s">
        <v>221</v>
      </c>
      <c r="I26" s="153">
        <v>260000</v>
      </c>
      <c r="J26" s="153">
        <v>260000</v>
      </c>
      <c r="K26" s="153">
        <v>260000</v>
      </c>
      <c r="L26" s="153"/>
      <c r="M26" s="153"/>
      <c r="N26" s="151"/>
      <c r="O26" s="151"/>
      <c r="P26" s="151"/>
      <c r="Q26" s="153"/>
      <c r="R26" s="153"/>
      <c r="S26" s="153"/>
      <c r="T26" s="153"/>
      <c r="U26" s="153"/>
      <c r="V26" s="153"/>
      <c r="W26" s="153"/>
    </row>
    <row r="27" ht="30" customHeight="1" spans="1:23">
      <c r="A27" s="152" t="s">
        <v>38</v>
      </c>
      <c r="B27" s="152"/>
      <c r="C27" s="152"/>
      <c r="D27" s="152"/>
      <c r="E27" s="152"/>
      <c r="F27" s="152"/>
      <c r="G27" s="152"/>
      <c r="H27" s="152"/>
      <c r="I27" s="153">
        <v>4000000</v>
      </c>
      <c r="J27" s="153">
        <v>1000000</v>
      </c>
      <c r="K27" s="153">
        <v>1000000</v>
      </c>
      <c r="L27" s="153"/>
      <c r="M27" s="153"/>
      <c r="N27" s="153"/>
      <c r="O27" s="153"/>
      <c r="P27" s="153"/>
      <c r="Q27" s="153"/>
      <c r="R27" s="153">
        <v>3000000</v>
      </c>
      <c r="S27" s="153"/>
      <c r="T27" s="153"/>
      <c r="U27" s="153"/>
      <c r="V27" s="153"/>
      <c r="W27" s="153">
        <v>3000000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7:H2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2025-03-25T07:12:00Z</dcterms:created>
  <dcterms:modified xsi:type="dcterms:W3CDTF">2025-09-15T09:26:53Z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298496D02D8B4B4DA8DDB81071AAFD95</vt:lpwstr>
  </property>
  <property fmtid="{D5CDD505-2E9C-101B-9397-08002B2CF9AE}" pid="3" name="KSOProductBuildVer">
    <vt:lpwstr>2052-12.1.0.22529</vt:lpwstr>
  </property>
</Properties>
</file>