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 firstSheet="13" activeTab="15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市对下转移支付预算表09-1" sheetId="14" r:id="rId14"/>
    <sheet name="市对下转移支付绩效目标表09-2" sheetId="15" r:id="rId15"/>
    <sheet name="新增资产配置表10" sheetId="16" r:id="rId16"/>
    <sheet name="上级转移支付补助项目支出预算表11" sheetId="17" r:id="rId17"/>
    <sheet name="部门项目中期规划预算表12" sheetId="18" r:id="rId18"/>
  </sheets>
  <definedNames>
    <definedName name="_xlnm._FilterDatabase" localSheetId="8" hidden="1">'部门项目支出预算表05-1'!$A$6:$W$17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<sst xmlns="http://schemas.openxmlformats.org/spreadsheetml/2006/main" count="1247" uniqueCount="443">
  <si>
    <t>2025 年 部 门 预 算</t>
  </si>
  <si>
    <t>部门编成日期: 2025年1月5日</t>
  </si>
  <si>
    <t xml:space="preserve">       部门编成日期：二〇二四年十二月十七日</t>
  </si>
  <si>
    <t>市政府通过日期: 2025年2月7日</t>
  </si>
  <si>
    <t>市财政批复日期: 2025年3月16日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</si>
  <si>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</si>
  <si>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</si>
  <si>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</si>
  <si>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</si>
  <si>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</si>
  <si>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</si>
  <si>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</si>
  <si>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</si>
  <si>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</si>
  <si>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</si>
  <si>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</si>
  <si>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</si>
  <si>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</si>
  <si>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</si>
  <si>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</si>
  <si>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</si>
  <si>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</si>
  <si>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</si>
  <si>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</si>
  <si>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</si>
  <si>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</si>
  <si>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</si>
  <si>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</si>
  <si>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</si>
  <si>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</si>
  <si>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</si>
  <si>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</si>
  <si>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</si>
  <si>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</si>
  <si>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</si>
  <si>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</si>
  <si>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</si>
  <si>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</si>
  <si>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</si>
  <si>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</si>
  <si>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</si>
  <si>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</si>
  <si>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</si>
  <si>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</si>
  <si>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</si>
  <si>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</si>
  <si>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</si>
  <si>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</si>
  <si>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</si>
  <si>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</si>
  <si>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</si>
  <si>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</si>
  <si>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</si>
  <si>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117001</t>
  </si>
  <si>
    <t>芒市人力资源和社会保障局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</si>
  <si>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</si>
  <si>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</si>
  <si>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</si>
  <si>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</si>
  <si>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</si>
  <si>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</si>
  <si>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</si>
  <si>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</si>
  <si>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</si>
  <si>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</si>
  <si>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</si>
  <si>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</si>
  <si>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</si>
  <si>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</si>
  <si>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</si>
  <si>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</si>
  <si>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</si>
  <si>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</si>
  <si>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</si>
  <si>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</si>
  <si>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</si>
  <si>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</si>
  <si>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</si>
  <si>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</si>
  <si>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</si>
  <si>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</si>
  <si>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</si>
  <si>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</si>
  <si>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</si>
  <si>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</si>
  <si>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</si>
  <si>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</si>
  <si>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</si>
  <si>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2080102</t>
  </si>
  <si>
    <t>一般行政管理事务</t>
  </si>
  <si>
    <t>2080107</t>
  </si>
  <si>
    <t>社会保险业务管理事务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</si>
  <si>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</si>
  <si>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</si>
  <si>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</si>
  <si>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</si>
  <si>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</si>
  <si>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</si>
  <si>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</si>
  <si>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</si>
  <si>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</si>
  <si>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</si>
  <si>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</si>
  <si>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</si>
  <si>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</si>
  <si>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</si>
  <si>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20807</t>
  </si>
  <si>
    <t>就业补助</t>
  </si>
  <si>
    <t>2080702</t>
  </si>
  <si>
    <t>职业培训补贴</t>
  </si>
  <si>
    <t>2080704</t>
  </si>
  <si>
    <t>社会保险补贴</t>
  </si>
  <si>
    <t>2080705</t>
  </si>
  <si>
    <t>公益性岗位补贴</t>
  </si>
  <si>
    <t>2080711</t>
  </si>
  <si>
    <t>就业见习补贴</t>
  </si>
  <si>
    <t>2080799</t>
  </si>
  <si>
    <t>其他就业补助支出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</si>
  <si>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</si>
  <si>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</si>
  <si>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</si>
  <si>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</si>
  <si>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</si>
  <si>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</si>
  <si>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</si>
  <si>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</si>
  <si>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</si>
  <si>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</si>
  <si>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</si>
  <si>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</si>
  <si>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</si>
  <si>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</si>
  <si>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</si>
  <si>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21305</t>
  </si>
  <si>
    <t>巩固脱贫攻坚成果衔接乡村振兴</t>
  </si>
  <si>
    <t>2130599</t>
  </si>
  <si>
    <t>其他巩固脱贫攻坚成果衔接乡村振兴支出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</si>
  <si>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</si>
  <si>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</si>
  <si>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</si>
  <si>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</si>
  <si>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</si>
  <si>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</si>
  <si>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</si>
  <si>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</si>
  <si>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</si>
  <si>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</si>
  <si>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</si>
  <si>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</si>
  <si>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</si>
  <si>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</si>
  <si>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</si>
  <si>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</si>
  <si>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</si>
  <si>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</si>
  <si>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</si>
  <si>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</si>
  <si>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</si>
  <si>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</si>
  <si>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</si>
  <si>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</si>
  <si>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</si>
  <si>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</si>
  <si>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</si>
  <si>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</si>
  <si>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</si>
  <si>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</si>
  <si>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</si>
  <si>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</si>
  <si>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</si>
  <si>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</si>
  <si>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</si>
  <si>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</si>
  <si>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</si>
  <si>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</si>
  <si>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</si>
  <si>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</si>
  <si>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</si>
  <si>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</si>
  <si>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</si>
  <si>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</si>
  <si>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</si>
  <si>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</si>
  <si>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</si>
  <si>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</si>
  <si>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</si>
  <si>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</si>
  <si>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</si>
  <si>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</si>
  <si>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</si>
  <si>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</si>
  <si>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</si>
  <si>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</si>
  <si>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</si>
  <si>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</si>
  <si>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</si>
  <si>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</si>
  <si>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</si>
  <si>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</si>
  <si>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</si>
  <si>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</si>
  <si>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</si>
  <si>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</si>
  <si>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</si>
  <si>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</si>
  <si>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</si>
  <si>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</si>
  <si>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</si>
  <si>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</si>
  <si>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</si>
  <si>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</si>
  <si>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</si>
  <si>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</si>
  <si>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</si>
  <si>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</si>
  <si>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</si>
  <si>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</si>
  <si>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</si>
  <si>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533103210000000020073</t>
  </si>
  <si>
    <t>行政人员支出工资</t>
  </si>
  <si>
    <t>30101</t>
  </si>
  <si>
    <t>基本工资</t>
  </si>
  <si>
    <t>533103210000000020074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</si>
  <si>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</si>
  <si>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</si>
  <si>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</si>
  <si>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</si>
  <si>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</si>
  <si>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</si>
  <si>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</si>
  <si>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533103210000000020076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</si>
  <si>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</si>
  <si>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</si>
  <si>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</si>
  <si>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</si>
  <si>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</si>
  <si>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</si>
  <si>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</si>
  <si>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</si>
  <si>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</si>
  <si>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533103210000000020077</t>
  </si>
  <si>
    <t>30113</t>
  </si>
  <si>
    <t>533103210000000020075</t>
  </si>
  <si>
    <t>编内聘用临时人员社会保险单位缴费</t>
  </si>
  <si>
    <t>533103210000000020084</t>
  </si>
  <si>
    <t>一般公用经费</t>
  </si>
  <si>
    <t>30206</t>
  </si>
  <si>
    <t>电费</t>
  </si>
  <si>
    <t>30205</t>
  </si>
  <si>
    <t>水费</t>
  </si>
  <si>
    <t>533103221100000691902</t>
  </si>
  <si>
    <t>公用经费安排的对个人和家庭的补助</t>
  </si>
  <si>
    <t>30305</t>
  </si>
  <si>
    <t>生活补助</t>
  </si>
  <si>
    <t>533103221100000691905</t>
  </si>
  <si>
    <t>公用经费安排的公务接待费</t>
  </si>
  <si>
    <t>30217</t>
  </si>
  <si>
    <t>533103231100001219436</t>
  </si>
  <si>
    <t>公用经费安排的公务用车运维费</t>
  </si>
  <si>
    <t>30231</t>
  </si>
  <si>
    <t>公务用车运行维护费</t>
  </si>
  <si>
    <t>30229</t>
  </si>
  <si>
    <t>福利费</t>
  </si>
  <si>
    <t>30201</t>
  </si>
  <si>
    <t>办公费</t>
  </si>
  <si>
    <t>30239</t>
  </si>
  <si>
    <t>其他交通费用</t>
  </si>
  <si>
    <t>30299</t>
  </si>
  <si>
    <t>其他商品和服务支出</t>
  </si>
  <si>
    <t>30211</t>
  </si>
  <si>
    <t>差旅费</t>
  </si>
  <si>
    <t>30227</t>
  </si>
  <si>
    <t>委托业务费</t>
  </si>
  <si>
    <t>30226</t>
  </si>
  <si>
    <t>劳务费</t>
  </si>
  <si>
    <t>30213</t>
  </si>
  <si>
    <t>维修（护）费</t>
  </si>
  <si>
    <t>30202</t>
  </si>
  <si>
    <t>印刷费</t>
  </si>
  <si>
    <t>30207</t>
  </si>
  <si>
    <t>邮电费</t>
  </si>
  <si>
    <t>533103210000000020082</t>
  </si>
  <si>
    <t>退休公用经费</t>
  </si>
  <si>
    <t>533103210000000020080</t>
  </si>
  <si>
    <t>工会经费</t>
  </si>
  <si>
    <t>30228</t>
  </si>
  <si>
    <t>533103210000000020079</t>
  </si>
  <si>
    <t>公务交通补贴</t>
  </si>
  <si>
    <t>533103210000000020081</t>
  </si>
  <si>
    <t>老干部党支部工作经费</t>
  </si>
  <si>
    <t>533103241100002320209</t>
  </si>
  <si>
    <t>临时人员</t>
  </si>
  <si>
    <t>30199</t>
  </si>
  <si>
    <t>其他工资福利支出</t>
  </si>
  <si>
    <t>533103251100003758922</t>
  </si>
  <si>
    <t>“三支一扶”人员生活补助</t>
  </si>
  <si>
    <t>533103221100000725535</t>
  </si>
  <si>
    <t>提前退休人员住房公积金</t>
  </si>
  <si>
    <t>533103241100002633882</t>
  </si>
  <si>
    <t>企业离退休人员财政补差资金</t>
  </si>
  <si>
    <t>533103241100002764883</t>
  </si>
  <si>
    <t>三支一扶人员住房公积金补助资金</t>
  </si>
  <si>
    <t>533103231100002022330</t>
  </si>
  <si>
    <t>统筹外工资支出补助资金</t>
  </si>
  <si>
    <t>30302</t>
  </si>
  <si>
    <t>退休费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</si>
  <si>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</si>
  <si>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</si>
  <si>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</si>
  <si>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</si>
  <si>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</si>
  <si>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</si>
  <si>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</si>
  <si>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</si>
  <si>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</si>
  <si>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</si>
  <si>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533103251100003732417</t>
  </si>
  <si>
    <t>业务费工作经费</t>
  </si>
  <si>
    <t>533103251100003730140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</si>
  <si>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</si>
  <si>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</si>
  <si>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</si>
  <si>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</si>
  <si>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</si>
  <si>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</si>
  <si>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</si>
  <si>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</si>
  <si>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</si>
  <si>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</si>
  <si>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</si>
  <si>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2025年部分自有资金安排的各项支出</t>
  </si>
  <si>
    <t>产出指标</t>
  </si>
  <si>
    <t>质量指标</t>
  </si>
  <si>
    <t>资金兑付率</t>
  </si>
  <si>
    <t>=</t>
  </si>
  <si>
    <t>100</t>
  </si>
  <si>
    <t>%</t>
  </si>
  <si>
    <t>定性指标</t>
  </si>
  <si>
    <t>时效指标</t>
  </si>
  <si>
    <t>资金兑付及时率</t>
  </si>
  <si>
    <t>成本指标</t>
  </si>
  <si>
    <t>经济成本指标</t>
  </si>
  <si>
    <t>&gt;=</t>
  </si>
  <si>
    <t>95</t>
  </si>
  <si>
    <t>效益指标</t>
  </si>
  <si>
    <t>经济效益</t>
  </si>
  <si>
    <t>产生的经济效益</t>
  </si>
  <si>
    <t>满意度指标</t>
  </si>
  <si>
    <t>服务对象满意度</t>
  </si>
  <si>
    <t>服务对象满意率</t>
  </si>
  <si>
    <t>2025年工资福利信息管理决策支持系统运行维护经费、信创云电脑替代任务服务费、馆藏档案数字化工作经费等经费</t>
  </si>
  <si>
    <t>90</t>
  </si>
  <si>
    <t>社会效益</t>
  </si>
  <si>
    <t>运行此项目所产生的社会收益</t>
  </si>
  <si>
    <t>服务对象对政策的满意率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</si>
  <si>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</si>
  <si>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</si>
  <si>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</si>
  <si>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</si>
  <si>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</si>
  <si>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备注：芒市人力资源和社会保障局无政府性基金预算，此表无数据。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</si>
  <si>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</si>
  <si>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</si>
  <si>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</si>
  <si>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</si>
  <si>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</si>
  <si>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</si>
  <si>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</si>
  <si>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</si>
  <si>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</si>
  <si>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</si>
  <si>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</si>
  <si>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</si>
  <si>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打印机</t>
  </si>
  <si>
    <t>A3黑白打印机</t>
  </si>
  <si>
    <t>台</t>
  </si>
  <si>
    <t>复印机</t>
  </si>
  <si>
    <t>办公用A4纸</t>
  </si>
  <si>
    <t>复印纸</t>
  </si>
  <si>
    <t>件</t>
  </si>
  <si>
    <t>法律咨询服务费</t>
  </si>
  <si>
    <t>其他法律服务</t>
  </si>
  <si>
    <t>年</t>
  </si>
  <si>
    <t>档案柜</t>
  </si>
  <si>
    <t>其他柜类</t>
  </si>
  <si>
    <t>组</t>
  </si>
  <si>
    <t>车辆维修费</t>
  </si>
  <si>
    <t>车辆维修和保养服务</t>
  </si>
  <si>
    <t>汽油费</t>
  </si>
  <si>
    <t>汽油</t>
  </si>
  <si>
    <t>升</t>
  </si>
  <si>
    <t>委托业务费（档案整理）</t>
  </si>
  <si>
    <t>档案管理服务</t>
  </si>
  <si>
    <t>预算08表</t>
  </si>
  <si>
    <t>政府购买服务项目</t>
  </si>
  <si>
    <t>政府购买服务目录</t>
  </si>
  <si>
    <t>备注：芒市人力资源和社会保障局无政府购买服务经费收支预算，此表无数据。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</si>
  <si>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</si>
  <si>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</si>
  <si>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</si>
  <si>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</si>
  <si>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</si>
  <si>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</si>
  <si>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</si>
  <si>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</si>
  <si>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</si>
  <si>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</si>
  <si>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</si>
  <si>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</si>
  <si>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</si>
  <si>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</si>
  <si>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</si>
  <si>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</si>
  <si>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备注：芒市人力资源和社会保障局无市对下转移支付预算，此表无数据。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</si>
  <si>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</si>
  <si>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</si>
  <si>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</si>
  <si>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</si>
  <si>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</si>
  <si>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</si>
  <si>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</si>
  <si>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</si>
  <si>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</si>
  <si>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</si>
  <si>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备注：芒市人力资源和社会保障局无新增资产配置预算，此表无数据。</t>
  </si>
  <si>
    <t>预算11表</t>
  </si>
  <si>
    <t>上级补助</t>
  </si>
  <si>
    <t>2025年高校毕业生“三支一扶”计划中央财政补助资金</t>
  </si>
  <si>
    <t>民生类</t>
  </si>
  <si>
    <t>2025年省级就业见习补贴资金和社区（村）基层治理专干补助经费</t>
  </si>
  <si>
    <t>2025年中央财政衔接推进乡村振兴补助资金</t>
  </si>
  <si>
    <t>2025年中央就业补助资金</t>
  </si>
  <si>
    <t>事业发展类</t>
  </si>
  <si>
    <t>30216</t>
  </si>
  <si>
    <t>培训费</t>
  </si>
  <si>
    <t>芒市2025年监测对象乡村公益性岗位补助资金</t>
  </si>
  <si>
    <t>芒市脱贫人口和监测对象跨省务工一次性交通补助资金</t>
  </si>
  <si>
    <t>预算12表</t>
  </si>
  <si>
    <t>项目级次</t>
  </si>
  <si>
    <t>113 住房公积金</t>
  </si>
  <si>
    <t>本级</t>
  </si>
  <si>
    <t>114 对个人和家庭的补助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</si>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</sst>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topLeftCell="A5" workbookViewId="0">
      <selection activeCell="B5" sqref="B5:G9"/>
    </sheetView>
  </sheetViews>
  <sheetFormatPr defaultColWidth="10.2818181818182" defaultRowHeight="15" customHeight="1" outlineLevelCol="6"/>
  <cols>
    <col min="1" max="1" width="3.14545454545455" customWidth="1"/>
    <col min="2" max="2" width="10.4181818181818" customWidth="1"/>
    <col min="3" max="3" width="17.2818181818182" customWidth="1"/>
    <col min="4" max="5" width="22.2818181818182" customWidth="1"/>
    <col min="6" max="6" width="22.4181818181818" customWidth="1"/>
    <col min="7" max="7" width="22.2818181818182" customWidth="1"/>
  </cols>
  <sheetData>
    <row r="1" ht="23.25" customHeight="1"/>
    <row r="2" ht="84" customHeight="1" spans="2:7">
      <c r="B2" s="179" t="str">
        <f>"芒市人力资源和社会保障局"</f>
        <v>芒市人力资源和社会保障局</v>
      </c>
      <c r="C2" s="179"/>
      <c r="D2" s="179"/>
      <c r="E2" s="179"/>
      <c r="F2" s="179"/>
      <c r="G2" s="179"/>
    </row>
    <row r="3" ht="25.5" customHeight="1" spans="2:7">
      <c r="B3" s="179"/>
      <c r="C3" s="179"/>
      <c r="D3" s="179"/>
      <c r="E3" s="179"/>
      <c r="F3" s="179"/>
      <c r="G3" s="179"/>
    </row>
    <row r="4" ht="25.5" customHeight="1" spans="2:7">
      <c r="B4" s="179"/>
      <c r="C4" s="179"/>
      <c r="D4" s="179"/>
      <c r="E4" s="179"/>
      <c r="F4" s="179"/>
      <c r="G4" s="179"/>
    </row>
    <row r="5" ht="15.75" customHeight="1" spans="2:7">
      <c r="B5" s="180" t="s">
        <v>0</v>
      </c>
      <c r="C5" s="180"/>
      <c r="D5" s="180"/>
      <c r="E5" s="180"/>
      <c r="F5" s="180"/>
      <c r="G5" s="180"/>
    </row>
    <row r="6" ht="15.75" customHeight="1" spans="2:7">
      <c r="B6" s="180"/>
      <c r="C6" s="180"/>
      <c r="D6" s="180"/>
      <c r="E6" s="180"/>
      <c r="F6" s="180"/>
      <c r="G6" s="180"/>
    </row>
    <row r="7" ht="15.75" customHeight="1" spans="2:7">
      <c r="B7" s="180"/>
      <c r="C7" s="180"/>
      <c r="D7" s="180"/>
      <c r="E7" s="180"/>
      <c r="F7" s="180"/>
      <c r="G7" s="180"/>
    </row>
    <row r="8" ht="20.25" customHeight="1" spans="2:7">
      <c r="B8" s="180"/>
      <c r="C8" s="180"/>
      <c r="D8" s="180"/>
      <c r="E8" s="180"/>
      <c r="F8" s="180"/>
      <c r="G8" s="180"/>
    </row>
    <row r="9" ht="15.75" customHeight="1" spans="2:7">
      <c r="B9" s="180"/>
      <c r="C9" s="180"/>
      <c r="D9" s="180"/>
      <c r="E9" s="180"/>
      <c r="F9" s="180"/>
      <c r="G9" s="180"/>
    </row>
    <row r="10" ht="26.25" customHeight="1" spans="1:7">
      <c r="A10" s="181" t="s">
        <v>1</v>
      </c>
      <c r="B10" s="181"/>
      <c r="C10" s="181" t="s">
        <v>2</v>
      </c>
      <c r="D10" s="181"/>
      <c r="E10" s="181"/>
      <c r="F10" s="181"/>
      <c r="G10" s="181"/>
    </row>
    <row r="11" customHeight="1" spans="1:7">
      <c r="A11" s="181"/>
      <c r="B11" s="181"/>
      <c r="C11" s="181"/>
      <c r="D11" s="181"/>
      <c r="E11" s="181"/>
      <c r="F11" s="181"/>
      <c r="G11" s="181"/>
    </row>
    <row r="12" ht="26.25" customHeight="1" spans="1:7">
      <c r="A12" s="181" t="s">
        <v>3</v>
      </c>
      <c r="B12" s="181"/>
      <c r="C12" s="181"/>
      <c r="D12" s="181"/>
      <c r="E12" s="181"/>
      <c r="F12" s="181"/>
      <c r="G12" s="181"/>
    </row>
    <row r="13" ht="18.75" customHeight="1" spans="1:7">
      <c r="A13" s="181"/>
      <c r="B13" s="181"/>
      <c r="C13" s="181"/>
      <c r="D13" s="181"/>
      <c r="E13" s="181"/>
      <c r="F13" s="181"/>
      <c r="G13" s="181"/>
    </row>
    <row r="14" ht="26.25" customHeight="1" spans="1:7">
      <c r="A14" s="181" t="s">
        <v>4</v>
      </c>
      <c r="B14" s="181"/>
      <c r="C14" s="181"/>
      <c r="D14" s="181"/>
      <c r="E14" s="181"/>
      <c r="F14" s="181"/>
      <c r="G14" s="181"/>
    </row>
    <row r="15" ht="18.75" customHeight="1" spans="1:7">
      <c r="A15" s="136"/>
      <c r="B15" s="136"/>
      <c r="C15" s="136"/>
      <c r="D15" s="136"/>
      <c r="E15" s="136"/>
      <c r="F15" s="136"/>
      <c r="G15" s="136"/>
    </row>
    <row r="16" ht="18.75" customHeight="1" spans="1:7">
      <c r="A16" s="136"/>
      <c r="B16" s="136"/>
      <c r="C16" s="136"/>
      <c r="D16" s="136"/>
      <c r="E16" s="136"/>
      <c r="F16" s="136"/>
      <c r="G16" s="136"/>
    </row>
    <row r="17" ht="22.5" customHeight="1" spans="1:7">
      <c r="A17" s="136"/>
      <c r="B17" s="182" t="s">
        <v>5</v>
      </c>
      <c r="C17" s="182"/>
      <c r="D17" s="182"/>
      <c r="E17" s="183"/>
      <c r="F17" s="184" t="s">
        <v>6</v>
      </c>
      <c r="G17" s="184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workbookViewId="0">
      <selection activeCell="M11" sqref="M11"/>
    </sheetView>
  </sheetViews>
  <sheetFormatPr defaultColWidth="10.2818181818182" defaultRowHeight="15" customHeight="1"/>
  <cols>
    <col min="1" max="9" width="14.2818181818182" customWidth="1"/>
    <col min="10" max="10" width="34.2818181818182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319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"单位名称："&amp;"芒市人力资源和社会保障局"</f>
        <v>单位名称：芒市人力资源和社会保障局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320</v>
      </c>
      <c r="B4" s="126" t="s">
        <v>321</v>
      </c>
      <c r="C4" s="126" t="s">
        <v>322</v>
      </c>
      <c r="D4" s="126" t="s">
        <v>323</v>
      </c>
      <c r="E4" s="126" t="s">
        <v>324</v>
      </c>
      <c r="F4" s="126" t="s">
        <v>325</v>
      </c>
      <c r="G4" s="126" t="s">
        <v>326</v>
      </c>
      <c r="H4" s="126" t="s">
        <v>327</v>
      </c>
      <c r="I4" s="126" t="s">
        <v>328</v>
      </c>
      <c r="J4" s="126" t="s">
        <v>329</v>
      </c>
    </row>
    <row r="5" ht="22.5" customHeight="1" spans="1:10">
      <c r="A5" s="126" t="s">
        <v>67</v>
      </c>
      <c r="B5" s="126" t="s">
        <v>68</v>
      </c>
      <c r="C5" s="126" t="s">
        <v>69</v>
      </c>
      <c r="D5" s="126" t="s">
        <v>70</v>
      </c>
      <c r="E5" s="126" t="s">
        <v>71</v>
      </c>
      <c r="F5" s="126" t="s">
        <v>72</v>
      </c>
      <c r="G5" s="126" t="s">
        <v>73</v>
      </c>
      <c r="H5" s="126" t="s">
        <v>74</v>
      </c>
      <c r="I5" s="126" t="s">
        <v>75</v>
      </c>
      <c r="J5" s="126" t="s">
        <v>76</v>
      </c>
    </row>
    <row r="6" ht="52.5" customHeight="1" spans="1:10">
      <c r="A6" s="126" t="s">
        <v>54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314</v>
      </c>
      <c r="B7" s="127" t="s">
        <v>330</v>
      </c>
      <c r="C7" s="127" t="s">
        <v>331</v>
      </c>
      <c r="D7" s="127" t="s">
        <v>332</v>
      </c>
      <c r="E7" s="127" t="s">
        <v>333</v>
      </c>
      <c r="F7" s="127" t="s">
        <v>334</v>
      </c>
      <c r="G7" s="126" t="s">
        <v>335</v>
      </c>
      <c r="H7" s="126" t="s">
        <v>336</v>
      </c>
      <c r="I7" s="127" t="s">
        <v>337</v>
      </c>
      <c r="J7" s="127" t="s">
        <v>330</v>
      </c>
    </row>
    <row r="8" ht="52.5" customHeight="1" outlineLevel="1" spans="1:10">
      <c r="A8" s="127" t="s">
        <v>314</v>
      </c>
      <c r="B8" s="127" t="s">
        <v>330</v>
      </c>
      <c r="C8" s="127" t="s">
        <v>331</v>
      </c>
      <c r="D8" s="127" t="s">
        <v>338</v>
      </c>
      <c r="E8" s="127" t="s">
        <v>339</v>
      </c>
      <c r="F8" s="127" t="s">
        <v>334</v>
      </c>
      <c r="G8" s="126" t="s">
        <v>335</v>
      </c>
      <c r="H8" s="126" t="s">
        <v>336</v>
      </c>
      <c r="I8" s="127" t="s">
        <v>337</v>
      </c>
      <c r="J8" s="127" t="s">
        <v>330</v>
      </c>
    </row>
    <row r="9" ht="52.5" customHeight="1" outlineLevel="1" spans="1:10">
      <c r="A9" s="127" t="s">
        <v>314</v>
      </c>
      <c r="B9" s="127" t="s">
        <v>330</v>
      </c>
      <c r="C9" s="127" t="s">
        <v>331</v>
      </c>
      <c r="D9" s="127" t="s">
        <v>340</v>
      </c>
      <c r="E9" s="127" t="s">
        <v>341</v>
      </c>
      <c r="F9" s="127" t="s">
        <v>342</v>
      </c>
      <c r="G9" s="126" t="s">
        <v>343</v>
      </c>
      <c r="H9" s="126" t="s">
        <v>336</v>
      </c>
      <c r="I9" s="127" t="s">
        <v>337</v>
      </c>
      <c r="J9" s="127" t="s">
        <v>330</v>
      </c>
    </row>
    <row r="10" ht="52.5" customHeight="1" outlineLevel="1" spans="1:10">
      <c r="A10" s="127" t="s">
        <v>314</v>
      </c>
      <c r="B10" s="127" t="s">
        <v>330</v>
      </c>
      <c r="C10" s="127" t="s">
        <v>344</v>
      </c>
      <c r="D10" s="127" t="s">
        <v>345</v>
      </c>
      <c r="E10" s="127" t="s">
        <v>346</v>
      </c>
      <c r="F10" s="127" t="s">
        <v>342</v>
      </c>
      <c r="G10" s="126" t="s">
        <v>343</v>
      </c>
      <c r="H10" s="126" t="s">
        <v>336</v>
      </c>
      <c r="I10" s="127" t="s">
        <v>337</v>
      </c>
      <c r="J10" s="127" t="s">
        <v>330</v>
      </c>
    </row>
    <row r="11" ht="52.5" customHeight="1" outlineLevel="1" spans="1:10">
      <c r="A11" s="127" t="s">
        <v>314</v>
      </c>
      <c r="B11" s="127" t="s">
        <v>330</v>
      </c>
      <c r="C11" s="127" t="s">
        <v>347</v>
      </c>
      <c r="D11" s="127" t="s">
        <v>348</v>
      </c>
      <c r="E11" s="127" t="s">
        <v>349</v>
      </c>
      <c r="F11" s="127" t="s">
        <v>342</v>
      </c>
      <c r="G11" s="126" t="s">
        <v>343</v>
      </c>
      <c r="H11" s="126" t="s">
        <v>336</v>
      </c>
      <c r="I11" s="127" t="s">
        <v>337</v>
      </c>
      <c r="J11" s="127" t="s">
        <v>330</v>
      </c>
    </row>
    <row r="12" ht="52.5" customHeight="1" outlineLevel="1" spans="1:10">
      <c r="A12" s="127" t="s">
        <v>317</v>
      </c>
      <c r="B12" s="127" t="s">
        <v>350</v>
      </c>
      <c r="C12" s="127" t="s">
        <v>331</v>
      </c>
      <c r="D12" s="127" t="s">
        <v>332</v>
      </c>
      <c r="E12" s="127" t="s">
        <v>333</v>
      </c>
      <c r="F12" s="127" t="s">
        <v>342</v>
      </c>
      <c r="G12" s="126" t="s">
        <v>351</v>
      </c>
      <c r="H12" s="126" t="s">
        <v>336</v>
      </c>
      <c r="I12" s="127" t="s">
        <v>337</v>
      </c>
      <c r="J12" s="127" t="s">
        <v>350</v>
      </c>
    </row>
    <row r="13" ht="52.5" customHeight="1" outlineLevel="1" spans="1:10">
      <c r="A13" s="127" t="s">
        <v>317</v>
      </c>
      <c r="B13" s="127" t="s">
        <v>350</v>
      </c>
      <c r="C13" s="127" t="s">
        <v>331</v>
      </c>
      <c r="D13" s="127" t="s">
        <v>340</v>
      </c>
      <c r="E13" s="127" t="s">
        <v>341</v>
      </c>
      <c r="F13" s="127" t="s">
        <v>342</v>
      </c>
      <c r="G13" s="126" t="s">
        <v>351</v>
      </c>
      <c r="H13" s="126" t="s">
        <v>336</v>
      </c>
      <c r="I13" s="127" t="s">
        <v>337</v>
      </c>
      <c r="J13" s="127" t="s">
        <v>350</v>
      </c>
    </row>
    <row r="14" ht="52.5" customHeight="1" outlineLevel="1" spans="1:10">
      <c r="A14" s="127" t="s">
        <v>317</v>
      </c>
      <c r="B14" s="127" t="s">
        <v>350</v>
      </c>
      <c r="C14" s="127" t="s">
        <v>344</v>
      </c>
      <c r="D14" s="127" t="s">
        <v>352</v>
      </c>
      <c r="E14" s="127" t="s">
        <v>353</v>
      </c>
      <c r="F14" s="127" t="s">
        <v>342</v>
      </c>
      <c r="G14" s="126" t="s">
        <v>351</v>
      </c>
      <c r="H14" s="126" t="s">
        <v>336</v>
      </c>
      <c r="I14" s="127" t="s">
        <v>337</v>
      </c>
      <c r="J14" s="127" t="s">
        <v>350</v>
      </c>
    </row>
    <row r="15" ht="52.5" customHeight="1" outlineLevel="1" spans="1:10">
      <c r="A15" s="127" t="s">
        <v>317</v>
      </c>
      <c r="B15" s="127" t="s">
        <v>350</v>
      </c>
      <c r="C15" s="127" t="s">
        <v>347</v>
      </c>
      <c r="D15" s="127" t="s">
        <v>348</v>
      </c>
      <c r="E15" s="127" t="s">
        <v>354</v>
      </c>
      <c r="F15" s="127" t="s">
        <v>342</v>
      </c>
      <c r="G15" s="126" t="s">
        <v>343</v>
      </c>
      <c r="H15" s="126" t="s">
        <v>336</v>
      </c>
      <c r="I15" s="127" t="s">
        <v>337</v>
      </c>
      <c r="J15" s="127" t="s">
        <v>350</v>
      </c>
    </row>
  </sheetData>
  <mergeCells count="6">
    <mergeCell ref="A2:J2"/>
    <mergeCell ref="A3:E3"/>
    <mergeCell ref="A7:A11"/>
    <mergeCell ref="A12:A15"/>
    <mergeCell ref="B7:B11"/>
    <mergeCell ref="B12:B1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545454545454" defaultRowHeight="14.25" customHeight="1" outlineLevelCol="5"/>
  <cols>
    <col min="1" max="6" width="24.3454545454545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355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356</v>
      </c>
      <c r="C2" s="117"/>
      <c r="D2" s="118"/>
      <c r="E2" s="118"/>
      <c r="F2" s="118"/>
    </row>
    <row r="3" ht="13.5" customHeight="1" spans="1:6">
      <c r="A3" s="119" t="str">
        <f>"单位名称："&amp;"芒市人力资源和社会保障局"</f>
        <v>单位名称：芒市人力资源和社会保障局</v>
      </c>
      <c r="B3" s="119" t="s">
        <v>357</v>
      </c>
      <c r="C3" s="120"/>
      <c r="D3" s="92"/>
      <c r="E3" s="92"/>
      <c r="F3" s="113" t="s">
        <v>9</v>
      </c>
    </row>
    <row r="4" ht="19.5" customHeight="1" spans="1:6">
      <c r="A4" s="59" t="s">
        <v>195</v>
      </c>
      <c r="B4" s="121" t="s">
        <v>56</v>
      </c>
      <c r="C4" s="59" t="s">
        <v>57</v>
      </c>
      <c r="D4" s="35" t="s">
        <v>358</v>
      </c>
      <c r="E4" s="35"/>
      <c r="F4" s="35"/>
    </row>
    <row r="5" ht="18.55" customHeight="1" spans="1:6">
      <c r="A5" s="59"/>
      <c r="B5" s="121"/>
      <c r="C5" s="59"/>
      <c r="D5" s="35" t="s">
        <v>38</v>
      </c>
      <c r="E5" s="35" t="s">
        <v>60</v>
      </c>
      <c r="F5" s="35" t="s">
        <v>61</v>
      </c>
    </row>
    <row r="6" ht="20.25" customHeight="1" spans="1:6">
      <c r="A6" s="59">
        <v>1</v>
      </c>
      <c r="B6" s="122" t="s">
        <v>68</v>
      </c>
      <c r="C6" s="122" t="s">
        <v>69</v>
      </c>
      <c r="D6" s="122" t="s">
        <v>70</v>
      </c>
      <c r="E6" s="122" t="s">
        <v>71</v>
      </c>
      <c r="F6" s="122" t="s">
        <v>72</v>
      </c>
    </row>
    <row r="7" ht="30" customHeight="1" spans="1:6">
      <c r="A7" s="33"/>
      <c r="B7" s="121"/>
      <c r="C7" s="33"/>
      <c r="D7" s="75"/>
      <c r="E7" s="123"/>
      <c r="F7" s="123"/>
    </row>
    <row r="8" ht="30" customHeight="1" spans="1:6">
      <c r="A8" s="22"/>
      <c r="B8" s="22"/>
      <c r="C8" s="22"/>
      <c r="D8" s="75"/>
      <c r="E8" s="123"/>
      <c r="F8" s="123"/>
    </row>
    <row r="9" ht="30" customHeight="1" spans="1:6">
      <c r="A9" s="20" t="s">
        <v>359</v>
      </c>
      <c r="B9" s="20" t="s">
        <v>359</v>
      </c>
      <c r="C9" s="20" t="s">
        <v>359</v>
      </c>
      <c r="D9" s="75"/>
      <c r="E9" s="123"/>
      <c r="F9" s="123"/>
    </row>
    <row r="10" customHeight="1" spans="1:1">
      <c r="A10" s="54" t="s">
        <v>360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7"/>
  <sheetViews>
    <sheetView showZeros="0" topLeftCell="A9" workbookViewId="0">
      <selection activeCell="E9" sqref="E9"/>
    </sheetView>
  </sheetViews>
  <sheetFormatPr defaultColWidth="9.1454545454545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454545454545" customWidth="1"/>
    <col min="9" max="9" width="10.2" customWidth="1"/>
    <col min="10" max="10" width="6.04545454545455" customWidth="1"/>
    <col min="11" max="11" width="9.77272727272727" customWidth="1"/>
    <col min="12" max="12" width="10.7727272727273" customWidth="1"/>
    <col min="13" max="15" width="10.7181818181818" customWidth="1"/>
    <col min="16" max="16" width="6.62727272727273" customWidth="1"/>
    <col min="17" max="17" width="11.4181818181818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2" t="s">
        <v>361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4" t="str">
        <f>"单位名称："&amp;"芒市人力资源和社会保障局"</f>
        <v>单位名称：芒市人力资源和社会保障局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35</v>
      </c>
    </row>
    <row r="4" ht="15.75" customHeight="1" spans="1:17">
      <c r="A4" s="11" t="s">
        <v>362</v>
      </c>
      <c r="B4" s="93" t="s">
        <v>363</v>
      </c>
      <c r="C4" s="93" t="s">
        <v>364</v>
      </c>
      <c r="D4" s="93" t="s">
        <v>365</v>
      </c>
      <c r="E4" s="93" t="s">
        <v>366</v>
      </c>
      <c r="F4" s="93" t="s">
        <v>367</v>
      </c>
      <c r="G4" s="47" t="s">
        <v>202</v>
      </c>
      <c r="H4" s="47"/>
      <c r="I4" s="47"/>
      <c r="J4" s="47"/>
      <c r="K4" s="107"/>
      <c r="L4" s="47"/>
      <c r="M4" s="47"/>
      <c r="N4" s="47"/>
      <c r="O4" s="72"/>
      <c r="P4" s="107"/>
      <c r="Q4" s="48"/>
    </row>
    <row r="5" ht="17.25" customHeight="1" spans="1:17">
      <c r="A5" s="16"/>
      <c r="B5" s="94"/>
      <c r="C5" s="94"/>
      <c r="D5" s="94"/>
      <c r="E5" s="94"/>
      <c r="F5" s="94"/>
      <c r="G5" s="94" t="s">
        <v>38</v>
      </c>
      <c r="H5" s="94" t="s">
        <v>42</v>
      </c>
      <c r="I5" s="94" t="s">
        <v>368</v>
      </c>
      <c r="J5" s="94" t="s">
        <v>369</v>
      </c>
      <c r="K5" s="108" t="s">
        <v>370</v>
      </c>
      <c r="L5" s="109" t="s">
        <v>371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41</v>
      </c>
      <c r="I6" s="95"/>
      <c r="J6" s="95"/>
      <c r="K6" s="112"/>
      <c r="L6" s="95" t="s">
        <v>41</v>
      </c>
      <c r="M6" s="95" t="s">
        <v>48</v>
      </c>
      <c r="N6" s="95" t="s">
        <v>372</v>
      </c>
      <c r="O6" s="33" t="s">
        <v>50</v>
      </c>
      <c r="P6" s="112" t="s">
        <v>51</v>
      </c>
      <c r="Q6" s="95" t="s">
        <v>52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54</v>
      </c>
      <c r="B8" s="99"/>
      <c r="C8" s="99"/>
      <c r="D8" s="100"/>
      <c r="E8" s="101"/>
      <c r="F8" s="23">
        <v>237900</v>
      </c>
      <c r="G8" s="23">
        <v>1137900</v>
      </c>
      <c r="H8" s="23">
        <v>1137900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 t="shared" ref="A9:A13" si="0">"     "&amp;"一般公用经费"</f>
        <v>     一般公用经费</v>
      </c>
      <c r="B9" s="99" t="s">
        <v>373</v>
      </c>
      <c r="C9" s="99" t="s">
        <v>374</v>
      </c>
      <c r="D9" s="100" t="s">
        <v>375</v>
      </c>
      <c r="E9" s="101">
        <v>3</v>
      </c>
      <c r="F9" s="23">
        <v>12900</v>
      </c>
      <c r="G9" s="23">
        <v>12900</v>
      </c>
      <c r="H9" s="23">
        <v>12900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8" t="str">
        <f t="shared" si="0"/>
        <v>     一般公用经费</v>
      </c>
      <c r="B10" s="99" t="s">
        <v>376</v>
      </c>
      <c r="C10" s="99" t="s">
        <v>376</v>
      </c>
      <c r="D10" s="100" t="s">
        <v>375</v>
      </c>
      <c r="E10" s="101">
        <v>1</v>
      </c>
      <c r="F10" s="23">
        <v>20000</v>
      </c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8" t="str">
        <f t="shared" si="0"/>
        <v>     一般公用经费</v>
      </c>
      <c r="B11" s="99" t="s">
        <v>377</v>
      </c>
      <c r="C11" s="99" t="s">
        <v>378</v>
      </c>
      <c r="D11" s="100" t="s">
        <v>379</v>
      </c>
      <c r="E11" s="101">
        <v>125</v>
      </c>
      <c r="F11" s="23">
        <v>60000</v>
      </c>
      <c r="G11" s="23">
        <v>20000</v>
      </c>
      <c r="H11" s="23">
        <v>20000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8" t="str">
        <f t="shared" si="0"/>
        <v>     一般公用经费</v>
      </c>
      <c r="B12" s="99" t="s">
        <v>380</v>
      </c>
      <c r="C12" s="99" t="s">
        <v>381</v>
      </c>
      <c r="D12" s="100" t="s">
        <v>382</v>
      </c>
      <c r="E12" s="101">
        <v>1</v>
      </c>
      <c r="F12" s="23">
        <v>25000</v>
      </c>
      <c r="G12" s="23">
        <v>25000</v>
      </c>
      <c r="H12" s="23">
        <v>25000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8" t="str">
        <f t="shared" si="0"/>
        <v>     一般公用经费</v>
      </c>
      <c r="B13" s="99" t="s">
        <v>383</v>
      </c>
      <c r="C13" s="99" t="s">
        <v>384</v>
      </c>
      <c r="D13" s="100" t="s">
        <v>385</v>
      </c>
      <c r="E13" s="101">
        <v>20</v>
      </c>
      <c r="F13" s="23">
        <v>17000</v>
      </c>
      <c r="G13" s="23">
        <v>17000</v>
      </c>
      <c r="H13" s="23">
        <v>17000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8" t="str">
        <f t="shared" ref="A14:A15" si="1">"     "&amp;"公用经费安排的公务用车运维费"</f>
        <v>     公用经费安排的公务用车运维费</v>
      </c>
      <c r="B14" s="99" t="s">
        <v>386</v>
      </c>
      <c r="C14" s="99" t="s">
        <v>387</v>
      </c>
      <c r="D14" s="100" t="s">
        <v>382</v>
      </c>
      <c r="E14" s="101">
        <v>1</v>
      </c>
      <c r="F14" s="23">
        <v>73000</v>
      </c>
      <c r="G14" s="23">
        <v>33000</v>
      </c>
      <c r="H14" s="23">
        <v>33000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98" t="str">
        <f t="shared" si="1"/>
        <v>     公用经费安排的公务用车运维费</v>
      </c>
      <c r="B15" s="99" t="s">
        <v>388</v>
      </c>
      <c r="C15" s="99" t="s">
        <v>389</v>
      </c>
      <c r="D15" s="100" t="s">
        <v>390</v>
      </c>
      <c r="E15" s="101">
        <v>1</v>
      </c>
      <c r="F15" s="23">
        <v>30000</v>
      </c>
      <c r="G15" s="23">
        <v>10000</v>
      </c>
      <c r="H15" s="23">
        <v>10000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98" t="str">
        <f>"     "&amp;"业务费工作经费"</f>
        <v>     业务费工作经费</v>
      </c>
      <c r="B16" s="99" t="s">
        <v>391</v>
      </c>
      <c r="C16" s="99" t="s">
        <v>392</v>
      </c>
      <c r="D16" s="100" t="s">
        <v>382</v>
      </c>
      <c r="E16" s="101">
        <v>1</v>
      </c>
      <c r="F16" s="23"/>
      <c r="G16" s="23">
        <v>1000000</v>
      </c>
      <c r="H16" s="23">
        <v>1000000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30" customHeight="1" spans="1:17">
      <c r="A17" s="102" t="s">
        <v>359</v>
      </c>
      <c r="B17" s="103"/>
      <c r="C17" s="103"/>
      <c r="D17" s="103"/>
      <c r="E17" s="101"/>
      <c r="F17" s="23">
        <v>237900</v>
      </c>
      <c r="G17" s="23">
        <v>1137900</v>
      </c>
      <c r="H17" s="23">
        <v>1137900</v>
      </c>
      <c r="I17" s="23"/>
      <c r="J17" s="23"/>
      <c r="K17" s="23"/>
      <c r="L17" s="23"/>
      <c r="M17" s="23"/>
      <c r="N17" s="23"/>
      <c r="O17" s="23"/>
      <c r="P17" s="23"/>
      <c r="Q17" s="23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545454545454" defaultRowHeight="14.25" customHeight="1"/>
  <cols>
    <col min="1" max="1" width="21.4727272727273" customWidth="1"/>
    <col min="2" max="2" width="9.77272727272727" customWidth="1"/>
    <col min="3" max="3" width="19.2" customWidth="1"/>
    <col min="4" max="5" width="12.0454545454545" customWidth="1"/>
    <col min="6" max="6" width="5.77272727272727" customWidth="1"/>
    <col min="7" max="7" width="6.47272727272727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393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"单位名称："&amp;"芒市人力资源和社会保障局"</f>
        <v>单位名称：芒市人力资源和社会保障局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2"/>
      <c r="N3" s="42" t="s">
        <v>35</v>
      </c>
    </row>
    <row r="4" ht="15.75" customHeight="1" spans="1:14">
      <c r="A4" s="11" t="s">
        <v>362</v>
      </c>
      <c r="B4" s="11" t="s">
        <v>394</v>
      </c>
      <c r="C4" s="11" t="s">
        <v>395</v>
      </c>
      <c r="D4" s="12" t="s">
        <v>202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38</v>
      </c>
      <c r="E5" s="11" t="s">
        <v>42</v>
      </c>
      <c r="F5" s="11" t="s">
        <v>368</v>
      </c>
      <c r="G5" s="11" t="s">
        <v>369</v>
      </c>
      <c r="H5" s="11" t="s">
        <v>370</v>
      </c>
      <c r="I5" s="12" t="s">
        <v>371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41</v>
      </c>
      <c r="F6" s="18"/>
      <c r="G6" s="18"/>
      <c r="H6" s="73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38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54" t="s">
        <v>396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J26" sqref="J26"/>
    </sheetView>
  </sheetViews>
  <sheetFormatPr defaultColWidth="9.14545454545454" defaultRowHeight="14.25" customHeight="1"/>
  <cols>
    <col min="1" max="1" width="37.7181818181818" customWidth="1"/>
    <col min="2" max="16" width="7.0454545454545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0" t="s">
        <v>397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9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8" t="str">
        <f>"单位名称："&amp;"芒市人力资源和社会保障局"</f>
        <v>单位名称：芒市人力资源和社会保障局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0" t="s">
        <v>398</v>
      </c>
      <c r="B5" s="12" t="s">
        <v>202</v>
      </c>
      <c r="C5" s="13"/>
      <c r="D5" s="71"/>
      <c r="E5" s="72" t="s">
        <v>399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3"/>
    </row>
    <row r="6" ht="40.5" customHeight="1" spans="1:16">
      <c r="A6" s="73"/>
      <c r="B6" s="16" t="s">
        <v>38</v>
      </c>
      <c r="C6" s="11" t="s">
        <v>42</v>
      </c>
      <c r="D6" s="74" t="s">
        <v>400</v>
      </c>
      <c r="E6" s="74" t="s">
        <v>401</v>
      </c>
      <c r="F6" s="74" t="s">
        <v>402</v>
      </c>
      <c r="G6" s="74" t="s">
        <v>403</v>
      </c>
      <c r="H6" s="74" t="s">
        <v>404</v>
      </c>
      <c r="I6" s="74" t="s">
        <v>405</v>
      </c>
      <c r="J6" s="74" t="s">
        <v>406</v>
      </c>
      <c r="K6" s="74" t="s">
        <v>407</v>
      </c>
      <c r="L6" s="74" t="s">
        <v>408</v>
      </c>
      <c r="M6" s="33" t="s">
        <v>409</v>
      </c>
      <c r="N6" s="33" t="s">
        <v>410</v>
      </c>
      <c r="O6" s="84" t="s">
        <v>411</v>
      </c>
      <c r="P6" s="33" t="s">
        <v>412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3">
        <v>16</v>
      </c>
    </row>
    <row r="8" ht="19.5" customHeight="1" spans="1:16">
      <c r="A8" s="36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5"/>
      <c r="N8" s="85"/>
      <c r="O8" s="85"/>
      <c r="P8" s="85"/>
    </row>
    <row r="9" ht="19.5" customHeight="1" spans="1:16">
      <c r="A9" s="36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1" t="s">
        <v>38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5"/>
      <c r="N10" s="85"/>
      <c r="O10" s="85"/>
      <c r="P10" s="85"/>
    </row>
    <row r="11" customHeight="1" spans="1:16">
      <c r="A11" s="79" t="s">
        <v>413</v>
      </c>
      <c r="B11" s="79"/>
      <c r="C11" s="7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J33" sqref="J33"/>
    </sheetView>
  </sheetViews>
  <sheetFormatPr defaultColWidth="9.14545454545454" defaultRowHeight="12" customHeight="1" outlineLevelRow="7"/>
  <cols>
    <col min="1" max="2" width="15.6272727272727" customWidth="1"/>
    <col min="3" max="10" width="11.2" customWidth="1"/>
  </cols>
  <sheetData>
    <row r="1" customHeight="1" spans="10:10">
      <c r="J1" s="62" t="s">
        <v>414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"单位名称："&amp;"芒市人力资源和社会保障局"</f>
        <v>单位名称：芒市人力资源和社会保障局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320</v>
      </c>
      <c r="B4" s="34" t="s">
        <v>321</v>
      </c>
      <c r="C4" s="34" t="s">
        <v>322</v>
      </c>
      <c r="D4" s="34" t="s">
        <v>323</v>
      </c>
      <c r="E4" s="34" t="s">
        <v>324</v>
      </c>
      <c r="F4" s="59" t="s">
        <v>325</v>
      </c>
      <c r="G4" s="34" t="s">
        <v>326</v>
      </c>
      <c r="H4" s="59" t="s">
        <v>327</v>
      </c>
      <c r="I4" s="59" t="s">
        <v>328</v>
      </c>
      <c r="J4" s="34" t="s">
        <v>329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415</v>
      </c>
      <c r="C7" s="22" t="s">
        <v>415</v>
      </c>
      <c r="D7" s="22" t="s">
        <v>415</v>
      </c>
      <c r="E7" s="36" t="s">
        <v>415</v>
      </c>
      <c r="F7" s="22" t="s">
        <v>415</v>
      </c>
      <c r="G7" s="36" t="s">
        <v>415</v>
      </c>
      <c r="H7" s="22" t="s">
        <v>415</v>
      </c>
      <c r="I7" s="22" t="s">
        <v>415</v>
      </c>
      <c r="J7" s="36" t="s">
        <v>415</v>
      </c>
    </row>
    <row r="8" customHeight="1" spans="1:1">
      <c r="A8" s="54" t="s">
        <v>413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tabSelected="1" workbookViewId="0">
      <selection activeCell="A9" sqref="A9"/>
    </sheetView>
  </sheetViews>
  <sheetFormatPr defaultColWidth="9.14545454545454" defaultRowHeight="12" customHeight="1" outlineLevelCol="7"/>
  <cols>
    <col min="1" max="8" width="16.9181818181818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416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"单位名称："&amp;"芒市人力资源和社会保障局"</f>
        <v>单位名称：芒市人力资源和社会保障局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195</v>
      </c>
      <c r="B4" s="11" t="s">
        <v>417</v>
      </c>
      <c r="C4" s="11" t="s">
        <v>418</v>
      </c>
      <c r="D4" s="11" t="s">
        <v>419</v>
      </c>
      <c r="E4" s="11" t="s">
        <v>420</v>
      </c>
      <c r="F4" s="46" t="s">
        <v>421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366</v>
      </c>
      <c r="G5" s="34" t="s">
        <v>422</v>
      </c>
      <c r="H5" s="34" t="s">
        <v>423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38</v>
      </c>
      <c r="B8" s="52"/>
      <c r="C8" s="52"/>
      <c r="D8" s="52"/>
      <c r="E8" s="52"/>
      <c r="F8" s="41"/>
      <c r="G8" s="53"/>
      <c r="H8" s="53"/>
    </row>
    <row r="9" customHeight="1" spans="1:1">
      <c r="A9" s="54" t="s">
        <v>424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5"/>
  <sheetViews>
    <sheetView showZeros="0" topLeftCell="A10" workbookViewId="0">
      <selection activeCell="D9" sqref="D9"/>
    </sheetView>
  </sheetViews>
  <sheetFormatPr defaultColWidth="9.14545454545454" defaultRowHeight="14.25" customHeight="1"/>
  <cols>
    <col min="1" max="1" width="10.2818181818182" customWidth="1"/>
    <col min="2" max="3" width="23.8454545454545" customWidth="1"/>
    <col min="4" max="4" width="11.1454545454545" customWidth="1"/>
    <col min="5" max="5" width="17.7181818181818" customWidth="1"/>
    <col min="6" max="6" width="9.84545454545455" customWidth="1"/>
    <col min="7" max="7" width="17.7181818181818" customWidth="1"/>
    <col min="8" max="11" width="15.4181818181818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425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"单位名称："&amp;"芒市人力资源和社会保障局"</f>
        <v>单位名称：芒市人力资源和社会保障局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35</v>
      </c>
    </row>
    <row r="4" ht="21.75" customHeight="1" spans="1:11">
      <c r="A4" s="33" t="s">
        <v>308</v>
      </c>
      <c r="B4" s="33" t="s">
        <v>197</v>
      </c>
      <c r="C4" s="33" t="s">
        <v>309</v>
      </c>
      <c r="D4" s="34" t="s">
        <v>198</v>
      </c>
      <c r="E4" s="34" t="s">
        <v>199</v>
      </c>
      <c r="F4" s="34" t="s">
        <v>310</v>
      </c>
      <c r="G4" s="34" t="s">
        <v>311</v>
      </c>
      <c r="H4" s="35" t="s">
        <v>38</v>
      </c>
      <c r="I4" s="35" t="s">
        <v>426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42</v>
      </c>
      <c r="J5" s="34" t="s">
        <v>43</v>
      </c>
      <c r="K5" s="34" t="s">
        <v>44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41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427</v>
      </c>
      <c r="C8" s="36"/>
      <c r="D8" s="36"/>
      <c r="E8" s="36"/>
      <c r="F8" s="36"/>
      <c r="G8" s="36"/>
      <c r="H8" s="23">
        <v>211400</v>
      </c>
      <c r="I8" s="23">
        <v>211400</v>
      </c>
      <c r="J8" s="23"/>
      <c r="K8" s="40"/>
    </row>
    <row r="9" ht="52.5" customHeight="1" spans="1:11">
      <c r="A9" s="22" t="s">
        <v>428</v>
      </c>
      <c r="B9" s="22" t="s">
        <v>427</v>
      </c>
      <c r="C9" s="22" t="s">
        <v>54</v>
      </c>
      <c r="D9" s="22" t="s">
        <v>92</v>
      </c>
      <c r="E9" s="22" t="s">
        <v>93</v>
      </c>
      <c r="F9" s="22" t="s">
        <v>252</v>
      </c>
      <c r="G9" s="22" t="s">
        <v>253</v>
      </c>
      <c r="H9" s="23">
        <v>211400</v>
      </c>
      <c r="I9" s="23">
        <v>211400</v>
      </c>
      <c r="J9" s="23"/>
      <c r="K9" s="41"/>
    </row>
    <row r="10" ht="52.5" customHeight="1" spans="1:11">
      <c r="A10" s="25"/>
      <c r="B10" s="22" t="s">
        <v>429</v>
      </c>
      <c r="C10" s="25"/>
      <c r="D10" s="25"/>
      <c r="E10" s="25"/>
      <c r="F10" s="25"/>
      <c r="G10" s="25"/>
      <c r="H10" s="23">
        <v>1575000</v>
      </c>
      <c r="I10" s="23">
        <v>1575000</v>
      </c>
      <c r="J10" s="23"/>
      <c r="K10" s="25"/>
    </row>
    <row r="11" ht="52.5" customHeight="1" spans="1:11">
      <c r="A11" s="22" t="s">
        <v>428</v>
      </c>
      <c r="B11" s="22" t="s">
        <v>429</v>
      </c>
      <c r="C11" s="22" t="s">
        <v>54</v>
      </c>
      <c r="D11" s="22" t="s">
        <v>114</v>
      </c>
      <c r="E11" s="22" t="s">
        <v>115</v>
      </c>
      <c r="F11" s="22" t="s">
        <v>252</v>
      </c>
      <c r="G11" s="22" t="s">
        <v>253</v>
      </c>
      <c r="H11" s="23">
        <v>1575000</v>
      </c>
      <c r="I11" s="23">
        <v>1575000</v>
      </c>
      <c r="J11" s="23"/>
      <c r="K11" s="25"/>
    </row>
    <row r="12" ht="52.5" customHeight="1" spans="1:11">
      <c r="A12" s="25"/>
      <c r="B12" s="22" t="s">
        <v>430</v>
      </c>
      <c r="C12" s="25"/>
      <c r="D12" s="25"/>
      <c r="E12" s="25"/>
      <c r="F12" s="25"/>
      <c r="G12" s="25"/>
      <c r="H12" s="23">
        <v>3228000</v>
      </c>
      <c r="I12" s="23">
        <v>3228000</v>
      </c>
      <c r="J12" s="23"/>
      <c r="K12" s="25"/>
    </row>
    <row r="13" ht="52.5" customHeight="1" spans="1:11">
      <c r="A13" s="22" t="s">
        <v>428</v>
      </c>
      <c r="B13" s="22" t="s">
        <v>430</v>
      </c>
      <c r="C13" s="22" t="s">
        <v>54</v>
      </c>
      <c r="D13" s="22" t="s">
        <v>135</v>
      </c>
      <c r="E13" s="22" t="s">
        <v>136</v>
      </c>
      <c r="F13" s="22" t="s">
        <v>252</v>
      </c>
      <c r="G13" s="22" t="s">
        <v>253</v>
      </c>
      <c r="H13" s="23">
        <v>3228000</v>
      </c>
      <c r="I13" s="23">
        <v>3228000</v>
      </c>
      <c r="J13" s="23"/>
      <c r="K13" s="25"/>
    </row>
    <row r="14" ht="52.5" customHeight="1" spans="1:11">
      <c r="A14" s="25"/>
      <c r="B14" s="22" t="s">
        <v>431</v>
      </c>
      <c r="C14" s="25"/>
      <c r="D14" s="25"/>
      <c r="E14" s="25"/>
      <c r="F14" s="25"/>
      <c r="G14" s="25"/>
      <c r="H14" s="23">
        <v>15690940.73</v>
      </c>
      <c r="I14" s="23">
        <v>15690940.73</v>
      </c>
      <c r="J14" s="23"/>
      <c r="K14" s="25"/>
    </row>
    <row r="15" ht="52.5" customHeight="1" spans="1:11">
      <c r="A15" s="22" t="s">
        <v>432</v>
      </c>
      <c r="B15" s="22" t="s">
        <v>431</v>
      </c>
      <c r="C15" s="22" t="s">
        <v>54</v>
      </c>
      <c r="D15" s="22" t="s">
        <v>108</v>
      </c>
      <c r="E15" s="22" t="s">
        <v>109</v>
      </c>
      <c r="F15" s="22" t="s">
        <v>433</v>
      </c>
      <c r="G15" s="22" t="s">
        <v>434</v>
      </c>
      <c r="H15" s="23">
        <v>1000000</v>
      </c>
      <c r="I15" s="23">
        <v>1000000</v>
      </c>
      <c r="J15" s="23"/>
      <c r="K15" s="25"/>
    </row>
    <row r="16" ht="52.5" customHeight="1" spans="1:11">
      <c r="A16" s="22" t="s">
        <v>432</v>
      </c>
      <c r="B16" s="22" t="s">
        <v>431</v>
      </c>
      <c r="C16" s="22" t="s">
        <v>54</v>
      </c>
      <c r="D16" s="22" t="s">
        <v>108</v>
      </c>
      <c r="E16" s="22" t="s">
        <v>109</v>
      </c>
      <c r="F16" s="22" t="s">
        <v>433</v>
      </c>
      <c r="G16" s="22" t="s">
        <v>434</v>
      </c>
      <c r="H16" s="23">
        <v>1009000</v>
      </c>
      <c r="I16" s="23">
        <v>1009000</v>
      </c>
      <c r="J16" s="23"/>
      <c r="K16" s="25"/>
    </row>
    <row r="17" ht="52.5" customHeight="1" spans="1:11">
      <c r="A17" s="22" t="s">
        <v>432</v>
      </c>
      <c r="B17" s="22" t="s">
        <v>431</v>
      </c>
      <c r="C17" s="22" t="s">
        <v>54</v>
      </c>
      <c r="D17" s="22" t="s">
        <v>110</v>
      </c>
      <c r="E17" s="22" t="s">
        <v>111</v>
      </c>
      <c r="F17" s="22" t="s">
        <v>252</v>
      </c>
      <c r="G17" s="22" t="s">
        <v>253</v>
      </c>
      <c r="H17" s="23">
        <v>3676940.73</v>
      </c>
      <c r="I17" s="23">
        <v>3676940.73</v>
      </c>
      <c r="J17" s="23"/>
      <c r="K17" s="25"/>
    </row>
    <row r="18" ht="52.5" customHeight="1" spans="1:11">
      <c r="A18" s="22" t="s">
        <v>432</v>
      </c>
      <c r="B18" s="22" t="s">
        <v>431</v>
      </c>
      <c r="C18" s="22" t="s">
        <v>54</v>
      </c>
      <c r="D18" s="22" t="s">
        <v>110</v>
      </c>
      <c r="E18" s="22" t="s">
        <v>111</v>
      </c>
      <c r="F18" s="22" t="s">
        <v>252</v>
      </c>
      <c r="G18" s="22" t="s">
        <v>253</v>
      </c>
      <c r="H18" s="23">
        <v>5000</v>
      </c>
      <c r="I18" s="23">
        <v>5000</v>
      </c>
      <c r="J18" s="23"/>
      <c r="K18" s="25"/>
    </row>
    <row r="19" ht="52.5" customHeight="1" spans="1:11">
      <c r="A19" s="22" t="s">
        <v>432</v>
      </c>
      <c r="B19" s="22" t="s">
        <v>431</v>
      </c>
      <c r="C19" s="22" t="s">
        <v>54</v>
      </c>
      <c r="D19" s="22" t="s">
        <v>112</v>
      </c>
      <c r="E19" s="22" t="s">
        <v>113</v>
      </c>
      <c r="F19" s="22" t="s">
        <v>252</v>
      </c>
      <c r="G19" s="22" t="s">
        <v>253</v>
      </c>
      <c r="H19" s="23">
        <v>7000000</v>
      </c>
      <c r="I19" s="23">
        <v>7000000</v>
      </c>
      <c r="J19" s="23"/>
      <c r="K19" s="25"/>
    </row>
    <row r="20" ht="52.5" customHeight="1" spans="1:11">
      <c r="A20" s="22" t="s">
        <v>432</v>
      </c>
      <c r="B20" s="22" t="s">
        <v>431</v>
      </c>
      <c r="C20" s="22" t="s">
        <v>54</v>
      </c>
      <c r="D20" s="22" t="s">
        <v>116</v>
      </c>
      <c r="E20" s="22" t="s">
        <v>117</v>
      </c>
      <c r="F20" s="22" t="s">
        <v>252</v>
      </c>
      <c r="G20" s="22" t="s">
        <v>253</v>
      </c>
      <c r="H20" s="23">
        <v>3000000</v>
      </c>
      <c r="I20" s="23">
        <v>3000000</v>
      </c>
      <c r="J20" s="23"/>
      <c r="K20" s="25"/>
    </row>
    <row r="21" ht="52.5" customHeight="1" spans="1:11">
      <c r="A21" s="25"/>
      <c r="B21" s="22" t="s">
        <v>435</v>
      </c>
      <c r="C21" s="25"/>
      <c r="D21" s="25"/>
      <c r="E21" s="25"/>
      <c r="F21" s="25"/>
      <c r="G21" s="25"/>
      <c r="H21" s="23">
        <v>1728000</v>
      </c>
      <c r="I21" s="23">
        <v>1728000</v>
      </c>
      <c r="J21" s="23"/>
      <c r="K21" s="25"/>
    </row>
    <row r="22" ht="52.5" customHeight="1" spans="1:11">
      <c r="A22" s="22" t="s">
        <v>428</v>
      </c>
      <c r="B22" s="22" t="s">
        <v>435</v>
      </c>
      <c r="C22" s="22" t="s">
        <v>54</v>
      </c>
      <c r="D22" s="22" t="s">
        <v>135</v>
      </c>
      <c r="E22" s="22" t="s">
        <v>136</v>
      </c>
      <c r="F22" s="22" t="s">
        <v>252</v>
      </c>
      <c r="G22" s="22" t="s">
        <v>253</v>
      </c>
      <c r="H22" s="23">
        <v>1728000</v>
      </c>
      <c r="I22" s="23">
        <v>1728000</v>
      </c>
      <c r="J22" s="23"/>
      <c r="K22" s="25"/>
    </row>
    <row r="23" ht="52.5" customHeight="1" spans="1:11">
      <c r="A23" s="25"/>
      <c r="B23" s="22" t="s">
        <v>436</v>
      </c>
      <c r="C23" s="25"/>
      <c r="D23" s="25"/>
      <c r="E23" s="25"/>
      <c r="F23" s="25"/>
      <c r="G23" s="25"/>
      <c r="H23" s="23">
        <v>1500000</v>
      </c>
      <c r="I23" s="23">
        <v>1500000</v>
      </c>
      <c r="J23" s="23"/>
      <c r="K23" s="25"/>
    </row>
    <row r="24" ht="52.5" customHeight="1" spans="1:11">
      <c r="A24" s="22" t="s">
        <v>428</v>
      </c>
      <c r="B24" s="22" t="s">
        <v>436</v>
      </c>
      <c r="C24" s="22" t="s">
        <v>54</v>
      </c>
      <c r="D24" s="22" t="s">
        <v>135</v>
      </c>
      <c r="E24" s="22" t="s">
        <v>136</v>
      </c>
      <c r="F24" s="22" t="s">
        <v>252</v>
      </c>
      <c r="G24" s="22" t="s">
        <v>253</v>
      </c>
      <c r="H24" s="23">
        <v>1500000</v>
      </c>
      <c r="I24" s="23">
        <v>1500000</v>
      </c>
      <c r="J24" s="23"/>
      <c r="K24" s="25"/>
    </row>
    <row r="25" ht="30" customHeight="1" spans="1:11">
      <c r="A25" s="37" t="s">
        <v>359</v>
      </c>
      <c r="B25" s="38"/>
      <c r="C25" s="38"/>
      <c r="D25" s="38"/>
      <c r="E25" s="38"/>
      <c r="F25" s="38"/>
      <c r="G25" s="38"/>
      <c r="H25" s="23">
        <v>23933340.73</v>
      </c>
      <c r="I25" s="23">
        <v>23933340.73</v>
      </c>
      <c r="J25" s="23"/>
      <c r="K25" s="41"/>
    </row>
  </sheetData>
  <mergeCells count="15">
    <mergeCell ref="A2:K2"/>
    <mergeCell ref="A3:G3"/>
    <mergeCell ref="I4:K4"/>
    <mergeCell ref="A25:G2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4"/>
  <sheetViews>
    <sheetView showZeros="0" topLeftCell="A9" workbookViewId="0">
      <selection activeCell="E18" sqref="E18"/>
    </sheetView>
  </sheetViews>
  <sheetFormatPr defaultColWidth="9.1454545454545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437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"单位名称："&amp;"芒市人力资源和社会保障局"</f>
        <v>单位名称：芒市人力资源和社会保障局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309</v>
      </c>
      <c r="B4" s="10" t="s">
        <v>308</v>
      </c>
      <c r="C4" s="10" t="s">
        <v>197</v>
      </c>
      <c r="D4" s="11" t="s">
        <v>438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54</v>
      </c>
      <c r="B8" s="22"/>
      <c r="C8" s="22"/>
      <c r="D8" s="22"/>
      <c r="E8" s="23">
        <v>147969488</v>
      </c>
      <c r="F8" s="23"/>
      <c r="G8" s="23"/>
    </row>
    <row r="9" ht="52.5" customHeight="1" spans="1:7">
      <c r="A9" s="24"/>
      <c r="B9" s="22" t="s">
        <v>439</v>
      </c>
      <c r="C9" s="22" t="s">
        <v>297</v>
      </c>
      <c r="D9" s="22" t="s">
        <v>440</v>
      </c>
      <c r="E9" s="23">
        <v>98220</v>
      </c>
      <c r="F9" s="23"/>
      <c r="G9" s="23"/>
    </row>
    <row r="10" ht="52.5" customHeight="1" spans="1:7">
      <c r="A10" s="25"/>
      <c r="B10" s="22" t="s">
        <v>439</v>
      </c>
      <c r="C10" s="22" t="s">
        <v>301</v>
      </c>
      <c r="D10" s="22" t="s">
        <v>440</v>
      </c>
      <c r="E10" s="23">
        <v>40000</v>
      </c>
      <c r="F10" s="23"/>
      <c r="G10" s="23"/>
    </row>
    <row r="11" ht="52.5" customHeight="1" spans="1:7">
      <c r="A11" s="25"/>
      <c r="B11" s="22" t="s">
        <v>441</v>
      </c>
      <c r="C11" s="22" t="s">
        <v>303</v>
      </c>
      <c r="D11" s="22" t="s">
        <v>440</v>
      </c>
      <c r="E11" s="23">
        <v>134350268</v>
      </c>
      <c r="F11" s="23"/>
      <c r="G11" s="23"/>
    </row>
    <row r="12" ht="52.5" customHeight="1" spans="1:7">
      <c r="A12" s="25"/>
      <c r="B12" s="22" t="s">
        <v>441</v>
      </c>
      <c r="C12" s="22" t="s">
        <v>299</v>
      </c>
      <c r="D12" s="22" t="s">
        <v>440</v>
      </c>
      <c r="E12" s="23">
        <v>10961000</v>
      </c>
      <c r="F12" s="23"/>
      <c r="G12" s="23"/>
    </row>
    <row r="13" ht="52.5" customHeight="1" spans="1:7">
      <c r="A13" s="25"/>
      <c r="B13" s="22" t="s">
        <v>442</v>
      </c>
      <c r="C13" s="22" t="s">
        <v>317</v>
      </c>
      <c r="D13" s="22" t="s">
        <v>440</v>
      </c>
      <c r="E13" s="23">
        <v>2520000</v>
      </c>
      <c r="F13" s="23"/>
      <c r="G13" s="23"/>
    </row>
    <row r="14" ht="30" customHeight="1" spans="1:7">
      <c r="A14" s="26" t="s">
        <v>38</v>
      </c>
      <c r="B14" s="27" t="s">
        <v>415</v>
      </c>
      <c r="C14" s="27"/>
      <c r="D14" s="28"/>
      <c r="E14" s="23">
        <v>147969488</v>
      </c>
      <c r="F14" s="23"/>
      <c r="G14" s="23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6" sqref="B6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75"/>
      <c r="B1" s="175"/>
      <c r="C1" s="175"/>
      <c r="D1" s="176" t="s">
        <v>8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33" t="str">
        <f>"单位名称："&amp;"芒市人力资源和社会保障局"</f>
        <v>单位名称：芒市人力资源和社会保障局</v>
      </c>
      <c r="B3" s="133"/>
      <c r="C3" s="134"/>
      <c r="D3" s="178" t="s">
        <v>9</v>
      </c>
    </row>
    <row r="4" ht="18.75" customHeight="1" spans="1:4">
      <c r="A4" s="134" t="s">
        <v>10</v>
      </c>
      <c r="B4" s="134"/>
      <c r="C4" s="134" t="s">
        <v>11</v>
      </c>
      <c r="D4" s="134"/>
    </row>
    <row r="5" ht="18.75" customHeight="1" spans="1:4">
      <c r="A5" s="134" t="s">
        <v>12</v>
      </c>
      <c r="B5" s="134" t="s">
        <v>13</v>
      </c>
      <c r="C5" s="134" t="s">
        <v>14</v>
      </c>
      <c r="D5" s="134" t="s">
        <v>13</v>
      </c>
    </row>
    <row r="6" ht="18.75" customHeight="1" spans="1:4">
      <c r="A6" s="133" t="s">
        <v>15</v>
      </c>
      <c r="B6" s="135">
        <v>159667847.93</v>
      </c>
      <c r="C6" s="133" t="str">
        <f>"一"&amp;"、"&amp;"社会保障和就业支出"</f>
        <v>一、社会保障和就业支出</v>
      </c>
      <c r="D6" s="135">
        <v>158113302.72</v>
      </c>
    </row>
    <row r="7" ht="18.75" customHeight="1" spans="1:4">
      <c r="A7" s="133" t="s">
        <v>16</v>
      </c>
      <c r="B7" s="135"/>
      <c r="C7" s="133" t="str">
        <f>"二"&amp;"、"&amp;"卫生健康支出"</f>
        <v>二、卫生健康支出</v>
      </c>
      <c r="D7" s="135">
        <v>577026.57</v>
      </c>
    </row>
    <row r="8" ht="18.75" customHeight="1" spans="1:4">
      <c r="A8" s="133" t="s">
        <v>17</v>
      </c>
      <c r="B8" s="135"/>
      <c r="C8" s="133" t="str">
        <f>"三"&amp;"、"&amp;"农林水支出"</f>
        <v>三、农林水支出</v>
      </c>
      <c r="D8" s="135"/>
    </row>
    <row r="9" ht="18.75" customHeight="1" spans="1:4">
      <c r="A9" s="133" t="s">
        <v>18</v>
      </c>
      <c r="B9" s="135"/>
      <c r="C9" s="133" t="str">
        <f>"四"&amp;"、"&amp;"住房保障支出"</f>
        <v>四、住房保障支出</v>
      </c>
      <c r="D9" s="135">
        <v>1027518.64</v>
      </c>
    </row>
    <row r="10" ht="18.75" customHeight="1" spans="1:4">
      <c r="A10" s="133" t="s">
        <v>19</v>
      </c>
      <c r="B10" s="135">
        <v>50000</v>
      </c>
      <c r="C10" s="133"/>
      <c r="D10" s="135"/>
    </row>
    <row r="11" ht="18.75" customHeight="1" spans="1:4">
      <c r="A11" s="133" t="s">
        <v>20</v>
      </c>
      <c r="B11" s="135"/>
      <c r="C11" s="133"/>
      <c r="D11" s="135"/>
    </row>
    <row r="12" ht="18.75" customHeight="1" spans="1:4">
      <c r="A12" s="133" t="s">
        <v>21</v>
      </c>
      <c r="B12" s="135"/>
      <c r="C12" s="133"/>
      <c r="D12" s="135"/>
    </row>
    <row r="13" ht="18.75" customHeight="1" spans="1:4">
      <c r="A13" s="133" t="s">
        <v>22</v>
      </c>
      <c r="B13" s="135"/>
      <c r="C13" s="133"/>
      <c r="D13" s="135"/>
    </row>
    <row r="14" ht="18.75" customHeight="1" spans="1:4">
      <c r="A14" s="133" t="s">
        <v>23</v>
      </c>
      <c r="B14" s="135"/>
      <c r="C14" s="133"/>
      <c r="D14" s="135"/>
    </row>
    <row r="15" ht="18.75" customHeight="1" spans="1:4">
      <c r="A15" s="133" t="s">
        <v>24</v>
      </c>
      <c r="B15" s="135">
        <v>50000</v>
      </c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25</v>
      </c>
      <c r="B32" s="135">
        <v>159717847.93</v>
      </c>
      <c r="C32" s="133" t="s">
        <v>26</v>
      </c>
      <c r="D32" s="135">
        <v>159717847.93</v>
      </c>
    </row>
    <row r="33" ht="18.75" customHeight="1" spans="1:4">
      <c r="A33" s="133" t="s">
        <v>27</v>
      </c>
      <c r="B33" s="135"/>
      <c r="C33" s="133" t="s">
        <v>28</v>
      </c>
      <c r="D33" s="135"/>
    </row>
    <row r="34" ht="18.75" customHeight="1" spans="1:4">
      <c r="A34" s="133" t="s">
        <v>29</v>
      </c>
      <c r="B34" s="135"/>
      <c r="C34" s="133" t="s">
        <v>29</v>
      </c>
      <c r="D34" s="135"/>
    </row>
    <row r="35" ht="18.75" customHeight="1" spans="1:4">
      <c r="A35" s="133" t="s">
        <v>30</v>
      </c>
      <c r="B35" s="135"/>
      <c r="C35" s="133" t="s">
        <v>31</v>
      </c>
      <c r="D35" s="135"/>
    </row>
    <row r="36" ht="18.75" customHeight="1" spans="1:4">
      <c r="A36" s="133" t="s">
        <v>32</v>
      </c>
      <c r="B36" s="135">
        <v>159717847.93</v>
      </c>
      <c r="C36" s="133" t="s">
        <v>33</v>
      </c>
      <c r="D36" s="135">
        <v>159717847.93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545454545454" defaultRowHeight="12" customHeight="1"/>
  <cols>
    <col min="1" max="1" width="7.62727272727273" customWidth="1"/>
    <col min="2" max="2" width="11.2" customWidth="1"/>
    <col min="3" max="4" width="13.4727272727273" customWidth="1"/>
    <col min="5" max="5" width="13.2" customWidth="1"/>
    <col min="6" max="6" width="8.47272727272727" customWidth="1"/>
    <col min="7" max="7" width="5.34545454545455" customWidth="1"/>
    <col min="8" max="8" width="8.47272727272727" customWidth="1"/>
    <col min="9" max="12" width="11.9181818181818" customWidth="1"/>
    <col min="13" max="13" width="9.2" customWidth="1"/>
    <col min="14" max="14" width="11.9181818181818" customWidth="1"/>
    <col min="15" max="15" width="4.47272727272727" customWidth="1"/>
    <col min="16" max="19" width="4.91818181818182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34</v>
      </c>
      <c r="Q1" s="91" t="s">
        <v>34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"单位名称："&amp;"芒市人力资源和社会保障局"</f>
        <v>单位名称：芒市人力资源和社会保障局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1" t="s">
        <v>35</v>
      </c>
      <c r="Q3" s="91"/>
    </row>
    <row r="4" ht="21" customHeight="1" spans="1:19">
      <c r="A4" s="11" t="s">
        <v>36</v>
      </c>
      <c r="B4" s="11" t="s">
        <v>37</v>
      </c>
      <c r="C4" s="11" t="s">
        <v>38</v>
      </c>
      <c r="D4" s="46" t="s">
        <v>39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40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6" t="s">
        <v>43</v>
      </c>
      <c r="G5" s="16" t="s">
        <v>44</v>
      </c>
      <c r="H5" s="11" t="s">
        <v>45</v>
      </c>
      <c r="I5" s="174" t="s">
        <v>46</v>
      </c>
      <c r="J5" s="174"/>
      <c r="K5" s="174"/>
      <c r="L5" s="174"/>
      <c r="M5" s="174"/>
      <c r="N5" s="174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43.5" customHeight="1" spans="1:19">
      <c r="A6" s="73"/>
      <c r="B6" s="73"/>
      <c r="C6" s="73"/>
      <c r="D6" s="87"/>
      <c r="E6" s="87"/>
      <c r="F6" s="87"/>
      <c r="G6" s="73"/>
      <c r="H6" s="73"/>
      <c r="I6" s="35" t="s">
        <v>41</v>
      </c>
      <c r="J6" s="33" t="s">
        <v>48</v>
      </c>
      <c r="K6" s="33" t="s">
        <v>49</v>
      </c>
      <c r="L6" s="10" t="s">
        <v>50</v>
      </c>
      <c r="M6" s="10" t="s">
        <v>51</v>
      </c>
      <c r="N6" s="10" t="s">
        <v>52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2" t="s">
        <v>53</v>
      </c>
      <c r="B8" s="172" t="s">
        <v>54</v>
      </c>
      <c r="C8" s="23">
        <v>159717847.93</v>
      </c>
      <c r="D8" s="23">
        <v>159717847.93</v>
      </c>
      <c r="E8" s="23">
        <v>159667847.93</v>
      </c>
      <c r="F8" s="23"/>
      <c r="G8" s="23"/>
      <c r="H8" s="23"/>
      <c r="I8" s="23">
        <v>50000</v>
      </c>
      <c r="J8" s="23"/>
      <c r="K8" s="23"/>
      <c r="L8" s="23"/>
      <c r="M8" s="23"/>
      <c r="N8" s="23">
        <v>50000</v>
      </c>
      <c r="O8" s="23"/>
      <c r="P8" s="23"/>
      <c r="Q8" s="23"/>
      <c r="R8" s="23"/>
      <c r="S8" s="23"/>
    </row>
    <row r="9" ht="30" customHeight="1" spans="1:19">
      <c r="A9" s="12" t="s">
        <v>38</v>
      </c>
      <c r="B9" s="173"/>
      <c r="C9" s="162">
        <v>159717847.93</v>
      </c>
      <c r="D9" s="162">
        <v>159717847.93</v>
      </c>
      <c r="E9" s="162">
        <v>159667847.93</v>
      </c>
      <c r="F9" s="162"/>
      <c r="G9" s="162"/>
      <c r="H9" s="162"/>
      <c r="I9" s="162">
        <v>50000</v>
      </c>
      <c r="J9" s="162"/>
      <c r="K9" s="162"/>
      <c r="L9" s="162"/>
      <c r="M9" s="162"/>
      <c r="N9" s="162">
        <v>50000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8"/>
  <sheetViews>
    <sheetView showZeros="0" workbookViewId="0">
      <selection activeCell="A1" sqref="A1"/>
    </sheetView>
  </sheetViews>
  <sheetFormatPr defaultColWidth="8.84545454545455" defaultRowHeight="15" customHeight="1"/>
  <cols>
    <col min="1" max="1" width="9.62727272727273" customWidth="1"/>
    <col min="2" max="2" width="9.47272727272727" customWidth="1"/>
    <col min="3" max="6" width="14.4727272727273" customWidth="1"/>
    <col min="7" max="7" width="12.6272727272727" customWidth="1"/>
    <col min="8" max="8" width="4.34545454545455" customWidth="1"/>
    <col min="9" max="9" width="7.28181818181818" customWidth="1"/>
    <col min="10" max="13" width="12.7727272727273" customWidth="1"/>
    <col min="14" max="14" width="5.77272727272727" customWidth="1"/>
    <col min="15" max="15" width="12.7727272727273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2" t="s">
        <v>55</v>
      </c>
      <c r="O1" s="42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tr">
        <f>"单位名称："&amp;"芒市人力资源和社会保障局"</f>
        <v>单位名称：芒市人力资源和社会保障局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2" t="s">
        <v>9</v>
      </c>
      <c r="O3" s="42"/>
    </row>
    <row r="4" ht="31.5" customHeight="1" spans="1:15">
      <c r="A4" s="166" t="s">
        <v>56</v>
      </c>
      <c r="B4" s="166" t="s">
        <v>57</v>
      </c>
      <c r="C4" s="166" t="s">
        <v>38</v>
      </c>
      <c r="D4" s="166" t="s">
        <v>42</v>
      </c>
      <c r="E4" s="166"/>
      <c r="F4" s="166"/>
      <c r="G4" s="166" t="s">
        <v>43</v>
      </c>
      <c r="H4" s="166" t="s">
        <v>44</v>
      </c>
      <c r="I4" s="166" t="s">
        <v>58</v>
      </c>
      <c r="J4" s="166" t="s">
        <v>59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41</v>
      </c>
      <c r="E5" s="166" t="s">
        <v>60</v>
      </c>
      <c r="F5" s="166" t="s">
        <v>61</v>
      </c>
      <c r="G5" s="166"/>
      <c r="H5" s="166"/>
      <c r="I5" s="166"/>
      <c r="J5" s="166" t="s">
        <v>41</v>
      </c>
      <c r="K5" s="166" t="s">
        <v>62</v>
      </c>
      <c r="L5" s="166" t="s">
        <v>63</v>
      </c>
      <c r="M5" s="166" t="s">
        <v>64</v>
      </c>
      <c r="N5" s="166" t="s">
        <v>65</v>
      </c>
      <c r="O5" s="166" t="s">
        <v>66</v>
      </c>
    </row>
    <row r="6" ht="18.75" customHeight="1" spans="1:15">
      <c r="A6" s="167" t="s">
        <v>67</v>
      </c>
      <c r="B6" s="167" t="s">
        <v>68</v>
      </c>
      <c r="C6" s="167" t="s">
        <v>69</v>
      </c>
      <c r="D6" s="167" t="s">
        <v>70</v>
      </c>
      <c r="E6" s="167" t="s">
        <v>71</v>
      </c>
      <c r="F6" s="167" t="s">
        <v>72</v>
      </c>
      <c r="G6" s="167" t="s">
        <v>73</v>
      </c>
      <c r="H6" s="167" t="s">
        <v>74</v>
      </c>
      <c r="I6" s="167" t="s">
        <v>75</v>
      </c>
      <c r="J6" s="167" t="s">
        <v>76</v>
      </c>
      <c r="K6" s="167" t="s">
        <v>77</v>
      </c>
      <c r="L6" s="167" t="s">
        <v>78</v>
      </c>
      <c r="M6" s="167" t="s">
        <v>79</v>
      </c>
      <c r="N6" s="167" t="s">
        <v>80</v>
      </c>
      <c r="O6" s="167" t="s">
        <v>81</v>
      </c>
    </row>
    <row r="7" ht="52.5" customHeight="1" spans="1:15">
      <c r="A7" s="168" t="s">
        <v>82</v>
      </c>
      <c r="B7" s="168" t="s">
        <v>83</v>
      </c>
      <c r="C7" s="135">
        <v>158113302.72</v>
      </c>
      <c r="D7" s="135">
        <v>158063302.72</v>
      </c>
      <c r="E7" s="135">
        <v>155543302.72</v>
      </c>
      <c r="F7" s="135">
        <v>2520000</v>
      </c>
      <c r="G7" s="135"/>
      <c r="H7" s="135"/>
      <c r="I7" s="135"/>
      <c r="J7" s="135">
        <v>50000</v>
      </c>
      <c r="K7" s="135"/>
      <c r="L7" s="135"/>
      <c r="M7" s="135"/>
      <c r="N7" s="135"/>
      <c r="O7" s="135">
        <v>50000</v>
      </c>
    </row>
    <row r="8" ht="52.5" customHeight="1" spans="1:15">
      <c r="A8" s="169" t="s">
        <v>84</v>
      </c>
      <c r="B8" s="169" t="s">
        <v>85</v>
      </c>
      <c r="C8" s="135">
        <v>13120376.8</v>
      </c>
      <c r="D8" s="135">
        <v>13070376.8</v>
      </c>
      <c r="E8" s="135">
        <v>10550376.8</v>
      </c>
      <c r="F8" s="135">
        <v>2520000</v>
      </c>
      <c r="G8" s="135"/>
      <c r="H8" s="135"/>
      <c r="I8" s="135"/>
      <c r="J8" s="135">
        <v>50000</v>
      </c>
      <c r="K8" s="135"/>
      <c r="L8" s="135"/>
      <c r="M8" s="135"/>
      <c r="N8" s="135"/>
      <c r="O8" s="135">
        <v>50000</v>
      </c>
    </row>
    <row r="9" ht="52.5" customHeight="1" spans="1:15">
      <c r="A9" s="170" t="s">
        <v>86</v>
      </c>
      <c r="B9" s="170" t="s">
        <v>87</v>
      </c>
      <c r="C9" s="135">
        <v>10250130.48</v>
      </c>
      <c r="D9" s="135">
        <v>10250130.48</v>
      </c>
      <c r="E9" s="135">
        <v>7730130.48</v>
      </c>
      <c r="F9" s="135">
        <v>2520000</v>
      </c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70" t="s">
        <v>88</v>
      </c>
      <c r="B10" s="170" t="s">
        <v>89</v>
      </c>
      <c r="C10" s="135">
        <v>786046.32</v>
      </c>
      <c r="D10" s="135">
        <v>736046.32</v>
      </c>
      <c r="E10" s="135">
        <v>736046.32</v>
      </c>
      <c r="F10" s="135"/>
      <c r="G10" s="135"/>
      <c r="H10" s="135"/>
      <c r="I10" s="135"/>
      <c r="J10" s="135">
        <v>50000</v>
      </c>
      <c r="K10" s="135"/>
      <c r="L10" s="135"/>
      <c r="M10" s="135"/>
      <c r="N10" s="135"/>
      <c r="O10" s="135">
        <v>50000</v>
      </c>
    </row>
    <row r="11" ht="52.5" customHeight="1" spans="1:15">
      <c r="A11" s="170" t="s">
        <v>90</v>
      </c>
      <c r="B11" s="170" t="s">
        <v>91</v>
      </c>
      <c r="C11" s="135">
        <v>2084200</v>
      </c>
      <c r="D11" s="135">
        <v>2084200</v>
      </c>
      <c r="E11" s="135">
        <v>2084200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0" t="s">
        <v>92</v>
      </c>
      <c r="B12" s="170" t="s">
        <v>93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69" t="s">
        <v>94</v>
      </c>
      <c r="B13" s="169" t="s">
        <v>95</v>
      </c>
      <c r="C13" s="135">
        <v>144595906.04</v>
      </c>
      <c r="D13" s="135">
        <v>144595906.04</v>
      </c>
      <c r="E13" s="135">
        <v>144595906.04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0" t="s">
        <v>96</v>
      </c>
      <c r="B14" s="170" t="s">
        <v>97</v>
      </c>
      <c r="C14" s="135">
        <v>44012898</v>
      </c>
      <c r="D14" s="135">
        <v>44012898</v>
      </c>
      <c r="E14" s="135">
        <v>44012898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0" t="s">
        <v>98</v>
      </c>
      <c r="B15" s="170" t="s">
        <v>99</v>
      </c>
      <c r="C15" s="135">
        <v>90370970</v>
      </c>
      <c r="D15" s="135">
        <v>90370970</v>
      </c>
      <c r="E15" s="135">
        <v>90370970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0" t="s">
        <v>100</v>
      </c>
      <c r="B16" s="170" t="s">
        <v>101</v>
      </c>
      <c r="C16" s="135">
        <v>1123203.51</v>
      </c>
      <c r="D16" s="135">
        <v>1123203.51</v>
      </c>
      <c r="E16" s="135">
        <v>1123203.51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0" t="s">
        <v>102</v>
      </c>
      <c r="B17" s="170" t="s">
        <v>103</v>
      </c>
      <c r="C17" s="135">
        <v>212034.53</v>
      </c>
      <c r="D17" s="135">
        <v>212034.53</v>
      </c>
      <c r="E17" s="135">
        <v>212034.53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0" t="s">
        <v>104</v>
      </c>
      <c r="B18" s="170" t="s">
        <v>105</v>
      </c>
      <c r="C18" s="135">
        <v>8876800</v>
      </c>
      <c r="D18" s="135">
        <v>8876800</v>
      </c>
      <c r="E18" s="135">
        <v>8876800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69" t="s">
        <v>106</v>
      </c>
      <c r="B19" s="169" t="s">
        <v>107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0" t="s">
        <v>108</v>
      </c>
      <c r="B20" s="170" t="s">
        <v>109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0" t="s">
        <v>110</v>
      </c>
      <c r="B21" s="170" t="s">
        <v>111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0" t="s">
        <v>112</v>
      </c>
      <c r="B22" s="170" t="s">
        <v>113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0" t="s">
        <v>114</v>
      </c>
      <c r="B23" s="170" t="s">
        <v>115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0" t="s">
        <v>116</v>
      </c>
      <c r="B24" s="170" t="s">
        <v>117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69" t="s">
        <v>118</v>
      </c>
      <c r="B25" s="169" t="s">
        <v>119</v>
      </c>
      <c r="C25" s="135">
        <v>397019.88</v>
      </c>
      <c r="D25" s="135">
        <v>397019.88</v>
      </c>
      <c r="E25" s="135">
        <v>397019.88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0" t="s">
        <v>120</v>
      </c>
      <c r="B26" s="170" t="s">
        <v>119</v>
      </c>
      <c r="C26" s="135">
        <v>397019.88</v>
      </c>
      <c r="D26" s="135">
        <v>397019.88</v>
      </c>
      <c r="E26" s="135">
        <v>397019.88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68" t="s">
        <v>121</v>
      </c>
      <c r="B27" s="168" t="s">
        <v>122</v>
      </c>
      <c r="C27" s="135">
        <v>577026.57</v>
      </c>
      <c r="D27" s="135">
        <v>577026.57</v>
      </c>
      <c r="E27" s="135">
        <v>577026.57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52.5" customHeight="1" spans="1:15">
      <c r="A28" s="169" t="s">
        <v>123</v>
      </c>
      <c r="B28" s="169" t="s">
        <v>124</v>
      </c>
      <c r="C28" s="135">
        <v>577026.57</v>
      </c>
      <c r="D28" s="135">
        <v>577026.57</v>
      </c>
      <c r="E28" s="135">
        <v>577026.57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52.5" customHeight="1" spans="1:15">
      <c r="A29" s="170" t="s">
        <v>125</v>
      </c>
      <c r="B29" s="170" t="s">
        <v>126</v>
      </c>
      <c r="C29" s="135">
        <v>563204.93</v>
      </c>
      <c r="D29" s="135">
        <v>563204.93</v>
      </c>
      <c r="E29" s="135">
        <v>563204.93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ht="52.5" customHeight="1" spans="1:15">
      <c r="A30" s="170" t="s">
        <v>127</v>
      </c>
      <c r="B30" s="170" t="s">
        <v>128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</row>
    <row r="31" ht="52.5" customHeight="1" spans="1:15">
      <c r="A31" s="170" t="s">
        <v>129</v>
      </c>
      <c r="B31" s="170" t="s">
        <v>130</v>
      </c>
      <c r="C31" s="135">
        <v>13821.64</v>
      </c>
      <c r="D31" s="135">
        <v>13821.64</v>
      </c>
      <c r="E31" s="135">
        <v>13821.64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  <row r="32" ht="52.5" customHeight="1" spans="1:15">
      <c r="A32" s="168" t="s">
        <v>131</v>
      </c>
      <c r="B32" s="168" t="s">
        <v>132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ht="52.5" customHeight="1" spans="1:15">
      <c r="A33" s="169" t="s">
        <v>133</v>
      </c>
      <c r="B33" s="169" t="s">
        <v>134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ht="52.5" customHeight="1" spans="1:15">
      <c r="A34" s="170" t="s">
        <v>135</v>
      </c>
      <c r="B34" s="170" t="s">
        <v>136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</row>
    <row r="35" ht="52.5" customHeight="1" spans="1:15">
      <c r="A35" s="168" t="s">
        <v>137</v>
      </c>
      <c r="B35" s="168" t="s">
        <v>138</v>
      </c>
      <c r="C35" s="135">
        <v>1027518.64</v>
      </c>
      <c r="D35" s="135">
        <v>1027518.64</v>
      </c>
      <c r="E35" s="135">
        <v>1027518.64</v>
      </c>
      <c r="F35" s="135"/>
      <c r="G35" s="135"/>
      <c r="H35" s="135"/>
      <c r="I35" s="135"/>
      <c r="J35" s="135"/>
      <c r="K35" s="135"/>
      <c r="L35" s="135"/>
      <c r="M35" s="135"/>
      <c r="N35" s="135"/>
      <c r="O35" s="135"/>
    </row>
    <row r="36" ht="52.5" customHeight="1" spans="1:15">
      <c r="A36" s="169" t="s">
        <v>139</v>
      </c>
      <c r="B36" s="169" t="s">
        <v>140</v>
      </c>
      <c r="C36" s="135">
        <v>1027518.64</v>
      </c>
      <c r="D36" s="135">
        <v>1027518.64</v>
      </c>
      <c r="E36" s="135">
        <v>1027518.64</v>
      </c>
      <c r="F36" s="135"/>
      <c r="G36" s="135"/>
      <c r="H36" s="135"/>
      <c r="I36" s="135"/>
      <c r="J36" s="135"/>
      <c r="K36" s="135"/>
      <c r="L36" s="135"/>
      <c r="M36" s="135"/>
      <c r="N36" s="135"/>
      <c r="O36" s="135"/>
    </row>
    <row r="37" ht="52.5" customHeight="1" spans="1:15">
      <c r="A37" s="170" t="s">
        <v>141</v>
      </c>
      <c r="B37" s="170" t="s">
        <v>142</v>
      </c>
      <c r="C37" s="135">
        <v>1027518.64</v>
      </c>
      <c r="D37" s="135">
        <v>1027518.64</v>
      </c>
      <c r="E37" s="135">
        <v>1027518.64</v>
      </c>
      <c r="F37" s="135"/>
      <c r="G37" s="135"/>
      <c r="H37" s="135"/>
      <c r="I37" s="135"/>
      <c r="J37" s="135"/>
      <c r="K37" s="135"/>
      <c r="L37" s="135"/>
      <c r="M37" s="135"/>
      <c r="N37" s="135"/>
      <c r="O37" s="135"/>
    </row>
    <row r="38" ht="30" customHeight="1" spans="1:15">
      <c r="A38" s="167" t="s">
        <v>38</v>
      </c>
      <c r="B38" s="167"/>
      <c r="C38" s="135">
        <v>159717847.93</v>
      </c>
      <c r="D38" s="135">
        <v>159667847.93</v>
      </c>
      <c r="E38" s="135">
        <v>157147847.93</v>
      </c>
      <c r="F38" s="135">
        <v>2520000</v>
      </c>
      <c r="G38" s="135"/>
      <c r="H38" s="135"/>
      <c r="I38" s="135"/>
      <c r="J38" s="135">
        <v>50000</v>
      </c>
      <c r="K38" s="135"/>
      <c r="L38" s="135"/>
      <c r="M38" s="135"/>
      <c r="N38" s="135"/>
      <c r="O38" s="135">
        <v>50000</v>
      </c>
    </row>
  </sheetData>
  <mergeCells count="13">
    <mergeCell ref="N1:O1"/>
    <mergeCell ref="A2:O2"/>
    <mergeCell ref="A3:F3"/>
    <mergeCell ref="N3:O3"/>
    <mergeCell ref="D4:F4"/>
    <mergeCell ref="J4:O4"/>
    <mergeCell ref="A38:B3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545454545454" defaultRowHeight="14.25" customHeight="1" outlineLevelCol="3"/>
  <cols>
    <col min="1" max="1" width="32.7727272727273" customWidth="1"/>
    <col min="2" max="2" width="23.9181818181818" customWidth="1"/>
    <col min="3" max="3" width="35.4727272727273" customWidth="1"/>
    <col min="4" max="4" width="36.4181818181818" customWidth="1"/>
  </cols>
  <sheetData>
    <row r="1" ht="17.25" customHeight="1" spans="1:4">
      <c r="A1" s="45"/>
      <c r="B1" s="45"/>
      <c r="C1" s="45"/>
      <c r="D1" s="91" t="s">
        <v>143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1" t="str">
        <f>"单位名称："&amp;"芒市人力资源和社会保障局"</f>
        <v>单位名称：芒市人力资源和社会保障局</v>
      </c>
      <c r="B3" s="158"/>
      <c r="C3" s="158"/>
      <c r="D3" s="92" t="s">
        <v>9</v>
      </c>
    </row>
    <row r="4" ht="19.5" customHeight="1" spans="1:4">
      <c r="A4" s="12" t="s">
        <v>144</v>
      </c>
      <c r="B4" s="14"/>
      <c r="C4" s="12" t="s">
        <v>145</v>
      </c>
      <c r="D4" s="14"/>
    </row>
    <row r="5" ht="21.75" customHeight="1" spans="1:4">
      <c r="A5" s="70" t="s">
        <v>146</v>
      </c>
      <c r="B5" s="11" t="s">
        <v>13</v>
      </c>
      <c r="C5" s="70" t="s">
        <v>147</v>
      </c>
      <c r="D5" s="11" t="s">
        <v>13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148</v>
      </c>
      <c r="B7" s="23">
        <v>159667847.93</v>
      </c>
      <c r="C7" s="88" t="s">
        <v>149</v>
      </c>
      <c r="D7" s="23">
        <v>159667847.93</v>
      </c>
    </row>
    <row r="8" ht="19.5" customHeight="1" spans="1:4">
      <c r="A8" s="88" t="s">
        <v>150</v>
      </c>
      <c r="B8" s="23">
        <v>159667847.93</v>
      </c>
      <c r="C8" s="159" t="s">
        <v>151</v>
      </c>
      <c r="D8" s="23"/>
    </row>
    <row r="9" ht="19.5" customHeight="1" spans="1:4">
      <c r="A9" s="160" t="s">
        <v>152</v>
      </c>
      <c r="B9" s="23"/>
      <c r="C9" s="159" t="s">
        <v>153</v>
      </c>
      <c r="D9" s="23"/>
    </row>
    <row r="10" ht="19.5" customHeight="1" spans="1:4">
      <c r="A10" s="160" t="s">
        <v>154</v>
      </c>
      <c r="B10" s="23"/>
      <c r="C10" s="159" t="s">
        <v>155</v>
      </c>
      <c r="D10" s="23"/>
    </row>
    <row r="11" ht="19.5" customHeight="1" spans="1:4">
      <c r="A11" s="160" t="s">
        <v>156</v>
      </c>
      <c r="B11" s="23"/>
      <c r="C11" s="159" t="s">
        <v>157</v>
      </c>
      <c r="D11" s="23"/>
    </row>
    <row r="12" ht="19.5" customHeight="1" spans="1:4">
      <c r="A12" s="160" t="s">
        <v>150</v>
      </c>
      <c r="B12" s="23"/>
      <c r="C12" s="159" t="s">
        <v>158</v>
      </c>
      <c r="D12" s="23"/>
    </row>
    <row r="13" ht="19.5" customHeight="1" spans="1:4">
      <c r="A13" s="160" t="s">
        <v>152</v>
      </c>
      <c r="B13" s="23"/>
      <c r="C13" s="159" t="s">
        <v>159</v>
      </c>
      <c r="D13" s="23"/>
    </row>
    <row r="14" ht="19.5" customHeight="1" spans="1:4">
      <c r="A14" s="160" t="s">
        <v>154</v>
      </c>
      <c r="B14" s="23"/>
      <c r="C14" s="159" t="s">
        <v>160</v>
      </c>
      <c r="D14" s="23"/>
    </row>
    <row r="15" ht="19.5" customHeight="1" spans="1:4">
      <c r="A15" s="161"/>
      <c r="B15" s="23"/>
      <c r="C15" s="159" t="s">
        <v>161</v>
      </c>
      <c r="D15" s="23">
        <v>158063302.72</v>
      </c>
    </row>
    <row r="16" ht="19.5" customHeight="1" spans="1:4">
      <c r="A16" s="161"/>
      <c r="B16" s="23"/>
      <c r="C16" s="159" t="s">
        <v>162</v>
      </c>
      <c r="D16" s="23">
        <v>577026.57</v>
      </c>
    </row>
    <row r="17" ht="19.5" customHeight="1" spans="1:4">
      <c r="A17" s="161"/>
      <c r="B17" s="23"/>
      <c r="C17" s="159" t="s">
        <v>163</v>
      </c>
      <c r="D17" s="23"/>
    </row>
    <row r="18" ht="19.5" customHeight="1" spans="1:4">
      <c r="A18" s="161"/>
      <c r="B18" s="23"/>
      <c r="C18" s="159" t="s">
        <v>164</v>
      </c>
      <c r="D18" s="23"/>
    </row>
    <row r="19" ht="19.5" customHeight="1" spans="1:4">
      <c r="A19" s="161"/>
      <c r="B19" s="23"/>
      <c r="C19" s="159" t="s">
        <v>165</v>
      </c>
      <c r="D19" s="23"/>
    </row>
    <row r="20" ht="19.5" customHeight="1" spans="1:4">
      <c r="A20" s="88"/>
      <c r="B20" s="23"/>
      <c r="C20" s="159" t="s">
        <v>166</v>
      </c>
      <c r="D20" s="23"/>
    </row>
    <row r="21" ht="19.5" customHeight="1" spans="1:4">
      <c r="A21" s="88"/>
      <c r="B21" s="23"/>
      <c r="C21" s="88" t="s">
        <v>167</v>
      </c>
      <c r="D21" s="23"/>
    </row>
    <row r="22" ht="19.5" customHeight="1" spans="1:4">
      <c r="A22" s="88"/>
      <c r="B22" s="23"/>
      <c r="C22" s="88" t="s">
        <v>168</v>
      </c>
      <c r="D22" s="23"/>
    </row>
    <row r="23" ht="19.5" customHeight="1" spans="1:4">
      <c r="A23" s="88"/>
      <c r="B23" s="23"/>
      <c r="C23" s="88" t="s">
        <v>169</v>
      </c>
      <c r="D23" s="23"/>
    </row>
    <row r="24" ht="19.5" customHeight="1" spans="1:4">
      <c r="A24" s="88"/>
      <c r="B24" s="23"/>
      <c r="C24" s="88" t="s">
        <v>170</v>
      </c>
      <c r="D24" s="23"/>
    </row>
    <row r="25" ht="19.5" customHeight="1" spans="1:4">
      <c r="A25" s="88"/>
      <c r="B25" s="23"/>
      <c r="C25" s="88" t="s">
        <v>171</v>
      </c>
      <c r="D25" s="23"/>
    </row>
    <row r="26" ht="19.5" customHeight="1" spans="1:4">
      <c r="A26" s="159"/>
      <c r="B26" s="23"/>
      <c r="C26" s="88" t="s">
        <v>172</v>
      </c>
      <c r="D26" s="23">
        <v>1027518.64</v>
      </c>
    </row>
    <row r="27" ht="19.5" customHeight="1" spans="1:4">
      <c r="A27" s="88"/>
      <c r="B27" s="23"/>
      <c r="C27" s="88" t="s">
        <v>173</v>
      </c>
      <c r="D27" s="23"/>
    </row>
    <row r="28" customHeight="1" spans="1:4">
      <c r="A28" s="88"/>
      <c r="B28" s="23"/>
      <c r="C28" s="160" t="s">
        <v>174</v>
      </c>
      <c r="D28" s="23"/>
    </row>
    <row r="29" ht="19.5" customHeight="1" spans="1:4">
      <c r="A29" s="88"/>
      <c r="B29" s="23"/>
      <c r="C29" s="88" t="s">
        <v>175</v>
      </c>
      <c r="D29" s="23"/>
    </row>
    <row r="30" ht="19.5" customHeight="1" spans="1:4">
      <c r="A30" s="159"/>
      <c r="B30" s="23"/>
      <c r="C30" s="88" t="s">
        <v>176</v>
      </c>
      <c r="D30" s="23"/>
    </row>
    <row r="31" ht="18" customHeight="1" spans="1:4">
      <c r="A31" s="159"/>
      <c r="B31" s="23"/>
      <c r="C31" s="88" t="s">
        <v>177</v>
      </c>
      <c r="D31" s="23"/>
    </row>
    <row r="32" ht="18" customHeight="1" spans="1:4">
      <c r="A32" s="159"/>
      <c r="B32" s="23"/>
      <c r="C32" s="160" t="s">
        <v>178</v>
      </c>
      <c r="D32" s="23"/>
    </row>
    <row r="33" ht="18" customHeight="1" spans="1:4">
      <c r="A33" s="159"/>
      <c r="B33" s="23"/>
      <c r="C33" s="160" t="s">
        <v>179</v>
      </c>
      <c r="D33" s="23"/>
    </row>
    <row r="34" ht="19.5" customHeight="1" spans="1:4">
      <c r="A34" s="159"/>
      <c r="B34" s="162"/>
      <c r="C34" s="88" t="s">
        <v>180</v>
      </c>
      <c r="D34" s="162"/>
    </row>
    <row r="35" ht="19.5" customHeight="1" spans="1:4">
      <c r="A35" s="159"/>
      <c r="B35" s="23"/>
      <c r="C35" s="88" t="s">
        <v>181</v>
      </c>
      <c r="D35" s="23"/>
    </row>
    <row r="36" ht="19.5" customHeight="1" spans="1:4">
      <c r="A36" s="163" t="s">
        <v>32</v>
      </c>
      <c r="B36" s="23">
        <v>159667847.93</v>
      </c>
      <c r="C36" s="163" t="s">
        <v>33</v>
      </c>
      <c r="D36" s="23">
        <v>159667847.93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C22" sqref="C22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182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"单位名称："&amp;"芒市人力资源和社会保障局"</f>
        <v>单位名称：芒市人力资源和社会保障局</v>
      </c>
      <c r="B3" s="151"/>
      <c r="C3" s="124"/>
      <c r="D3" s="124"/>
      <c r="E3" s="124"/>
      <c r="F3" s="124"/>
      <c r="G3" s="128" t="s">
        <v>9</v>
      </c>
    </row>
    <row r="4" ht="18.75" customHeight="1" spans="1:7">
      <c r="A4" s="152" t="s">
        <v>183</v>
      </c>
      <c r="B4" s="152"/>
      <c r="C4" s="152" t="s">
        <v>38</v>
      </c>
      <c r="D4" s="152" t="s">
        <v>60</v>
      </c>
      <c r="E4" s="152"/>
      <c r="F4" s="152"/>
      <c r="G4" s="152" t="s">
        <v>61</v>
      </c>
    </row>
    <row r="5" ht="18.75" customHeight="1" spans="1:7">
      <c r="A5" s="152" t="s">
        <v>56</v>
      </c>
      <c r="B5" s="152" t="s">
        <v>57</v>
      </c>
      <c r="C5" s="152"/>
      <c r="D5" s="152" t="s">
        <v>41</v>
      </c>
      <c r="E5" s="152" t="s">
        <v>184</v>
      </c>
      <c r="F5" s="152" t="s">
        <v>185</v>
      </c>
      <c r="G5" s="152"/>
    </row>
    <row r="6" ht="18.75" customHeight="1" spans="1:7">
      <c r="A6" s="152" t="s">
        <v>67</v>
      </c>
      <c r="B6" s="152" t="s">
        <v>68</v>
      </c>
      <c r="C6" s="152" t="s">
        <v>69</v>
      </c>
      <c r="D6" s="152" t="s">
        <v>70</v>
      </c>
      <c r="E6" s="152" t="s">
        <v>71</v>
      </c>
      <c r="F6" s="152" t="s">
        <v>72</v>
      </c>
      <c r="G6" s="152" t="s">
        <v>73</v>
      </c>
    </row>
    <row r="7" ht="18.75" customHeight="1" spans="1:7">
      <c r="A7" s="153" t="s">
        <v>82</v>
      </c>
      <c r="B7" s="153" t="s">
        <v>83</v>
      </c>
      <c r="C7" s="154">
        <v>158063302.72</v>
      </c>
      <c r="D7" s="154">
        <v>155543302.72</v>
      </c>
      <c r="E7" s="154">
        <v>153885007.92</v>
      </c>
      <c r="F7" s="154">
        <v>1658294.8</v>
      </c>
      <c r="G7" s="154">
        <v>2520000</v>
      </c>
    </row>
    <row r="8" ht="18.75" customHeight="1" outlineLevel="1" spans="1:7">
      <c r="A8" s="155" t="s">
        <v>84</v>
      </c>
      <c r="B8" s="155" t="s">
        <v>85</v>
      </c>
      <c r="C8" s="154">
        <v>13070376.8</v>
      </c>
      <c r="D8" s="154">
        <v>10550376.8</v>
      </c>
      <c r="E8" s="154">
        <v>8925682</v>
      </c>
      <c r="F8" s="154">
        <v>1624694.8</v>
      </c>
      <c r="G8" s="154">
        <v>2520000</v>
      </c>
    </row>
    <row r="9" ht="18.75" customHeight="1" outlineLevel="2" spans="1:7">
      <c r="A9" s="156" t="s">
        <v>86</v>
      </c>
      <c r="B9" s="156" t="s">
        <v>87</v>
      </c>
      <c r="C9" s="154">
        <v>10250130.48</v>
      </c>
      <c r="D9" s="154">
        <v>7730130.48</v>
      </c>
      <c r="E9" s="154">
        <v>6217970</v>
      </c>
      <c r="F9" s="154">
        <v>1512160.48</v>
      </c>
      <c r="G9" s="154">
        <v>2520000</v>
      </c>
    </row>
    <row r="10" ht="18.75" customHeight="1" outlineLevel="2" spans="1:7">
      <c r="A10" s="156" t="s">
        <v>88</v>
      </c>
      <c r="B10" s="156" t="s">
        <v>89</v>
      </c>
      <c r="C10" s="154">
        <v>736046.32</v>
      </c>
      <c r="D10" s="154">
        <v>736046.32</v>
      </c>
      <c r="E10" s="154">
        <v>623512</v>
      </c>
      <c r="F10" s="154">
        <v>112534.32</v>
      </c>
      <c r="G10" s="154"/>
    </row>
    <row r="11" ht="18.75" customHeight="1" outlineLevel="2" spans="1:7">
      <c r="A11" s="156" t="s">
        <v>90</v>
      </c>
      <c r="B11" s="156" t="s">
        <v>91</v>
      </c>
      <c r="C11" s="154">
        <v>2084200</v>
      </c>
      <c r="D11" s="154">
        <v>2084200</v>
      </c>
      <c r="E11" s="154">
        <v>2084200</v>
      </c>
      <c r="F11" s="154"/>
      <c r="G11" s="154"/>
    </row>
    <row r="12" ht="18.75" customHeight="1" outlineLevel="1" spans="1:7">
      <c r="A12" s="155" t="s">
        <v>94</v>
      </c>
      <c r="B12" s="155" t="s">
        <v>95</v>
      </c>
      <c r="C12" s="154">
        <v>144595906.04</v>
      </c>
      <c r="D12" s="154">
        <v>144595906.04</v>
      </c>
      <c r="E12" s="154">
        <v>144562306.04</v>
      </c>
      <c r="F12" s="154">
        <v>33600</v>
      </c>
      <c r="G12" s="154"/>
    </row>
    <row r="13" ht="18.75" customHeight="1" outlineLevel="2" spans="1:7">
      <c r="A13" s="156" t="s">
        <v>96</v>
      </c>
      <c r="B13" s="156" t="s">
        <v>97</v>
      </c>
      <c r="C13" s="154">
        <v>44012898</v>
      </c>
      <c r="D13" s="154">
        <v>44012898</v>
      </c>
      <c r="E13" s="154">
        <v>43979298</v>
      </c>
      <c r="F13" s="154">
        <v>33600</v>
      </c>
      <c r="G13" s="154"/>
    </row>
    <row r="14" ht="18.75" customHeight="1" outlineLevel="2" spans="1:7">
      <c r="A14" s="156" t="s">
        <v>98</v>
      </c>
      <c r="B14" s="156" t="s">
        <v>99</v>
      </c>
      <c r="C14" s="154">
        <v>90370970</v>
      </c>
      <c r="D14" s="154">
        <v>90370970</v>
      </c>
      <c r="E14" s="154">
        <v>90370970</v>
      </c>
      <c r="F14" s="154"/>
      <c r="G14" s="154"/>
    </row>
    <row r="15" ht="18.75" customHeight="1" outlineLevel="2" spans="1:7">
      <c r="A15" s="156" t="s">
        <v>100</v>
      </c>
      <c r="B15" s="156" t="s">
        <v>101</v>
      </c>
      <c r="C15" s="154">
        <v>1123203.51</v>
      </c>
      <c r="D15" s="154">
        <v>1123203.51</v>
      </c>
      <c r="E15" s="154">
        <v>1123203.51</v>
      </c>
      <c r="F15" s="154"/>
      <c r="G15" s="154"/>
    </row>
    <row r="16" ht="18.75" customHeight="1" outlineLevel="2" spans="1:7">
      <c r="A16" s="156" t="s">
        <v>102</v>
      </c>
      <c r="B16" s="156" t="s">
        <v>103</v>
      </c>
      <c r="C16" s="154">
        <v>212034.53</v>
      </c>
      <c r="D16" s="154">
        <v>212034.53</v>
      </c>
      <c r="E16" s="154">
        <v>212034.53</v>
      </c>
      <c r="F16" s="154"/>
      <c r="G16" s="154"/>
    </row>
    <row r="17" ht="18.75" customHeight="1" outlineLevel="2" spans="1:7">
      <c r="A17" s="156" t="s">
        <v>104</v>
      </c>
      <c r="B17" s="156" t="s">
        <v>105</v>
      </c>
      <c r="C17" s="154">
        <v>8876800</v>
      </c>
      <c r="D17" s="154">
        <v>8876800</v>
      </c>
      <c r="E17" s="154">
        <v>8876800</v>
      </c>
      <c r="F17" s="154"/>
      <c r="G17" s="154"/>
    </row>
    <row r="18" ht="18.75" customHeight="1" outlineLevel="1" spans="1:7">
      <c r="A18" s="155" t="s">
        <v>118</v>
      </c>
      <c r="B18" s="155" t="s">
        <v>119</v>
      </c>
      <c r="C18" s="154">
        <v>397019.88</v>
      </c>
      <c r="D18" s="154">
        <v>397019.88</v>
      </c>
      <c r="E18" s="154">
        <v>397019.88</v>
      </c>
      <c r="F18" s="154"/>
      <c r="G18" s="154"/>
    </row>
    <row r="19" ht="18.75" customHeight="1" outlineLevel="2" spans="1:7">
      <c r="A19" s="156" t="s">
        <v>120</v>
      </c>
      <c r="B19" s="156" t="s">
        <v>119</v>
      </c>
      <c r="C19" s="154">
        <v>397019.88</v>
      </c>
      <c r="D19" s="154">
        <v>397019.88</v>
      </c>
      <c r="E19" s="154">
        <v>397019.88</v>
      </c>
      <c r="F19" s="154"/>
      <c r="G19" s="154"/>
    </row>
    <row r="20" ht="18.75" customHeight="1" spans="1:7">
      <c r="A20" s="153" t="s">
        <v>121</v>
      </c>
      <c r="B20" s="153" t="s">
        <v>122</v>
      </c>
      <c r="C20" s="154">
        <v>577026.57</v>
      </c>
      <c r="D20" s="154">
        <v>577026.57</v>
      </c>
      <c r="E20" s="154">
        <v>577026.57</v>
      </c>
      <c r="F20" s="154"/>
      <c r="G20" s="154"/>
    </row>
    <row r="21" ht="18.75" customHeight="1" outlineLevel="1" spans="1:7">
      <c r="A21" s="155" t="s">
        <v>123</v>
      </c>
      <c r="B21" s="155" t="s">
        <v>124</v>
      </c>
      <c r="C21" s="154">
        <v>577026.57</v>
      </c>
      <c r="D21" s="154">
        <v>577026.57</v>
      </c>
      <c r="E21" s="154">
        <v>577026.57</v>
      </c>
      <c r="F21" s="154"/>
      <c r="G21" s="154"/>
    </row>
    <row r="22" ht="18.75" customHeight="1" outlineLevel="2" spans="1:7">
      <c r="A22" s="156" t="s">
        <v>125</v>
      </c>
      <c r="B22" s="156" t="s">
        <v>126</v>
      </c>
      <c r="C22" s="154">
        <v>563204.93</v>
      </c>
      <c r="D22" s="154">
        <v>563204.93</v>
      </c>
      <c r="E22" s="154">
        <v>563204.93</v>
      </c>
      <c r="F22" s="154"/>
      <c r="G22" s="154"/>
    </row>
    <row r="23" ht="18.75" customHeight="1" outlineLevel="2" spans="1:7">
      <c r="A23" s="156" t="s">
        <v>129</v>
      </c>
      <c r="B23" s="156" t="s">
        <v>130</v>
      </c>
      <c r="C23" s="154">
        <v>13821.64</v>
      </c>
      <c r="D23" s="154">
        <v>13821.64</v>
      </c>
      <c r="E23" s="154">
        <v>13821.64</v>
      </c>
      <c r="F23" s="154"/>
      <c r="G23" s="154"/>
    </row>
    <row r="24" ht="18.75" customHeight="1" spans="1:7">
      <c r="A24" s="153" t="s">
        <v>137</v>
      </c>
      <c r="B24" s="153" t="s">
        <v>138</v>
      </c>
      <c r="C24" s="154">
        <v>1027518.64</v>
      </c>
      <c r="D24" s="154">
        <v>1027518.64</v>
      </c>
      <c r="E24" s="154">
        <v>1027518.64</v>
      </c>
      <c r="F24" s="154"/>
      <c r="G24" s="154"/>
    </row>
    <row r="25" ht="18.75" customHeight="1" outlineLevel="1" spans="1:7">
      <c r="A25" s="155" t="s">
        <v>139</v>
      </c>
      <c r="B25" s="155" t="s">
        <v>140</v>
      </c>
      <c r="C25" s="154">
        <v>1027518.64</v>
      </c>
      <c r="D25" s="154">
        <v>1027518.64</v>
      </c>
      <c r="E25" s="154">
        <v>1027518.64</v>
      </c>
      <c r="F25" s="154"/>
      <c r="G25" s="154"/>
    </row>
    <row r="26" ht="18.75" customHeight="1" outlineLevel="2" spans="1:7">
      <c r="A26" s="156" t="s">
        <v>141</v>
      </c>
      <c r="B26" s="156" t="s">
        <v>142</v>
      </c>
      <c r="C26" s="154">
        <v>1027518.64</v>
      </c>
      <c r="D26" s="154">
        <v>1027518.64</v>
      </c>
      <c r="E26" s="154">
        <v>1027518.64</v>
      </c>
      <c r="F26" s="154"/>
      <c r="G26" s="154"/>
    </row>
    <row r="27" ht="18.75" customHeight="1" spans="1:7">
      <c r="A27" s="152" t="s">
        <v>38</v>
      </c>
      <c r="B27" s="152"/>
      <c r="C27" s="154">
        <v>159667847.93</v>
      </c>
      <c r="D27" s="154">
        <v>157147847.93</v>
      </c>
      <c r="E27" s="154">
        <v>155489553.13</v>
      </c>
      <c r="F27" s="154">
        <v>1658294.8</v>
      </c>
      <c r="G27" s="154">
        <v>2520000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14" sqref="D14"/>
    </sheetView>
  </sheetViews>
  <sheetFormatPr defaultColWidth="9.14545454545454" defaultRowHeight="14.25" customHeight="1" outlineLevelRow="6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727272727273" customWidth="1"/>
    <col min="6" max="6" width="18.7181818181818" customWidth="1"/>
  </cols>
  <sheetData>
    <row r="1" customHeight="1" spans="1:6">
      <c r="A1" s="141"/>
      <c r="B1" s="141"/>
      <c r="C1" s="142"/>
      <c r="D1" s="1"/>
      <c r="E1" s="1"/>
      <c r="F1" s="143" t="s">
        <v>186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"单位名称："&amp;"芒市人力资源和社会保障局"</f>
        <v>单位名称：芒市人力资源和社会保障局</v>
      </c>
      <c r="B3" s="141"/>
      <c r="C3" s="142"/>
      <c r="D3" s="3"/>
      <c r="E3" s="1"/>
      <c r="F3" s="143" t="s">
        <v>35</v>
      </c>
    </row>
    <row r="4" ht="19.5" customHeight="1" spans="1:6">
      <c r="A4" s="11" t="s">
        <v>187</v>
      </c>
      <c r="B4" s="70" t="s">
        <v>188</v>
      </c>
      <c r="C4" s="12" t="s">
        <v>189</v>
      </c>
      <c r="D4" s="13"/>
      <c r="E4" s="14"/>
      <c r="F4" s="70" t="s">
        <v>190</v>
      </c>
    </row>
    <row r="5" ht="19.5" customHeight="1" spans="1:6">
      <c r="A5" s="18"/>
      <c r="B5" s="73"/>
      <c r="C5" s="35" t="s">
        <v>41</v>
      </c>
      <c r="D5" s="35" t="s">
        <v>191</v>
      </c>
      <c r="E5" s="35" t="s">
        <v>192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67000</v>
      </c>
      <c r="B7" s="148"/>
      <c r="C7" s="149">
        <v>43000</v>
      </c>
      <c r="D7" s="148"/>
      <c r="E7" s="148">
        <v>43000</v>
      </c>
      <c r="F7" s="148">
        <v>24000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9"/>
  <sheetViews>
    <sheetView showZeros="0" workbookViewId="0">
      <selection activeCell="S11" sqref="S11"/>
    </sheetView>
  </sheetViews>
  <sheetFormatPr defaultColWidth="10.2818181818182" defaultRowHeight="15" customHeight="1"/>
  <cols>
    <col min="1" max="2" width="12.4181818181818" customWidth="1"/>
    <col min="3" max="3" width="10.8454545454545" customWidth="1"/>
    <col min="4" max="4" width="6" customWidth="1"/>
    <col min="5" max="5" width="10.5727272727273" customWidth="1"/>
    <col min="6" max="6" width="5.57272727272727" customWidth="1"/>
    <col min="7" max="7" width="8.71818181818182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1818181818182" customWidth="1"/>
    <col min="14" max="14" width="5.04545454545455" customWidth="1"/>
    <col min="15" max="15" width="5.77272727272727" customWidth="1"/>
    <col min="16" max="16" width="6.57272727272727" customWidth="1"/>
    <col min="17" max="17" width="4.77272727272727" customWidth="1"/>
    <col min="18" max="18" width="4.28181818181818" customWidth="1"/>
    <col min="19" max="23" width="4.71818181818182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9" t="s">
        <v>193</v>
      </c>
      <c r="U1" s="139"/>
      <c r="V1" s="139"/>
      <c r="W1" s="139"/>
    </row>
    <row r="2" ht="45.75" customHeight="1" spans="1:23">
      <c r="A2" s="137" t="s">
        <v>194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"单位名称："&amp;"芒市人力资源和社会保障局"</f>
        <v>单位名称：芒市人力资源和社会保障局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9" t="s">
        <v>35</v>
      </c>
      <c r="U3" s="139"/>
      <c r="V3" s="139"/>
      <c r="W3" s="139"/>
    </row>
    <row r="4" ht="18.75" customHeight="1" spans="1:23">
      <c r="A4" s="138" t="s">
        <v>195</v>
      </c>
      <c r="B4" s="138" t="s">
        <v>196</v>
      </c>
      <c r="C4" s="138" t="s">
        <v>197</v>
      </c>
      <c r="D4" s="138" t="s">
        <v>198</v>
      </c>
      <c r="E4" s="138" t="s">
        <v>199</v>
      </c>
      <c r="F4" s="138" t="s">
        <v>200</v>
      </c>
      <c r="G4" s="138" t="s">
        <v>201</v>
      </c>
      <c r="H4" s="138" t="s">
        <v>202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203</v>
      </c>
      <c r="I5" s="138" t="s">
        <v>42</v>
      </c>
      <c r="J5" s="138" t="s">
        <v>204</v>
      </c>
      <c r="K5" s="138" t="s">
        <v>205</v>
      </c>
      <c r="L5" s="138" t="s">
        <v>206</v>
      </c>
      <c r="M5" s="138" t="s">
        <v>207</v>
      </c>
      <c r="N5" s="138" t="s">
        <v>208</v>
      </c>
      <c r="O5" s="138" t="s">
        <v>43</v>
      </c>
      <c r="P5" s="138" t="s">
        <v>44</v>
      </c>
      <c r="Q5" s="138" t="s">
        <v>45</v>
      </c>
      <c r="R5" s="138" t="s">
        <v>59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209</v>
      </c>
      <c r="J6" s="138" t="s">
        <v>204</v>
      </c>
      <c r="K6" s="138" t="s">
        <v>205</v>
      </c>
      <c r="L6" s="138" t="s">
        <v>206</v>
      </c>
      <c r="M6" s="138" t="s">
        <v>207</v>
      </c>
      <c r="N6" s="138" t="s">
        <v>42</v>
      </c>
      <c r="O6" s="138" t="s">
        <v>43</v>
      </c>
      <c r="P6" s="138" t="s">
        <v>44</v>
      </c>
      <c r="Q6" s="138"/>
      <c r="R6" s="138" t="s">
        <v>41</v>
      </c>
      <c r="S6" s="138" t="s">
        <v>48</v>
      </c>
      <c r="T6" s="138" t="s">
        <v>49</v>
      </c>
      <c r="U6" s="138" t="s">
        <v>50</v>
      </c>
      <c r="V6" s="138" t="s">
        <v>51</v>
      </c>
      <c r="W6" s="138" t="s">
        <v>52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41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67</v>
      </c>
      <c r="B8" s="138" t="s">
        <v>68</v>
      </c>
      <c r="C8" s="138" t="s">
        <v>69</v>
      </c>
      <c r="D8" s="138" t="s">
        <v>70</v>
      </c>
      <c r="E8" s="138" t="s">
        <v>71</v>
      </c>
      <c r="F8" s="138" t="s">
        <v>72</v>
      </c>
      <c r="G8" s="138" t="s">
        <v>73</v>
      </c>
      <c r="H8" s="138" t="s">
        <v>74</v>
      </c>
      <c r="I8" s="138" t="s">
        <v>75</v>
      </c>
      <c r="J8" s="138" t="s">
        <v>76</v>
      </c>
      <c r="K8" s="138" t="s">
        <v>77</v>
      </c>
      <c r="L8" s="138" t="s">
        <v>78</v>
      </c>
      <c r="M8" s="138" t="s">
        <v>79</v>
      </c>
      <c r="N8" s="138" t="s">
        <v>80</v>
      </c>
      <c r="O8" s="138" t="s">
        <v>81</v>
      </c>
      <c r="P8" s="138" t="s">
        <v>210</v>
      </c>
      <c r="Q8" s="138" t="s">
        <v>211</v>
      </c>
      <c r="R8" s="138" t="s">
        <v>212</v>
      </c>
      <c r="S8" s="138" t="s">
        <v>213</v>
      </c>
      <c r="T8" s="138" t="s">
        <v>214</v>
      </c>
      <c r="U8" s="138" t="s">
        <v>215</v>
      </c>
      <c r="V8" s="138" t="s">
        <v>216</v>
      </c>
      <c r="W8" s="138" t="s">
        <v>217</v>
      </c>
    </row>
    <row r="9" ht="53.25" customHeight="1" spans="1:23">
      <c r="A9" s="133" t="s">
        <v>54</v>
      </c>
      <c r="B9" s="133"/>
      <c r="C9" s="133"/>
      <c r="D9" s="133"/>
      <c r="E9" s="133"/>
      <c r="F9" s="133"/>
      <c r="G9" s="133"/>
      <c r="H9" s="135">
        <v>157147847.93</v>
      </c>
      <c r="I9" s="135">
        <v>157147847.93</v>
      </c>
      <c r="J9" s="135"/>
      <c r="K9" s="135"/>
      <c r="L9" s="135">
        <v>157147847.93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54</v>
      </c>
      <c r="B10" s="133" t="s">
        <v>218</v>
      </c>
      <c r="C10" s="133" t="s">
        <v>219</v>
      </c>
      <c r="D10" s="133" t="s">
        <v>86</v>
      </c>
      <c r="E10" s="133" t="s">
        <v>87</v>
      </c>
      <c r="F10" s="133" t="s">
        <v>220</v>
      </c>
      <c r="G10" s="133" t="s">
        <v>221</v>
      </c>
      <c r="H10" s="135">
        <v>2522952</v>
      </c>
      <c r="I10" s="135">
        <v>2522952</v>
      </c>
      <c r="J10" s="135"/>
      <c r="K10" s="135"/>
      <c r="L10" s="135">
        <v>2522952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54</v>
      </c>
      <c r="B11" s="133" t="s">
        <v>222</v>
      </c>
      <c r="C11" s="133" t="s">
        <v>223</v>
      </c>
      <c r="D11" s="133" t="s">
        <v>88</v>
      </c>
      <c r="E11" s="133" t="s">
        <v>89</v>
      </c>
      <c r="F11" s="133" t="s">
        <v>220</v>
      </c>
      <c r="G11" s="133" t="s">
        <v>221</v>
      </c>
      <c r="H11" s="135">
        <v>225552</v>
      </c>
      <c r="I11" s="135">
        <v>225552</v>
      </c>
      <c r="J11" s="135"/>
      <c r="K11" s="135"/>
      <c r="L11" s="135">
        <v>225552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54</v>
      </c>
      <c r="B12" s="133" t="s">
        <v>218</v>
      </c>
      <c r="C12" s="133" t="s">
        <v>219</v>
      </c>
      <c r="D12" s="133" t="s">
        <v>86</v>
      </c>
      <c r="E12" s="133" t="s">
        <v>87</v>
      </c>
      <c r="F12" s="133" t="s">
        <v>224</v>
      </c>
      <c r="G12" s="133" t="s">
        <v>225</v>
      </c>
      <c r="H12" s="135">
        <v>3115272</v>
      </c>
      <c r="I12" s="135">
        <v>3115272</v>
      </c>
      <c r="J12" s="135"/>
      <c r="K12" s="135"/>
      <c r="L12" s="135">
        <v>3115272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54</v>
      </c>
      <c r="B13" s="133" t="s">
        <v>222</v>
      </c>
      <c r="C13" s="133" t="s">
        <v>223</v>
      </c>
      <c r="D13" s="133" t="s">
        <v>88</v>
      </c>
      <c r="E13" s="133" t="s">
        <v>89</v>
      </c>
      <c r="F13" s="133" t="s">
        <v>224</v>
      </c>
      <c r="G13" s="133" t="s">
        <v>225</v>
      </c>
      <c r="H13" s="135">
        <v>50280</v>
      </c>
      <c r="I13" s="135">
        <v>50280</v>
      </c>
      <c r="J13" s="135"/>
      <c r="K13" s="135"/>
      <c r="L13" s="135">
        <v>50280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54</v>
      </c>
      <c r="B14" s="133" t="s">
        <v>218</v>
      </c>
      <c r="C14" s="133" t="s">
        <v>219</v>
      </c>
      <c r="D14" s="133" t="s">
        <v>86</v>
      </c>
      <c r="E14" s="133" t="s">
        <v>87</v>
      </c>
      <c r="F14" s="133" t="s">
        <v>226</v>
      </c>
      <c r="G14" s="133" t="s">
        <v>227</v>
      </c>
      <c r="H14" s="135">
        <v>210246</v>
      </c>
      <c r="I14" s="135">
        <v>210246</v>
      </c>
      <c r="J14" s="135"/>
      <c r="K14" s="135"/>
      <c r="L14" s="135">
        <v>210246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54</v>
      </c>
      <c r="B15" s="133" t="s">
        <v>222</v>
      </c>
      <c r="C15" s="133" t="s">
        <v>223</v>
      </c>
      <c r="D15" s="133" t="s">
        <v>88</v>
      </c>
      <c r="E15" s="133" t="s">
        <v>89</v>
      </c>
      <c r="F15" s="133" t="s">
        <v>228</v>
      </c>
      <c r="G15" s="133" t="s">
        <v>229</v>
      </c>
      <c r="H15" s="135">
        <v>18796</v>
      </c>
      <c r="I15" s="135">
        <v>18796</v>
      </c>
      <c r="J15" s="135"/>
      <c r="K15" s="135"/>
      <c r="L15" s="135">
        <v>18796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54</v>
      </c>
      <c r="B16" s="133" t="s">
        <v>222</v>
      </c>
      <c r="C16" s="133" t="s">
        <v>223</v>
      </c>
      <c r="D16" s="133" t="s">
        <v>88</v>
      </c>
      <c r="E16" s="133" t="s">
        <v>89</v>
      </c>
      <c r="F16" s="133" t="s">
        <v>228</v>
      </c>
      <c r="G16" s="133" t="s">
        <v>229</v>
      </c>
      <c r="H16" s="135">
        <v>66360</v>
      </c>
      <c r="I16" s="135">
        <v>66360</v>
      </c>
      <c r="J16" s="135"/>
      <c r="K16" s="135"/>
      <c r="L16" s="135">
        <v>66360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54</v>
      </c>
      <c r="B17" s="133" t="s">
        <v>222</v>
      </c>
      <c r="C17" s="133" t="s">
        <v>223</v>
      </c>
      <c r="D17" s="133" t="s">
        <v>88</v>
      </c>
      <c r="E17" s="133" t="s">
        <v>89</v>
      </c>
      <c r="F17" s="133" t="s">
        <v>228</v>
      </c>
      <c r="G17" s="133" t="s">
        <v>229</v>
      </c>
      <c r="H17" s="135">
        <v>87240</v>
      </c>
      <c r="I17" s="135">
        <v>87240</v>
      </c>
      <c r="J17" s="135"/>
      <c r="K17" s="135"/>
      <c r="L17" s="135">
        <v>87240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54</v>
      </c>
      <c r="B18" s="133" t="s">
        <v>222</v>
      </c>
      <c r="C18" s="133" t="s">
        <v>223</v>
      </c>
      <c r="D18" s="133" t="s">
        <v>88</v>
      </c>
      <c r="E18" s="133" t="s">
        <v>89</v>
      </c>
      <c r="F18" s="133" t="s">
        <v>228</v>
      </c>
      <c r="G18" s="133" t="s">
        <v>229</v>
      </c>
      <c r="H18" s="135">
        <v>175284</v>
      </c>
      <c r="I18" s="135">
        <v>175284</v>
      </c>
      <c r="J18" s="135"/>
      <c r="K18" s="135"/>
      <c r="L18" s="135">
        <v>175284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54</v>
      </c>
      <c r="B19" s="133" t="s">
        <v>230</v>
      </c>
      <c r="C19" s="133" t="s">
        <v>231</v>
      </c>
      <c r="D19" s="133" t="s">
        <v>100</v>
      </c>
      <c r="E19" s="133" t="s">
        <v>101</v>
      </c>
      <c r="F19" s="133" t="s">
        <v>232</v>
      </c>
      <c r="G19" s="133" t="s">
        <v>233</v>
      </c>
      <c r="H19" s="135">
        <v>1123203.51</v>
      </c>
      <c r="I19" s="135">
        <v>1123203.51</v>
      </c>
      <c r="J19" s="135"/>
      <c r="K19" s="135"/>
      <c r="L19" s="135">
        <v>1123203.51</v>
      </c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54</v>
      </c>
      <c r="B20" s="133" t="s">
        <v>230</v>
      </c>
      <c r="C20" s="133" t="s">
        <v>231</v>
      </c>
      <c r="D20" s="133" t="s">
        <v>102</v>
      </c>
      <c r="E20" s="133" t="s">
        <v>103</v>
      </c>
      <c r="F20" s="133" t="s">
        <v>234</v>
      </c>
      <c r="G20" s="133" t="s">
        <v>235</v>
      </c>
      <c r="H20" s="135"/>
      <c r="I20" s="135"/>
      <c r="J20" s="135"/>
      <c r="K20" s="135"/>
      <c r="L20" s="135"/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54</v>
      </c>
      <c r="B21" s="133" t="s">
        <v>230</v>
      </c>
      <c r="C21" s="133" t="s">
        <v>231</v>
      </c>
      <c r="D21" s="133" t="s">
        <v>102</v>
      </c>
      <c r="E21" s="133" t="s">
        <v>103</v>
      </c>
      <c r="F21" s="133" t="s">
        <v>234</v>
      </c>
      <c r="G21" s="133" t="s">
        <v>235</v>
      </c>
      <c r="H21" s="135">
        <v>212034.53</v>
      </c>
      <c r="I21" s="135">
        <v>212034.53</v>
      </c>
      <c r="J21" s="135"/>
      <c r="K21" s="135"/>
      <c r="L21" s="135">
        <v>212034.53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54</v>
      </c>
      <c r="B22" s="133" t="s">
        <v>230</v>
      </c>
      <c r="C22" s="133" t="s">
        <v>231</v>
      </c>
      <c r="D22" s="133" t="s">
        <v>125</v>
      </c>
      <c r="E22" s="133" t="s">
        <v>126</v>
      </c>
      <c r="F22" s="133" t="s">
        <v>236</v>
      </c>
      <c r="G22" s="133" t="s">
        <v>237</v>
      </c>
      <c r="H22" s="135">
        <v>563204.93</v>
      </c>
      <c r="I22" s="135">
        <v>563204.93</v>
      </c>
      <c r="J22" s="135"/>
      <c r="K22" s="135"/>
      <c r="L22" s="135">
        <v>563204.93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54</v>
      </c>
      <c r="B23" s="133" t="s">
        <v>230</v>
      </c>
      <c r="C23" s="133" t="s">
        <v>231</v>
      </c>
      <c r="D23" s="133" t="s">
        <v>127</v>
      </c>
      <c r="E23" s="133" t="s">
        <v>128</v>
      </c>
      <c r="F23" s="133" t="s">
        <v>236</v>
      </c>
      <c r="G23" s="133" t="s">
        <v>237</v>
      </c>
      <c r="H23" s="135"/>
      <c r="I23" s="135"/>
      <c r="J23" s="135"/>
      <c r="K23" s="135"/>
      <c r="L23" s="135"/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54</v>
      </c>
      <c r="B24" s="133" t="s">
        <v>230</v>
      </c>
      <c r="C24" s="133" t="s">
        <v>231</v>
      </c>
      <c r="D24" s="133" t="s">
        <v>120</v>
      </c>
      <c r="E24" s="133" t="s">
        <v>119</v>
      </c>
      <c r="F24" s="133" t="s">
        <v>238</v>
      </c>
      <c r="G24" s="133" t="s">
        <v>239</v>
      </c>
      <c r="H24" s="135">
        <v>11609.14</v>
      </c>
      <c r="I24" s="135">
        <v>11609.14</v>
      </c>
      <c r="J24" s="135"/>
      <c r="K24" s="135"/>
      <c r="L24" s="135">
        <v>11609.14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54</v>
      </c>
      <c r="B25" s="133" t="s">
        <v>230</v>
      </c>
      <c r="C25" s="133" t="s">
        <v>231</v>
      </c>
      <c r="D25" s="133" t="s">
        <v>129</v>
      </c>
      <c r="E25" s="133" t="s">
        <v>130</v>
      </c>
      <c r="F25" s="133" t="s">
        <v>238</v>
      </c>
      <c r="G25" s="133" t="s">
        <v>239</v>
      </c>
      <c r="H25" s="135"/>
      <c r="I25" s="135"/>
      <c r="J25" s="135"/>
      <c r="K25" s="135"/>
      <c r="L25" s="135"/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54</v>
      </c>
      <c r="B26" s="133" t="s">
        <v>230</v>
      </c>
      <c r="C26" s="133" t="s">
        <v>231</v>
      </c>
      <c r="D26" s="133" t="s">
        <v>129</v>
      </c>
      <c r="E26" s="133" t="s">
        <v>130</v>
      </c>
      <c r="F26" s="133" t="s">
        <v>238</v>
      </c>
      <c r="G26" s="133" t="s">
        <v>239</v>
      </c>
      <c r="H26" s="135">
        <v>13821.64</v>
      </c>
      <c r="I26" s="135">
        <v>13821.64</v>
      </c>
      <c r="J26" s="135"/>
      <c r="K26" s="135"/>
      <c r="L26" s="135">
        <v>13821.64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54</v>
      </c>
      <c r="B27" s="133" t="s">
        <v>230</v>
      </c>
      <c r="C27" s="133" t="s">
        <v>231</v>
      </c>
      <c r="D27" s="133" t="s">
        <v>129</v>
      </c>
      <c r="E27" s="133" t="s">
        <v>130</v>
      </c>
      <c r="F27" s="133" t="s">
        <v>238</v>
      </c>
      <c r="G27" s="133" t="s">
        <v>239</v>
      </c>
      <c r="H27" s="135"/>
      <c r="I27" s="135"/>
      <c r="J27" s="135"/>
      <c r="K27" s="135"/>
      <c r="L27" s="135"/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54</v>
      </c>
      <c r="B28" s="133" t="s">
        <v>240</v>
      </c>
      <c r="C28" s="133" t="s">
        <v>142</v>
      </c>
      <c r="D28" s="133" t="s">
        <v>141</v>
      </c>
      <c r="E28" s="133" t="s">
        <v>142</v>
      </c>
      <c r="F28" s="133" t="s">
        <v>241</v>
      </c>
      <c r="G28" s="133" t="s">
        <v>142</v>
      </c>
      <c r="H28" s="135">
        <v>829298.64</v>
      </c>
      <c r="I28" s="135">
        <v>829298.64</v>
      </c>
      <c r="J28" s="135"/>
      <c r="K28" s="135"/>
      <c r="L28" s="135">
        <v>829298.64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54</v>
      </c>
      <c r="B29" s="133" t="s">
        <v>242</v>
      </c>
      <c r="C29" s="133" t="s">
        <v>243</v>
      </c>
      <c r="D29" s="133" t="s">
        <v>120</v>
      </c>
      <c r="E29" s="133" t="s">
        <v>119</v>
      </c>
      <c r="F29" s="133" t="s">
        <v>238</v>
      </c>
      <c r="G29" s="133" t="s">
        <v>239</v>
      </c>
      <c r="H29" s="135">
        <v>385410.74</v>
      </c>
      <c r="I29" s="135">
        <v>385410.74</v>
      </c>
      <c r="J29" s="135"/>
      <c r="K29" s="135"/>
      <c r="L29" s="135">
        <v>385410.74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54</v>
      </c>
      <c r="B30" s="133" t="s">
        <v>244</v>
      </c>
      <c r="C30" s="133" t="s">
        <v>245</v>
      </c>
      <c r="D30" s="133" t="s">
        <v>86</v>
      </c>
      <c r="E30" s="133" t="s">
        <v>87</v>
      </c>
      <c r="F30" s="133" t="s">
        <v>246</v>
      </c>
      <c r="G30" s="133" t="s">
        <v>247</v>
      </c>
      <c r="H30" s="135">
        <v>16000</v>
      </c>
      <c r="I30" s="135">
        <v>16000</v>
      </c>
      <c r="J30" s="135"/>
      <c r="K30" s="135"/>
      <c r="L30" s="135">
        <v>16000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54</v>
      </c>
      <c r="B31" s="133" t="s">
        <v>244</v>
      </c>
      <c r="C31" s="133" t="s">
        <v>245</v>
      </c>
      <c r="D31" s="133" t="s">
        <v>86</v>
      </c>
      <c r="E31" s="133" t="s">
        <v>87</v>
      </c>
      <c r="F31" s="133" t="s">
        <v>248</v>
      </c>
      <c r="G31" s="133" t="s">
        <v>249</v>
      </c>
      <c r="H31" s="135">
        <v>3000</v>
      </c>
      <c r="I31" s="135">
        <v>3000</v>
      </c>
      <c r="J31" s="135"/>
      <c r="K31" s="135"/>
      <c r="L31" s="135">
        <v>3000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54</v>
      </c>
      <c r="B32" s="133" t="s">
        <v>250</v>
      </c>
      <c r="C32" s="133" t="s">
        <v>251</v>
      </c>
      <c r="D32" s="133" t="s">
        <v>86</v>
      </c>
      <c r="E32" s="133" t="s">
        <v>87</v>
      </c>
      <c r="F32" s="133" t="s">
        <v>252</v>
      </c>
      <c r="G32" s="133" t="s">
        <v>253</v>
      </c>
      <c r="H32" s="135">
        <v>50000</v>
      </c>
      <c r="I32" s="135">
        <v>50000</v>
      </c>
      <c r="J32" s="135"/>
      <c r="K32" s="135"/>
      <c r="L32" s="135">
        <v>50000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54</v>
      </c>
      <c r="B33" s="133" t="s">
        <v>254</v>
      </c>
      <c r="C33" s="133" t="s">
        <v>255</v>
      </c>
      <c r="D33" s="133" t="s">
        <v>86</v>
      </c>
      <c r="E33" s="133" t="s">
        <v>87</v>
      </c>
      <c r="F33" s="133" t="s">
        <v>256</v>
      </c>
      <c r="G33" s="133" t="s">
        <v>190</v>
      </c>
      <c r="H33" s="135">
        <v>24000</v>
      </c>
      <c r="I33" s="135">
        <v>24000</v>
      </c>
      <c r="J33" s="135"/>
      <c r="K33" s="135"/>
      <c r="L33" s="135">
        <v>24000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54</v>
      </c>
      <c r="B34" s="133" t="s">
        <v>257</v>
      </c>
      <c r="C34" s="133" t="s">
        <v>258</v>
      </c>
      <c r="D34" s="133" t="s">
        <v>86</v>
      </c>
      <c r="E34" s="133" t="s">
        <v>87</v>
      </c>
      <c r="F34" s="133" t="s">
        <v>259</v>
      </c>
      <c r="G34" s="133" t="s">
        <v>260</v>
      </c>
      <c r="H34" s="135">
        <v>43000</v>
      </c>
      <c r="I34" s="135">
        <v>43000</v>
      </c>
      <c r="J34" s="135"/>
      <c r="K34" s="135"/>
      <c r="L34" s="135">
        <v>43000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54</v>
      </c>
      <c r="B35" s="133" t="s">
        <v>244</v>
      </c>
      <c r="C35" s="133" t="s">
        <v>245</v>
      </c>
      <c r="D35" s="133" t="s">
        <v>86</v>
      </c>
      <c r="E35" s="133" t="s">
        <v>87</v>
      </c>
      <c r="F35" s="133" t="s">
        <v>261</v>
      </c>
      <c r="G35" s="133" t="s">
        <v>262</v>
      </c>
      <c r="H35" s="135">
        <v>150000</v>
      </c>
      <c r="I35" s="135">
        <v>150000</v>
      </c>
      <c r="J35" s="135"/>
      <c r="K35" s="135"/>
      <c r="L35" s="135">
        <v>150000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54</v>
      </c>
      <c r="B36" s="133" t="s">
        <v>244</v>
      </c>
      <c r="C36" s="133" t="s">
        <v>245</v>
      </c>
      <c r="D36" s="133" t="s">
        <v>86</v>
      </c>
      <c r="E36" s="133" t="s">
        <v>87</v>
      </c>
      <c r="F36" s="133" t="s">
        <v>263</v>
      </c>
      <c r="G36" s="133" t="s">
        <v>264</v>
      </c>
      <c r="H36" s="135">
        <v>20000</v>
      </c>
      <c r="I36" s="135">
        <v>20000</v>
      </c>
      <c r="J36" s="135"/>
      <c r="K36" s="135"/>
      <c r="L36" s="135">
        <v>20000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54</v>
      </c>
      <c r="B37" s="133" t="s">
        <v>244</v>
      </c>
      <c r="C37" s="133" t="s">
        <v>245</v>
      </c>
      <c r="D37" s="133" t="s">
        <v>86</v>
      </c>
      <c r="E37" s="133" t="s">
        <v>87</v>
      </c>
      <c r="F37" s="133" t="s">
        <v>265</v>
      </c>
      <c r="G37" s="133" t="s">
        <v>266</v>
      </c>
      <c r="H37" s="135">
        <v>20000</v>
      </c>
      <c r="I37" s="135">
        <v>20000</v>
      </c>
      <c r="J37" s="135"/>
      <c r="K37" s="135"/>
      <c r="L37" s="135">
        <v>20000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3" t="s">
        <v>54</v>
      </c>
      <c r="B38" s="133" t="s">
        <v>244</v>
      </c>
      <c r="C38" s="133" t="s">
        <v>245</v>
      </c>
      <c r="D38" s="133" t="s">
        <v>86</v>
      </c>
      <c r="E38" s="133" t="s">
        <v>87</v>
      </c>
      <c r="F38" s="133" t="s">
        <v>267</v>
      </c>
      <c r="G38" s="133" t="s">
        <v>268</v>
      </c>
      <c r="H38" s="135">
        <v>20000</v>
      </c>
      <c r="I38" s="135">
        <v>20000</v>
      </c>
      <c r="J38" s="135"/>
      <c r="K38" s="135"/>
      <c r="L38" s="135">
        <v>20000</v>
      </c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3" t="s">
        <v>54</v>
      </c>
      <c r="B39" s="133" t="s">
        <v>244</v>
      </c>
      <c r="C39" s="133" t="s">
        <v>245</v>
      </c>
      <c r="D39" s="133" t="s">
        <v>86</v>
      </c>
      <c r="E39" s="133" t="s">
        <v>87</v>
      </c>
      <c r="F39" s="133" t="s">
        <v>269</v>
      </c>
      <c r="G39" s="133" t="s">
        <v>270</v>
      </c>
      <c r="H39" s="135">
        <v>100000</v>
      </c>
      <c r="I39" s="135">
        <v>100000</v>
      </c>
      <c r="J39" s="135"/>
      <c r="K39" s="135"/>
      <c r="L39" s="135">
        <v>100000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133" t="s">
        <v>54</v>
      </c>
      <c r="B40" s="133" t="s">
        <v>244</v>
      </c>
      <c r="C40" s="133" t="s">
        <v>245</v>
      </c>
      <c r="D40" s="133" t="s">
        <v>86</v>
      </c>
      <c r="E40" s="133" t="s">
        <v>87</v>
      </c>
      <c r="F40" s="133" t="s">
        <v>269</v>
      </c>
      <c r="G40" s="133" t="s">
        <v>270</v>
      </c>
      <c r="H40" s="135">
        <v>80000</v>
      </c>
      <c r="I40" s="135">
        <v>80000</v>
      </c>
      <c r="J40" s="135"/>
      <c r="K40" s="135"/>
      <c r="L40" s="135">
        <v>80000</v>
      </c>
      <c r="M40" s="133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133" t="s">
        <v>54</v>
      </c>
      <c r="B41" s="133" t="s">
        <v>244</v>
      </c>
      <c r="C41" s="133" t="s">
        <v>245</v>
      </c>
      <c r="D41" s="133" t="s">
        <v>86</v>
      </c>
      <c r="E41" s="133" t="s">
        <v>87</v>
      </c>
      <c r="F41" s="133" t="s">
        <v>271</v>
      </c>
      <c r="G41" s="133" t="s">
        <v>272</v>
      </c>
      <c r="H41" s="135">
        <v>25000</v>
      </c>
      <c r="I41" s="135">
        <v>25000</v>
      </c>
      <c r="J41" s="135"/>
      <c r="K41" s="135"/>
      <c r="L41" s="135">
        <v>25000</v>
      </c>
      <c r="M41" s="133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133" t="s">
        <v>54</v>
      </c>
      <c r="B42" s="133" t="s">
        <v>244</v>
      </c>
      <c r="C42" s="133" t="s">
        <v>245</v>
      </c>
      <c r="D42" s="133" t="s">
        <v>86</v>
      </c>
      <c r="E42" s="133" t="s">
        <v>87</v>
      </c>
      <c r="F42" s="133" t="s">
        <v>273</v>
      </c>
      <c r="G42" s="133" t="s">
        <v>274</v>
      </c>
      <c r="H42" s="135">
        <v>160000</v>
      </c>
      <c r="I42" s="135">
        <v>160000</v>
      </c>
      <c r="J42" s="135"/>
      <c r="K42" s="135"/>
      <c r="L42" s="135">
        <v>160000</v>
      </c>
      <c r="M42" s="133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53.25" customHeight="1" outlineLevel="1" spans="1:23">
      <c r="A43" s="133" t="s">
        <v>54</v>
      </c>
      <c r="B43" s="133" t="s">
        <v>244</v>
      </c>
      <c r="C43" s="133" t="s">
        <v>245</v>
      </c>
      <c r="D43" s="133" t="s">
        <v>86</v>
      </c>
      <c r="E43" s="133" t="s">
        <v>87</v>
      </c>
      <c r="F43" s="133" t="s">
        <v>275</v>
      </c>
      <c r="G43" s="133" t="s">
        <v>276</v>
      </c>
      <c r="H43" s="135">
        <v>10000</v>
      </c>
      <c r="I43" s="135">
        <v>10000</v>
      </c>
      <c r="J43" s="135"/>
      <c r="K43" s="135"/>
      <c r="L43" s="135">
        <v>10000</v>
      </c>
      <c r="M43" s="133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53.25" customHeight="1" outlineLevel="1" spans="1:23">
      <c r="A44" s="133" t="s">
        <v>54</v>
      </c>
      <c r="B44" s="133" t="s">
        <v>244</v>
      </c>
      <c r="C44" s="133" t="s">
        <v>245</v>
      </c>
      <c r="D44" s="133" t="s">
        <v>86</v>
      </c>
      <c r="E44" s="133" t="s">
        <v>87</v>
      </c>
      <c r="F44" s="133" t="s">
        <v>267</v>
      </c>
      <c r="G44" s="133" t="s">
        <v>268</v>
      </c>
      <c r="H44" s="135">
        <v>10000</v>
      </c>
      <c r="I44" s="135">
        <v>10000</v>
      </c>
      <c r="J44" s="135"/>
      <c r="K44" s="135"/>
      <c r="L44" s="135">
        <v>10000</v>
      </c>
      <c r="M44" s="133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53.25" customHeight="1" outlineLevel="1" spans="1:23">
      <c r="A45" s="133" t="s">
        <v>54</v>
      </c>
      <c r="B45" s="133" t="s">
        <v>244</v>
      </c>
      <c r="C45" s="133" t="s">
        <v>245</v>
      </c>
      <c r="D45" s="133" t="s">
        <v>86</v>
      </c>
      <c r="E45" s="133" t="s">
        <v>87</v>
      </c>
      <c r="F45" s="133" t="s">
        <v>277</v>
      </c>
      <c r="G45" s="133" t="s">
        <v>278</v>
      </c>
      <c r="H45" s="135">
        <v>10000</v>
      </c>
      <c r="I45" s="135">
        <v>10000</v>
      </c>
      <c r="J45" s="135"/>
      <c r="K45" s="135"/>
      <c r="L45" s="135">
        <v>10000</v>
      </c>
      <c r="M45" s="133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ht="53.25" customHeight="1" outlineLevel="1" spans="1:23">
      <c r="A46" s="133" t="s">
        <v>54</v>
      </c>
      <c r="B46" s="133" t="s">
        <v>244</v>
      </c>
      <c r="C46" s="133" t="s">
        <v>245</v>
      </c>
      <c r="D46" s="133" t="s">
        <v>86</v>
      </c>
      <c r="E46" s="133" t="s">
        <v>87</v>
      </c>
      <c r="F46" s="133" t="s">
        <v>263</v>
      </c>
      <c r="G46" s="133" t="s">
        <v>264</v>
      </c>
      <c r="H46" s="135">
        <v>30000</v>
      </c>
      <c r="I46" s="135">
        <v>30000</v>
      </c>
      <c r="J46" s="135"/>
      <c r="K46" s="135"/>
      <c r="L46" s="135">
        <v>30000</v>
      </c>
      <c r="M46" s="133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  <row r="47" ht="53.25" customHeight="1" outlineLevel="1" spans="1:23">
      <c r="A47" s="133" t="s">
        <v>54</v>
      </c>
      <c r="B47" s="133" t="s">
        <v>244</v>
      </c>
      <c r="C47" s="133" t="s">
        <v>245</v>
      </c>
      <c r="D47" s="133" t="s">
        <v>86</v>
      </c>
      <c r="E47" s="133" t="s">
        <v>87</v>
      </c>
      <c r="F47" s="133" t="s">
        <v>263</v>
      </c>
      <c r="G47" s="133" t="s">
        <v>264</v>
      </c>
      <c r="H47" s="135">
        <v>30000</v>
      </c>
      <c r="I47" s="135">
        <v>30000</v>
      </c>
      <c r="J47" s="135"/>
      <c r="K47" s="135"/>
      <c r="L47" s="135">
        <v>30000</v>
      </c>
      <c r="M47" s="133"/>
      <c r="N47" s="135"/>
      <c r="O47" s="135"/>
      <c r="P47" s="135"/>
      <c r="Q47" s="135"/>
      <c r="R47" s="135"/>
      <c r="S47" s="135"/>
      <c r="T47" s="135"/>
      <c r="U47" s="135"/>
      <c r="V47" s="135"/>
      <c r="W47" s="135"/>
    </row>
    <row r="48" ht="53.25" customHeight="1" outlineLevel="1" spans="1:23">
      <c r="A48" s="133" t="s">
        <v>54</v>
      </c>
      <c r="B48" s="133" t="s">
        <v>244</v>
      </c>
      <c r="C48" s="133" t="s">
        <v>245</v>
      </c>
      <c r="D48" s="133" t="s">
        <v>86</v>
      </c>
      <c r="E48" s="133" t="s">
        <v>87</v>
      </c>
      <c r="F48" s="133" t="s">
        <v>261</v>
      </c>
      <c r="G48" s="133" t="s">
        <v>262</v>
      </c>
      <c r="H48" s="135">
        <v>11800</v>
      </c>
      <c r="I48" s="135">
        <v>11800</v>
      </c>
      <c r="J48" s="135"/>
      <c r="K48" s="135"/>
      <c r="L48" s="135">
        <v>11800</v>
      </c>
      <c r="M48" s="133"/>
      <c r="N48" s="135"/>
      <c r="O48" s="135"/>
      <c r="P48" s="135"/>
      <c r="Q48" s="135"/>
      <c r="R48" s="135"/>
      <c r="S48" s="135"/>
      <c r="T48" s="135"/>
      <c r="U48" s="135"/>
      <c r="V48" s="135"/>
      <c r="W48" s="135"/>
    </row>
    <row r="49" ht="53.25" customHeight="1" outlineLevel="1" spans="1:23">
      <c r="A49" s="133" t="s">
        <v>54</v>
      </c>
      <c r="B49" s="133" t="s">
        <v>244</v>
      </c>
      <c r="C49" s="133" t="s">
        <v>245</v>
      </c>
      <c r="D49" s="133" t="s">
        <v>86</v>
      </c>
      <c r="E49" s="133" t="s">
        <v>87</v>
      </c>
      <c r="F49" s="133" t="s">
        <v>279</v>
      </c>
      <c r="G49" s="133" t="s">
        <v>280</v>
      </c>
      <c r="H49" s="135">
        <v>80000</v>
      </c>
      <c r="I49" s="135">
        <v>80000</v>
      </c>
      <c r="J49" s="135"/>
      <c r="K49" s="135"/>
      <c r="L49" s="135">
        <v>80000</v>
      </c>
      <c r="M49" s="133"/>
      <c r="N49" s="135"/>
      <c r="O49" s="135"/>
      <c r="P49" s="135"/>
      <c r="Q49" s="135"/>
      <c r="R49" s="135"/>
      <c r="S49" s="135"/>
      <c r="T49" s="135"/>
      <c r="U49" s="135"/>
      <c r="V49" s="135"/>
      <c r="W49" s="135"/>
    </row>
    <row r="50" ht="53.25" customHeight="1" outlineLevel="1" spans="1:23">
      <c r="A50" s="133" t="s">
        <v>54</v>
      </c>
      <c r="B50" s="133" t="s">
        <v>244</v>
      </c>
      <c r="C50" s="133" t="s">
        <v>245</v>
      </c>
      <c r="D50" s="133" t="s">
        <v>88</v>
      </c>
      <c r="E50" s="133" t="s">
        <v>89</v>
      </c>
      <c r="F50" s="133" t="s">
        <v>261</v>
      </c>
      <c r="G50" s="133" t="s">
        <v>262</v>
      </c>
      <c r="H50" s="135">
        <v>20000</v>
      </c>
      <c r="I50" s="135">
        <v>20000</v>
      </c>
      <c r="J50" s="135"/>
      <c r="K50" s="135"/>
      <c r="L50" s="135">
        <v>20000</v>
      </c>
      <c r="M50" s="133"/>
      <c r="N50" s="135"/>
      <c r="O50" s="135"/>
      <c r="P50" s="135"/>
      <c r="Q50" s="135"/>
      <c r="R50" s="135"/>
      <c r="S50" s="135"/>
      <c r="T50" s="135"/>
      <c r="U50" s="135"/>
      <c r="V50" s="135"/>
      <c r="W50" s="135"/>
    </row>
    <row r="51" ht="53.25" customHeight="1" outlineLevel="1" spans="1:23">
      <c r="A51" s="133" t="s">
        <v>54</v>
      </c>
      <c r="B51" s="133" t="s">
        <v>244</v>
      </c>
      <c r="C51" s="133" t="s">
        <v>245</v>
      </c>
      <c r="D51" s="133" t="s">
        <v>88</v>
      </c>
      <c r="E51" s="133" t="s">
        <v>89</v>
      </c>
      <c r="F51" s="133" t="s">
        <v>263</v>
      </c>
      <c r="G51" s="133" t="s">
        <v>264</v>
      </c>
      <c r="H51" s="135">
        <v>51800</v>
      </c>
      <c r="I51" s="135">
        <v>51800</v>
      </c>
      <c r="J51" s="135"/>
      <c r="K51" s="135"/>
      <c r="L51" s="135">
        <v>51800</v>
      </c>
      <c r="M51" s="133"/>
      <c r="N51" s="135"/>
      <c r="O51" s="135"/>
      <c r="P51" s="135"/>
      <c r="Q51" s="135"/>
      <c r="R51" s="135"/>
      <c r="S51" s="135"/>
      <c r="T51" s="135"/>
      <c r="U51" s="135"/>
      <c r="V51" s="135"/>
      <c r="W51" s="135"/>
    </row>
    <row r="52" ht="53.25" customHeight="1" outlineLevel="1" spans="1:23">
      <c r="A52" s="133" t="s">
        <v>54</v>
      </c>
      <c r="B52" s="133" t="s">
        <v>244</v>
      </c>
      <c r="C52" s="133" t="s">
        <v>245</v>
      </c>
      <c r="D52" s="133" t="s">
        <v>88</v>
      </c>
      <c r="E52" s="133" t="s">
        <v>89</v>
      </c>
      <c r="F52" s="133" t="s">
        <v>263</v>
      </c>
      <c r="G52" s="133" t="s">
        <v>264</v>
      </c>
      <c r="H52" s="135">
        <v>29000</v>
      </c>
      <c r="I52" s="135">
        <v>29000</v>
      </c>
      <c r="J52" s="135"/>
      <c r="K52" s="135"/>
      <c r="L52" s="135">
        <v>29000</v>
      </c>
      <c r="M52" s="133"/>
      <c r="N52" s="135"/>
      <c r="O52" s="135"/>
      <c r="P52" s="135"/>
      <c r="Q52" s="135"/>
      <c r="R52" s="135"/>
      <c r="S52" s="135"/>
      <c r="T52" s="135"/>
      <c r="U52" s="135"/>
      <c r="V52" s="135"/>
      <c r="W52" s="135"/>
    </row>
    <row r="53" ht="53.25" customHeight="1" outlineLevel="1" spans="1:23">
      <c r="A53" s="133" t="s">
        <v>54</v>
      </c>
      <c r="B53" s="133" t="s">
        <v>281</v>
      </c>
      <c r="C53" s="133" t="s">
        <v>282</v>
      </c>
      <c r="D53" s="133" t="s">
        <v>96</v>
      </c>
      <c r="E53" s="133" t="s">
        <v>97</v>
      </c>
      <c r="F53" s="133" t="s">
        <v>261</v>
      </c>
      <c r="G53" s="133" t="s">
        <v>262</v>
      </c>
      <c r="H53" s="135">
        <v>33600</v>
      </c>
      <c r="I53" s="135">
        <v>33600</v>
      </c>
      <c r="J53" s="135"/>
      <c r="K53" s="135"/>
      <c r="L53" s="135">
        <v>33600</v>
      </c>
      <c r="M53" s="133"/>
      <c r="N53" s="135"/>
      <c r="O53" s="135"/>
      <c r="P53" s="135"/>
      <c r="Q53" s="135"/>
      <c r="R53" s="135"/>
      <c r="S53" s="135"/>
      <c r="T53" s="135"/>
      <c r="U53" s="135"/>
      <c r="V53" s="135"/>
      <c r="W53" s="135"/>
    </row>
    <row r="54" ht="53.25" customHeight="1" outlineLevel="1" spans="1:23">
      <c r="A54" s="133" t="s">
        <v>54</v>
      </c>
      <c r="B54" s="133" t="s">
        <v>283</v>
      </c>
      <c r="C54" s="133" t="s">
        <v>284</v>
      </c>
      <c r="D54" s="133" t="s">
        <v>86</v>
      </c>
      <c r="E54" s="133" t="s">
        <v>87</v>
      </c>
      <c r="F54" s="133" t="s">
        <v>285</v>
      </c>
      <c r="G54" s="133" t="s">
        <v>284</v>
      </c>
      <c r="H54" s="135"/>
      <c r="I54" s="135"/>
      <c r="J54" s="135"/>
      <c r="K54" s="135"/>
      <c r="L54" s="135"/>
      <c r="M54" s="133"/>
      <c r="N54" s="135"/>
      <c r="O54" s="135"/>
      <c r="P54" s="135"/>
      <c r="Q54" s="135"/>
      <c r="R54" s="135"/>
      <c r="S54" s="135"/>
      <c r="T54" s="135"/>
      <c r="U54" s="135"/>
      <c r="V54" s="135"/>
      <c r="W54" s="135"/>
    </row>
    <row r="55" ht="53.25" customHeight="1" outlineLevel="1" spans="1:23">
      <c r="A55" s="133" t="s">
        <v>54</v>
      </c>
      <c r="B55" s="133" t="s">
        <v>283</v>
      </c>
      <c r="C55" s="133" t="s">
        <v>284</v>
      </c>
      <c r="D55" s="133" t="s">
        <v>88</v>
      </c>
      <c r="E55" s="133" t="s">
        <v>89</v>
      </c>
      <c r="F55" s="133" t="s">
        <v>285</v>
      </c>
      <c r="G55" s="133" t="s">
        <v>284</v>
      </c>
      <c r="H55" s="135"/>
      <c r="I55" s="135"/>
      <c r="J55" s="135"/>
      <c r="K55" s="135"/>
      <c r="L55" s="135"/>
      <c r="M55" s="133"/>
      <c r="N55" s="135"/>
      <c r="O55" s="135"/>
      <c r="P55" s="135"/>
      <c r="Q55" s="135"/>
      <c r="R55" s="135"/>
      <c r="S55" s="135"/>
      <c r="T55" s="135"/>
      <c r="U55" s="135"/>
      <c r="V55" s="135"/>
      <c r="W55" s="135"/>
    </row>
    <row r="56" ht="53.25" customHeight="1" outlineLevel="1" spans="1:23">
      <c r="A56" s="133" t="s">
        <v>54</v>
      </c>
      <c r="B56" s="133" t="s">
        <v>283</v>
      </c>
      <c r="C56" s="133" t="s">
        <v>284</v>
      </c>
      <c r="D56" s="133" t="s">
        <v>86</v>
      </c>
      <c r="E56" s="133" t="s">
        <v>87</v>
      </c>
      <c r="F56" s="133" t="s">
        <v>285</v>
      </c>
      <c r="G56" s="133" t="s">
        <v>284</v>
      </c>
      <c r="H56" s="135">
        <v>99360.48</v>
      </c>
      <c r="I56" s="135">
        <v>99360.48</v>
      </c>
      <c r="J56" s="135"/>
      <c r="K56" s="135"/>
      <c r="L56" s="135">
        <v>99360.48</v>
      </c>
      <c r="M56" s="133"/>
      <c r="N56" s="135"/>
      <c r="O56" s="135"/>
      <c r="P56" s="135"/>
      <c r="Q56" s="135"/>
      <c r="R56" s="135"/>
      <c r="S56" s="135"/>
      <c r="T56" s="135"/>
      <c r="U56" s="135"/>
      <c r="V56" s="135"/>
      <c r="W56" s="135"/>
    </row>
    <row r="57" ht="53.25" customHeight="1" outlineLevel="1" spans="1:23">
      <c r="A57" s="133" t="s">
        <v>54</v>
      </c>
      <c r="B57" s="133" t="s">
        <v>283</v>
      </c>
      <c r="C57" s="133" t="s">
        <v>284</v>
      </c>
      <c r="D57" s="133" t="s">
        <v>88</v>
      </c>
      <c r="E57" s="133" t="s">
        <v>89</v>
      </c>
      <c r="F57" s="133" t="s">
        <v>285</v>
      </c>
      <c r="G57" s="133" t="s">
        <v>284</v>
      </c>
      <c r="H57" s="135">
        <v>11734.32</v>
      </c>
      <c r="I57" s="135">
        <v>11734.32</v>
      </c>
      <c r="J57" s="135"/>
      <c r="K57" s="135"/>
      <c r="L57" s="135">
        <v>11734.32</v>
      </c>
      <c r="M57" s="133"/>
      <c r="N57" s="135"/>
      <c r="O57" s="135"/>
      <c r="P57" s="135"/>
      <c r="Q57" s="135"/>
      <c r="R57" s="135"/>
      <c r="S57" s="135"/>
      <c r="T57" s="135"/>
      <c r="U57" s="135"/>
      <c r="V57" s="135"/>
      <c r="W57" s="135"/>
    </row>
    <row r="58" ht="53.25" customHeight="1" outlineLevel="1" spans="1:23">
      <c r="A58" s="133" t="s">
        <v>54</v>
      </c>
      <c r="B58" s="133" t="s">
        <v>286</v>
      </c>
      <c r="C58" s="133" t="s">
        <v>287</v>
      </c>
      <c r="D58" s="133" t="s">
        <v>86</v>
      </c>
      <c r="E58" s="133" t="s">
        <v>87</v>
      </c>
      <c r="F58" s="133" t="s">
        <v>265</v>
      </c>
      <c r="G58" s="133" t="s">
        <v>266</v>
      </c>
      <c r="H58" s="135">
        <v>561000</v>
      </c>
      <c r="I58" s="135">
        <v>561000</v>
      </c>
      <c r="J58" s="135"/>
      <c r="K58" s="135"/>
      <c r="L58" s="135">
        <v>561000</v>
      </c>
      <c r="M58" s="133"/>
      <c r="N58" s="135"/>
      <c r="O58" s="135"/>
      <c r="P58" s="135"/>
      <c r="Q58" s="135"/>
      <c r="R58" s="135"/>
      <c r="S58" s="135"/>
      <c r="T58" s="135"/>
      <c r="U58" s="135"/>
      <c r="V58" s="135"/>
      <c r="W58" s="135"/>
    </row>
    <row r="59" ht="53.25" customHeight="1" outlineLevel="1" spans="1:23">
      <c r="A59" s="133" t="s">
        <v>54</v>
      </c>
      <c r="B59" s="133" t="s">
        <v>288</v>
      </c>
      <c r="C59" s="133" t="s">
        <v>289</v>
      </c>
      <c r="D59" s="133" t="s">
        <v>86</v>
      </c>
      <c r="E59" s="133" t="s">
        <v>87</v>
      </c>
      <c r="F59" s="133" t="s">
        <v>263</v>
      </c>
      <c r="G59" s="133" t="s">
        <v>264</v>
      </c>
      <c r="H59" s="135">
        <v>9000</v>
      </c>
      <c r="I59" s="135">
        <v>9000</v>
      </c>
      <c r="J59" s="135"/>
      <c r="K59" s="135"/>
      <c r="L59" s="135">
        <v>9000</v>
      </c>
      <c r="M59" s="133"/>
      <c r="N59" s="135"/>
      <c r="O59" s="135"/>
      <c r="P59" s="135"/>
      <c r="Q59" s="135"/>
      <c r="R59" s="135"/>
      <c r="S59" s="135"/>
      <c r="T59" s="135"/>
      <c r="U59" s="135"/>
      <c r="V59" s="135"/>
      <c r="W59" s="135"/>
    </row>
    <row r="60" ht="53.25" customHeight="1" outlineLevel="1" spans="1:23">
      <c r="A60" s="133" t="s">
        <v>54</v>
      </c>
      <c r="B60" s="133" t="s">
        <v>290</v>
      </c>
      <c r="C60" s="133" t="s">
        <v>291</v>
      </c>
      <c r="D60" s="133" t="s">
        <v>86</v>
      </c>
      <c r="E60" s="133" t="s">
        <v>87</v>
      </c>
      <c r="F60" s="133" t="s">
        <v>292</v>
      </c>
      <c r="G60" s="133" t="s">
        <v>293</v>
      </c>
      <c r="H60" s="135">
        <v>144000</v>
      </c>
      <c r="I60" s="135">
        <v>144000</v>
      </c>
      <c r="J60" s="135"/>
      <c r="K60" s="135"/>
      <c r="L60" s="135">
        <v>144000</v>
      </c>
      <c r="M60" s="133"/>
      <c r="N60" s="135"/>
      <c r="O60" s="135"/>
      <c r="P60" s="135"/>
      <c r="Q60" s="135"/>
      <c r="R60" s="135"/>
      <c r="S60" s="135"/>
      <c r="T60" s="135"/>
      <c r="U60" s="135"/>
      <c r="V60" s="135"/>
      <c r="W60" s="135"/>
    </row>
    <row r="61" ht="53.25" customHeight="1" outlineLevel="1" spans="1:23">
      <c r="A61" s="133" t="s">
        <v>54</v>
      </c>
      <c r="B61" s="133" t="s">
        <v>290</v>
      </c>
      <c r="C61" s="133" t="s">
        <v>291</v>
      </c>
      <c r="D61" s="133" t="s">
        <v>141</v>
      </c>
      <c r="E61" s="133" t="s">
        <v>142</v>
      </c>
      <c r="F61" s="133" t="s">
        <v>292</v>
      </c>
      <c r="G61" s="133" t="s">
        <v>293</v>
      </c>
      <c r="H61" s="135">
        <v>60000</v>
      </c>
      <c r="I61" s="135">
        <v>60000</v>
      </c>
      <c r="J61" s="135"/>
      <c r="K61" s="135"/>
      <c r="L61" s="135">
        <v>60000</v>
      </c>
      <c r="M61" s="133"/>
      <c r="N61" s="135"/>
      <c r="O61" s="135"/>
      <c r="P61" s="135"/>
      <c r="Q61" s="135"/>
      <c r="R61" s="135"/>
      <c r="S61" s="135"/>
      <c r="T61" s="135"/>
      <c r="U61" s="135"/>
      <c r="V61" s="135"/>
      <c r="W61" s="135"/>
    </row>
    <row r="62" ht="53.25" customHeight="1" outlineLevel="1" spans="1:23">
      <c r="A62" s="133" t="s">
        <v>54</v>
      </c>
      <c r="B62" s="133" t="s">
        <v>294</v>
      </c>
      <c r="C62" s="133" t="s">
        <v>295</v>
      </c>
      <c r="D62" s="133" t="s">
        <v>86</v>
      </c>
      <c r="E62" s="133" t="s">
        <v>87</v>
      </c>
      <c r="F62" s="133" t="s">
        <v>252</v>
      </c>
      <c r="G62" s="133" t="s">
        <v>253</v>
      </c>
      <c r="H62" s="135">
        <v>175500</v>
      </c>
      <c r="I62" s="135">
        <v>175500</v>
      </c>
      <c r="J62" s="135"/>
      <c r="K62" s="135"/>
      <c r="L62" s="135">
        <v>175500</v>
      </c>
      <c r="M62" s="133"/>
      <c r="N62" s="135"/>
      <c r="O62" s="135"/>
      <c r="P62" s="135"/>
      <c r="Q62" s="135"/>
      <c r="R62" s="135"/>
      <c r="S62" s="135"/>
      <c r="T62" s="135"/>
      <c r="U62" s="135"/>
      <c r="V62" s="135"/>
      <c r="W62" s="135"/>
    </row>
    <row r="63" ht="53.25" customHeight="1" outlineLevel="1" spans="1:23">
      <c r="A63" s="133" t="s">
        <v>54</v>
      </c>
      <c r="B63" s="133" t="s">
        <v>296</v>
      </c>
      <c r="C63" s="133" t="s">
        <v>297</v>
      </c>
      <c r="D63" s="133" t="s">
        <v>141</v>
      </c>
      <c r="E63" s="133" t="s">
        <v>142</v>
      </c>
      <c r="F63" s="133" t="s">
        <v>241</v>
      </c>
      <c r="G63" s="133" t="s">
        <v>142</v>
      </c>
      <c r="H63" s="135">
        <v>98220</v>
      </c>
      <c r="I63" s="135">
        <v>98220</v>
      </c>
      <c r="J63" s="135"/>
      <c r="K63" s="135"/>
      <c r="L63" s="135">
        <v>98220</v>
      </c>
      <c r="M63" s="133"/>
      <c r="N63" s="135"/>
      <c r="O63" s="135"/>
      <c r="P63" s="135"/>
      <c r="Q63" s="135"/>
      <c r="R63" s="135"/>
      <c r="S63" s="135"/>
      <c r="T63" s="135"/>
      <c r="U63" s="135"/>
      <c r="V63" s="135"/>
      <c r="W63" s="135"/>
    </row>
    <row r="64" ht="53.25" customHeight="1" outlineLevel="1" spans="1:23">
      <c r="A64" s="133" t="s">
        <v>54</v>
      </c>
      <c r="B64" s="133" t="s">
        <v>298</v>
      </c>
      <c r="C64" s="133" t="s">
        <v>299</v>
      </c>
      <c r="D64" s="133" t="s">
        <v>90</v>
      </c>
      <c r="E64" s="133" t="s">
        <v>91</v>
      </c>
      <c r="F64" s="133" t="s">
        <v>252</v>
      </c>
      <c r="G64" s="133" t="s">
        <v>253</v>
      </c>
      <c r="H64" s="135">
        <v>2084200</v>
      </c>
      <c r="I64" s="135">
        <v>2084200</v>
      </c>
      <c r="J64" s="135"/>
      <c r="K64" s="135"/>
      <c r="L64" s="135">
        <v>2084200</v>
      </c>
      <c r="M64" s="133"/>
      <c r="N64" s="135"/>
      <c r="O64" s="135"/>
      <c r="P64" s="135"/>
      <c r="Q64" s="135"/>
      <c r="R64" s="135"/>
      <c r="S64" s="135"/>
      <c r="T64" s="135"/>
      <c r="U64" s="135"/>
      <c r="V64" s="135"/>
      <c r="W64" s="135"/>
    </row>
    <row r="65" ht="53.25" customHeight="1" outlineLevel="1" spans="1:23">
      <c r="A65" s="133" t="s">
        <v>54</v>
      </c>
      <c r="B65" s="133" t="s">
        <v>298</v>
      </c>
      <c r="C65" s="133" t="s">
        <v>299</v>
      </c>
      <c r="D65" s="133" t="s">
        <v>104</v>
      </c>
      <c r="E65" s="133" t="s">
        <v>105</v>
      </c>
      <c r="F65" s="133" t="s">
        <v>252</v>
      </c>
      <c r="G65" s="133" t="s">
        <v>253</v>
      </c>
      <c r="H65" s="135">
        <v>8876800</v>
      </c>
      <c r="I65" s="135">
        <v>8876800</v>
      </c>
      <c r="J65" s="135"/>
      <c r="K65" s="135"/>
      <c r="L65" s="135">
        <v>8876800</v>
      </c>
      <c r="M65" s="133"/>
      <c r="N65" s="135"/>
      <c r="O65" s="135"/>
      <c r="P65" s="135"/>
      <c r="Q65" s="135"/>
      <c r="R65" s="135"/>
      <c r="S65" s="135"/>
      <c r="T65" s="135"/>
      <c r="U65" s="135"/>
      <c r="V65" s="135"/>
      <c r="W65" s="135"/>
    </row>
    <row r="66" ht="53.25" customHeight="1" outlineLevel="1" spans="1:23">
      <c r="A66" s="133" t="s">
        <v>54</v>
      </c>
      <c r="B66" s="133" t="s">
        <v>300</v>
      </c>
      <c r="C66" s="133" t="s">
        <v>301</v>
      </c>
      <c r="D66" s="133" t="s">
        <v>141</v>
      </c>
      <c r="E66" s="133" t="s">
        <v>142</v>
      </c>
      <c r="F66" s="133" t="s">
        <v>241</v>
      </c>
      <c r="G66" s="133" t="s">
        <v>142</v>
      </c>
      <c r="H66" s="135">
        <v>40000</v>
      </c>
      <c r="I66" s="135">
        <v>40000</v>
      </c>
      <c r="J66" s="135"/>
      <c r="K66" s="135"/>
      <c r="L66" s="135">
        <v>40000</v>
      </c>
      <c r="M66" s="133"/>
      <c r="N66" s="135"/>
      <c r="O66" s="135"/>
      <c r="P66" s="135"/>
      <c r="Q66" s="135"/>
      <c r="R66" s="135"/>
      <c r="S66" s="135"/>
      <c r="T66" s="135"/>
      <c r="U66" s="135"/>
      <c r="V66" s="135"/>
      <c r="W66" s="135"/>
    </row>
    <row r="67" ht="53.25" customHeight="1" outlineLevel="1" spans="1:23">
      <c r="A67" s="133" t="s">
        <v>54</v>
      </c>
      <c r="B67" s="133" t="s">
        <v>302</v>
      </c>
      <c r="C67" s="133" t="s">
        <v>303</v>
      </c>
      <c r="D67" s="133" t="s">
        <v>96</v>
      </c>
      <c r="E67" s="133" t="s">
        <v>97</v>
      </c>
      <c r="F67" s="133" t="s">
        <v>304</v>
      </c>
      <c r="G67" s="133" t="s">
        <v>305</v>
      </c>
      <c r="H67" s="135">
        <v>43979298</v>
      </c>
      <c r="I67" s="135">
        <v>43979298</v>
      </c>
      <c r="J67" s="135"/>
      <c r="K67" s="135"/>
      <c r="L67" s="135">
        <v>43979298</v>
      </c>
      <c r="M67" s="133"/>
      <c r="N67" s="135"/>
      <c r="O67" s="135"/>
      <c r="P67" s="135"/>
      <c r="Q67" s="135"/>
      <c r="R67" s="135"/>
      <c r="S67" s="135"/>
      <c r="T67" s="135"/>
      <c r="U67" s="135"/>
      <c r="V67" s="135"/>
      <c r="W67" s="135"/>
    </row>
    <row r="68" ht="53.25" customHeight="1" outlineLevel="1" spans="1:23">
      <c r="A68" s="133" t="s">
        <v>54</v>
      </c>
      <c r="B68" s="133" t="s">
        <v>302</v>
      </c>
      <c r="C68" s="133" t="s">
        <v>303</v>
      </c>
      <c r="D68" s="133" t="s">
        <v>98</v>
      </c>
      <c r="E68" s="133" t="s">
        <v>99</v>
      </c>
      <c r="F68" s="133" t="s">
        <v>304</v>
      </c>
      <c r="G68" s="133" t="s">
        <v>305</v>
      </c>
      <c r="H68" s="135">
        <v>90370970</v>
      </c>
      <c r="I68" s="135">
        <v>90370970</v>
      </c>
      <c r="J68" s="135"/>
      <c r="K68" s="135"/>
      <c r="L68" s="135">
        <v>90370970</v>
      </c>
      <c r="M68" s="133"/>
      <c r="N68" s="135"/>
      <c r="O68" s="135"/>
      <c r="P68" s="135"/>
      <c r="Q68" s="135"/>
      <c r="R68" s="135"/>
      <c r="S68" s="135"/>
      <c r="T68" s="135"/>
      <c r="U68" s="135"/>
      <c r="V68" s="135"/>
      <c r="W68" s="135"/>
    </row>
    <row r="69" ht="30.75" customHeight="1" spans="1:23">
      <c r="A69" s="140" t="s">
        <v>38</v>
      </c>
      <c r="B69" s="140"/>
      <c r="C69" s="140"/>
      <c r="D69" s="140"/>
      <c r="E69" s="140"/>
      <c r="F69" s="140"/>
      <c r="G69" s="140"/>
      <c r="H69" s="135">
        <v>157147847.93</v>
      </c>
      <c r="I69" s="135">
        <v>157147847.93</v>
      </c>
      <c r="J69" s="135"/>
      <c r="K69" s="135"/>
      <c r="L69" s="135">
        <v>157147847.93</v>
      </c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9:G6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7"/>
  <sheetViews>
    <sheetView showZeros="0" workbookViewId="0">
      <selection activeCell="K8" sqref="K8"/>
    </sheetView>
  </sheetViews>
  <sheetFormatPr defaultColWidth="10.2818181818182" defaultRowHeight="15" customHeight="1"/>
  <cols>
    <col min="1" max="1" width="5.71818181818182" customWidth="1"/>
    <col min="2" max="2" width="7.71818181818182" customWidth="1"/>
    <col min="3" max="3" width="9.84545454545455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4545454545455" customWidth="1"/>
    <col min="9" max="11" width="12.8454545454545" customWidth="1"/>
    <col min="12" max="12" width="7.28181818181818" customWidth="1"/>
    <col min="13" max="13" width="5.84545454545455" customWidth="1"/>
    <col min="14" max="16" width="4.71818181818182" customWidth="1"/>
    <col min="17" max="17" width="8" customWidth="1"/>
    <col min="18" max="18" width="11" customWidth="1"/>
    <col min="19" max="20" width="9.84545454545455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29" t="s">
        <v>306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307</v>
      </c>
      <c r="B2" s="125"/>
      <c r="C2" s="125" t="s">
        <v>67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"单位名称："&amp;"芒市人力资源和社会保障局"</f>
        <v>单位名称：芒市人力资源和社会保障局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35</v>
      </c>
      <c r="W3" s="129"/>
    </row>
    <row r="4" ht="26.25" customHeight="1" spans="1:23">
      <c r="A4" s="132" t="s">
        <v>308</v>
      </c>
      <c r="B4" s="132" t="s">
        <v>196</v>
      </c>
      <c r="C4" s="132" t="s">
        <v>197</v>
      </c>
      <c r="D4" s="132" t="s">
        <v>309</v>
      </c>
      <c r="E4" s="132" t="s">
        <v>198</v>
      </c>
      <c r="F4" s="132" t="s">
        <v>199</v>
      </c>
      <c r="G4" s="132" t="s">
        <v>310</v>
      </c>
      <c r="H4" s="132" t="s">
        <v>311</v>
      </c>
      <c r="I4" s="132" t="s">
        <v>38</v>
      </c>
      <c r="J4" s="132" t="s">
        <v>312</v>
      </c>
      <c r="K4" s="132"/>
      <c r="L4" s="132"/>
      <c r="M4" s="132"/>
      <c r="N4" s="132" t="s">
        <v>208</v>
      </c>
      <c r="O4" s="132"/>
      <c r="P4" s="132"/>
      <c r="Q4" s="132" t="s">
        <v>45</v>
      </c>
      <c r="R4" s="132" t="s">
        <v>59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42</v>
      </c>
      <c r="K5" s="132"/>
      <c r="L5" s="132" t="s">
        <v>43</v>
      </c>
      <c r="M5" s="132" t="s">
        <v>44</v>
      </c>
      <c r="N5" s="132" t="s">
        <v>42</v>
      </c>
      <c r="O5" s="132" t="s">
        <v>43</v>
      </c>
      <c r="P5" s="132" t="s">
        <v>44</v>
      </c>
      <c r="Q5" s="132"/>
      <c r="R5" s="132" t="s">
        <v>41</v>
      </c>
      <c r="S5" s="132" t="s">
        <v>48</v>
      </c>
      <c r="T5" s="132" t="s">
        <v>49</v>
      </c>
      <c r="U5" s="132" t="s">
        <v>50</v>
      </c>
      <c r="V5" s="132" t="s">
        <v>51</v>
      </c>
      <c r="W5" s="132" t="s">
        <v>52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41</v>
      </c>
      <c r="K6" s="132" t="s">
        <v>313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67</v>
      </c>
      <c r="B7" s="132" t="s">
        <v>68</v>
      </c>
      <c r="C7" s="132" t="s">
        <v>69</v>
      </c>
      <c r="D7" s="132" t="s">
        <v>70</v>
      </c>
      <c r="E7" s="132" t="s">
        <v>71</v>
      </c>
      <c r="F7" s="132" t="s">
        <v>72</v>
      </c>
      <c r="G7" s="132" t="s">
        <v>73</v>
      </c>
      <c r="H7" s="132" t="s">
        <v>74</v>
      </c>
      <c r="I7" s="132" t="s">
        <v>75</v>
      </c>
      <c r="J7" s="132" t="s">
        <v>76</v>
      </c>
      <c r="K7" s="132" t="s">
        <v>77</v>
      </c>
      <c r="L7" s="132" t="s">
        <v>78</v>
      </c>
      <c r="M7" s="132" t="s">
        <v>79</v>
      </c>
      <c r="N7" s="132" t="s">
        <v>80</v>
      </c>
      <c r="O7" s="132" t="s">
        <v>81</v>
      </c>
      <c r="P7" s="132" t="s">
        <v>210</v>
      </c>
      <c r="Q7" s="132" t="s">
        <v>211</v>
      </c>
      <c r="R7" s="132" t="s">
        <v>212</v>
      </c>
      <c r="S7" s="132" t="s">
        <v>213</v>
      </c>
      <c r="T7" s="132" t="s">
        <v>214</v>
      </c>
      <c r="U7" s="132" t="s">
        <v>215</v>
      </c>
      <c r="V7" s="132" t="s">
        <v>216</v>
      </c>
      <c r="W7" s="132" t="s">
        <v>217</v>
      </c>
    </row>
    <row r="8" ht="52.5" customHeight="1" spans="1:23">
      <c r="A8" s="133"/>
      <c r="B8" s="133"/>
      <c r="C8" s="133" t="s">
        <v>314</v>
      </c>
      <c r="D8" s="133"/>
      <c r="E8" s="133"/>
      <c r="F8" s="133"/>
      <c r="G8" s="133"/>
      <c r="H8" s="133"/>
      <c r="I8" s="135">
        <v>50000</v>
      </c>
      <c r="J8" s="135"/>
      <c r="K8" s="135"/>
      <c r="L8" s="135"/>
      <c r="M8" s="135"/>
      <c r="N8" s="135"/>
      <c r="O8" s="135"/>
      <c r="P8" s="135"/>
      <c r="Q8" s="135"/>
      <c r="R8" s="135">
        <v>50000</v>
      </c>
      <c r="S8" s="135"/>
      <c r="T8" s="135"/>
      <c r="U8" s="135"/>
      <c r="V8" s="135"/>
      <c r="W8" s="135">
        <v>50000</v>
      </c>
    </row>
    <row r="9" ht="52.5" customHeight="1" outlineLevel="1" spans="1:23">
      <c r="A9" s="133" t="s">
        <v>315</v>
      </c>
      <c r="B9" s="133" t="s">
        <v>316</v>
      </c>
      <c r="C9" s="133" t="s">
        <v>314</v>
      </c>
      <c r="D9" s="133" t="s">
        <v>54</v>
      </c>
      <c r="E9" s="133" t="s">
        <v>88</v>
      </c>
      <c r="F9" s="133" t="s">
        <v>89</v>
      </c>
      <c r="G9" s="133" t="s">
        <v>277</v>
      </c>
      <c r="H9" s="133" t="s">
        <v>278</v>
      </c>
      <c r="I9" s="135">
        <v>50000</v>
      </c>
      <c r="J9" s="135"/>
      <c r="K9" s="135"/>
      <c r="L9" s="135"/>
      <c r="M9" s="135"/>
      <c r="N9" s="135"/>
      <c r="O9" s="135"/>
      <c r="P9" s="135"/>
      <c r="Q9" s="135"/>
      <c r="R9" s="135">
        <v>50000</v>
      </c>
      <c r="S9" s="135"/>
      <c r="T9" s="135"/>
      <c r="U9" s="135"/>
      <c r="V9" s="135"/>
      <c r="W9" s="135">
        <v>50000</v>
      </c>
    </row>
    <row r="10" ht="52.5" customHeight="1" spans="1:23">
      <c r="A10" s="133"/>
      <c r="B10" s="133"/>
      <c r="C10" s="133" t="s">
        <v>317</v>
      </c>
      <c r="D10" s="133"/>
      <c r="E10" s="133"/>
      <c r="F10" s="133"/>
      <c r="G10" s="133"/>
      <c r="H10" s="133"/>
      <c r="I10" s="135">
        <v>2520000</v>
      </c>
      <c r="J10" s="135">
        <v>2520000</v>
      </c>
      <c r="K10" s="135">
        <v>2520000</v>
      </c>
      <c r="L10" s="135"/>
      <c r="M10" s="135"/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3" t="s">
        <v>315</v>
      </c>
      <c r="B11" s="133" t="s">
        <v>318</v>
      </c>
      <c r="C11" s="133" t="s">
        <v>317</v>
      </c>
      <c r="D11" s="133" t="s">
        <v>54</v>
      </c>
      <c r="E11" s="133" t="s">
        <v>86</v>
      </c>
      <c r="F11" s="133" t="s">
        <v>87</v>
      </c>
      <c r="G11" s="133" t="s">
        <v>263</v>
      </c>
      <c r="H11" s="133" t="s">
        <v>264</v>
      </c>
      <c r="I11" s="135">
        <v>739600</v>
      </c>
      <c r="J11" s="135">
        <v>739600</v>
      </c>
      <c r="K11" s="135">
        <v>739600</v>
      </c>
      <c r="L11" s="135"/>
      <c r="M11" s="135"/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outlineLevel="1" spans="1:23">
      <c r="A12" s="133" t="s">
        <v>315</v>
      </c>
      <c r="B12" s="133" t="s">
        <v>318</v>
      </c>
      <c r="C12" s="133" t="s">
        <v>317</v>
      </c>
      <c r="D12" s="133" t="s">
        <v>54</v>
      </c>
      <c r="E12" s="133" t="s">
        <v>86</v>
      </c>
      <c r="F12" s="133" t="s">
        <v>87</v>
      </c>
      <c r="G12" s="133" t="s">
        <v>279</v>
      </c>
      <c r="H12" s="133" t="s">
        <v>280</v>
      </c>
      <c r="I12" s="135">
        <v>120000</v>
      </c>
      <c r="J12" s="135">
        <v>120000</v>
      </c>
      <c r="K12" s="135">
        <v>120000</v>
      </c>
      <c r="L12" s="135"/>
      <c r="M12" s="135"/>
      <c r="N12" s="133"/>
      <c r="O12" s="133"/>
      <c r="P12" s="133"/>
      <c r="Q12" s="135"/>
      <c r="R12" s="135"/>
      <c r="S12" s="135"/>
      <c r="T12" s="135"/>
      <c r="U12" s="135"/>
      <c r="V12" s="135"/>
      <c r="W12" s="135"/>
    </row>
    <row r="13" ht="52.5" customHeight="1" outlineLevel="1" spans="1:23">
      <c r="A13" s="133" t="s">
        <v>315</v>
      </c>
      <c r="B13" s="133" t="s">
        <v>318</v>
      </c>
      <c r="C13" s="133" t="s">
        <v>317</v>
      </c>
      <c r="D13" s="133" t="s">
        <v>54</v>
      </c>
      <c r="E13" s="133" t="s">
        <v>86</v>
      </c>
      <c r="F13" s="133" t="s">
        <v>87</v>
      </c>
      <c r="G13" s="133" t="s">
        <v>269</v>
      </c>
      <c r="H13" s="133" t="s">
        <v>270</v>
      </c>
      <c r="I13" s="135">
        <v>100000</v>
      </c>
      <c r="J13" s="135">
        <v>100000</v>
      </c>
      <c r="K13" s="135">
        <v>100000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52.5" customHeight="1" outlineLevel="1" spans="1:23">
      <c r="A14" s="133" t="s">
        <v>315</v>
      </c>
      <c r="B14" s="133" t="s">
        <v>318</v>
      </c>
      <c r="C14" s="133" t="s">
        <v>317</v>
      </c>
      <c r="D14" s="133" t="s">
        <v>54</v>
      </c>
      <c r="E14" s="133" t="s">
        <v>86</v>
      </c>
      <c r="F14" s="133" t="s">
        <v>87</v>
      </c>
      <c r="G14" s="133" t="s">
        <v>271</v>
      </c>
      <c r="H14" s="133" t="s">
        <v>272</v>
      </c>
      <c r="I14" s="135">
        <v>1110000</v>
      </c>
      <c r="J14" s="135">
        <v>1110000</v>
      </c>
      <c r="K14" s="135">
        <v>1110000</v>
      </c>
      <c r="L14" s="135"/>
      <c r="M14" s="135"/>
      <c r="N14" s="133"/>
      <c r="O14" s="133"/>
      <c r="P14" s="133"/>
      <c r="Q14" s="135"/>
      <c r="R14" s="135"/>
      <c r="S14" s="135"/>
      <c r="T14" s="135"/>
      <c r="U14" s="135"/>
      <c r="V14" s="135"/>
      <c r="W14" s="135"/>
    </row>
    <row r="15" ht="52.5" customHeight="1" outlineLevel="1" spans="1:23">
      <c r="A15" s="133" t="s">
        <v>315</v>
      </c>
      <c r="B15" s="133" t="s">
        <v>318</v>
      </c>
      <c r="C15" s="133" t="s">
        <v>317</v>
      </c>
      <c r="D15" s="133" t="s">
        <v>54</v>
      </c>
      <c r="E15" s="133" t="s">
        <v>86</v>
      </c>
      <c r="F15" s="133" t="s">
        <v>87</v>
      </c>
      <c r="G15" s="133" t="s">
        <v>267</v>
      </c>
      <c r="H15" s="133" t="s">
        <v>268</v>
      </c>
      <c r="I15" s="135">
        <v>30000</v>
      </c>
      <c r="J15" s="135">
        <v>30000</v>
      </c>
      <c r="K15" s="135">
        <v>30000</v>
      </c>
      <c r="L15" s="135"/>
      <c r="M15" s="135"/>
      <c r="N15" s="133"/>
      <c r="O15" s="133"/>
      <c r="P15" s="133"/>
      <c r="Q15" s="135"/>
      <c r="R15" s="135"/>
      <c r="S15" s="135"/>
      <c r="T15" s="135"/>
      <c r="U15" s="135"/>
      <c r="V15" s="135"/>
      <c r="W15" s="135"/>
    </row>
    <row r="16" ht="52.5" customHeight="1" outlineLevel="1" spans="1:23">
      <c r="A16" s="133" t="s">
        <v>315</v>
      </c>
      <c r="B16" s="133" t="s">
        <v>318</v>
      </c>
      <c r="C16" s="133" t="s">
        <v>317</v>
      </c>
      <c r="D16" s="133" t="s">
        <v>54</v>
      </c>
      <c r="E16" s="133" t="s">
        <v>86</v>
      </c>
      <c r="F16" s="133" t="s">
        <v>87</v>
      </c>
      <c r="G16" s="133" t="s">
        <v>252</v>
      </c>
      <c r="H16" s="133" t="s">
        <v>253</v>
      </c>
      <c r="I16" s="135">
        <v>420400</v>
      </c>
      <c r="J16" s="135">
        <v>420400</v>
      </c>
      <c r="K16" s="135">
        <v>420400</v>
      </c>
      <c r="L16" s="135"/>
      <c r="M16" s="135"/>
      <c r="N16" s="133"/>
      <c r="O16" s="133"/>
      <c r="P16" s="133"/>
      <c r="Q16" s="135"/>
      <c r="R16" s="135"/>
      <c r="S16" s="135"/>
      <c r="T16" s="135"/>
      <c r="U16" s="135"/>
      <c r="V16" s="135"/>
      <c r="W16" s="135"/>
    </row>
    <row r="17" ht="30" customHeight="1" spans="1:23">
      <c r="A17" s="134" t="s">
        <v>38</v>
      </c>
      <c r="B17" s="134"/>
      <c r="C17" s="134"/>
      <c r="D17" s="134"/>
      <c r="E17" s="134"/>
      <c r="F17" s="134"/>
      <c r="G17" s="134"/>
      <c r="H17" s="134"/>
      <c r="I17" s="135">
        <v>2570000</v>
      </c>
      <c r="J17" s="135">
        <v>2520000</v>
      </c>
      <c r="K17" s="135">
        <v>2520000</v>
      </c>
      <c r="L17" s="135"/>
      <c r="M17" s="135"/>
      <c r="N17" s="135"/>
      <c r="O17" s="135"/>
      <c r="P17" s="135"/>
      <c r="Q17" s="135"/>
      <c r="R17" s="135">
        <v>50000</v>
      </c>
      <c r="S17" s="135"/>
      <c r="T17" s="135"/>
      <c r="U17" s="135"/>
      <c r="V17" s="135"/>
      <c r="W17" s="135">
        <v>50000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2025-03-24T07:34:00Z</dcterms:created>
  <dcterms:modified xsi:type="dcterms:W3CDTF">2025-09-15T09:08:55Z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04E54030A95F46F8BEE2C9B6A2C9EE35_13</vt:lpwstr>
  </property>
  <property fmtid="{D5CDD505-2E9C-101B-9397-08002B2CF9AE}" pid="3" name="KSOProductBuildVer">
    <vt:lpwstr>2052-12.1.0.22529</vt:lpwstr>
  </property>
</Properties>
</file>