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部门基本支出预算表04!$A$7:$W$53</definedName>
    <definedName name="_xlnm._FilterDatabase" localSheetId="7" hidden="1">'部门项目支出预算表05-1'!$A$7:$W$24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<sst xmlns="http://schemas.openxmlformats.org/spreadsheetml/2006/main" count="1150" uniqueCount="412">
  <si>
    <t>预算01-1表</t>
  </si>
  <si>
    <t>单位名称：中国共产党芒市委员会办公室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</si>
  <si>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</si>
  <si>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</si>
  <si>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</si>
  <si>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</si>
  <si>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</si>
  <si>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</si>
  <si>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</si>
  <si>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</si>
  <si>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</si>
  <si>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</si>
  <si>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</si>
  <si>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</si>
  <si>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</si>
  <si>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</si>
  <si>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</si>
  <si>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</si>
  <si>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</si>
  <si>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</si>
  <si>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</si>
  <si>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</si>
  <si>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</si>
  <si>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</si>
  <si>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</si>
  <si>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</si>
  <si>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</si>
  <si>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</si>
  <si>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</si>
  <si>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</si>
  <si>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</si>
  <si>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</si>
  <si>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</si>
  <si>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</si>
  <si>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</si>
  <si>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</si>
  <si>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</si>
  <si>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</si>
  <si>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</si>
  <si>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</si>
  <si>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</si>
  <si>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</si>
  <si>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</si>
  <si>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</si>
  <si>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</si>
  <si>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</si>
  <si>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301001</t>
  </si>
  <si>
    <t>中国共产党芒市委员会办公室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</si>
  <si>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</si>
  <si>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</si>
  <si>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</si>
  <si>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</si>
  <si>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</si>
  <si>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</si>
  <si>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</si>
  <si>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</si>
  <si>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</si>
  <si>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</si>
  <si>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</si>
  <si>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</si>
  <si>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</si>
  <si>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</si>
  <si>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</si>
  <si>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</si>
  <si>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</si>
  <si>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</si>
  <si>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</si>
  <si>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</si>
  <si>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</si>
  <si>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</si>
  <si>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</si>
  <si>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</si>
  <si>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</si>
  <si>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</si>
  <si>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</si>
  <si>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</si>
  <si>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</si>
  <si>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</si>
  <si>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</si>
  <si>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</si>
  <si>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</si>
  <si>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</si>
  <si>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</si>
  <si>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2013150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</si>
  <si>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</si>
  <si>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</si>
  <si>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</si>
  <si>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</si>
  <si>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</si>
  <si>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</si>
  <si>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</si>
  <si>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</si>
  <si>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</si>
  <si>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</si>
  <si>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</si>
  <si>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</si>
  <si>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</si>
  <si>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</si>
  <si>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</si>
  <si>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</si>
  <si>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</si>
  <si>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</si>
  <si>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</si>
  <si>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</si>
  <si>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</si>
  <si>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</si>
  <si>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</si>
  <si>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</si>
  <si>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</si>
  <si>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</si>
  <si>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</si>
  <si>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</si>
  <si>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</si>
  <si>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</si>
  <si>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</si>
  <si>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</si>
  <si>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</si>
  <si>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</si>
  <si>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</si>
  <si>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</si>
  <si>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</si>
  <si>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</si>
  <si>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</si>
  <si>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</si>
  <si>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</si>
  <si>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</si>
  <si>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</si>
  <si>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</si>
  <si>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</si>
  <si>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</si>
  <si>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</si>
  <si>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</si>
  <si>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</si>
  <si>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</si>
  <si>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</si>
  <si>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</si>
  <si>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</si>
  <si>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</si>
  <si>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</si>
  <si>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</si>
  <si>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</si>
  <si>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</si>
  <si>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</si>
  <si>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</si>
  <si>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</si>
  <si>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</si>
  <si>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</si>
  <si>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</si>
  <si>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</si>
  <si>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</si>
  <si>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</si>
  <si>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</si>
  <si>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</si>
  <si>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</si>
  <si>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</si>
  <si>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</si>
  <si>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</si>
  <si>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</si>
  <si>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</si>
  <si>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</si>
  <si>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</si>
  <si>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</si>
  <si>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</si>
  <si>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</si>
  <si>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</si>
  <si>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</si>
  <si>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</si>
  <si>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</si>
  <si>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</si>
  <si>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</si>
  <si>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</si>
  <si>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</si>
  <si>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</si>
  <si>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</si>
  <si>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</si>
  <si>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</si>
  <si>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</si>
  <si>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</si>
  <si>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</si>
  <si>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</si>
  <si>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</si>
  <si>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</si>
  <si>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</si>
  <si>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</si>
  <si>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</si>
  <si>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</si>
  <si>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</si>
  <si>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</si>
  <si>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</si>
  <si>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</si>
  <si>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</si>
  <si>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</si>
  <si>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</si>
  <si>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533103210000000018829</t>
  </si>
  <si>
    <t>行政人员支出工资</t>
  </si>
  <si>
    <t>30101</t>
  </si>
  <si>
    <t>基本工资</t>
  </si>
  <si>
    <t>533103221100000691574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</si>
  <si>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</si>
  <si>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</si>
  <si>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</si>
  <si>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</si>
  <si>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</si>
  <si>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</si>
  <si>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</si>
  <si>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533103210000000018830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</si>
  <si>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</si>
  <si>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</si>
  <si>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</si>
  <si>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</si>
  <si>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</si>
  <si>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</si>
  <si>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</si>
  <si>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</si>
  <si>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</si>
  <si>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533103210000000018831</t>
  </si>
  <si>
    <t>30113</t>
  </si>
  <si>
    <t>533103210000000018835</t>
  </si>
  <si>
    <t>一般公用经费</t>
  </si>
  <si>
    <t>30205</t>
  </si>
  <si>
    <t>水费</t>
  </si>
  <si>
    <t>30206</t>
  </si>
  <si>
    <t>电费</t>
  </si>
  <si>
    <t>30226</t>
  </si>
  <si>
    <t>劳务费</t>
  </si>
  <si>
    <t>533103231100001205934</t>
  </si>
  <si>
    <t>公用经费安排的公务用车运维费</t>
  </si>
  <si>
    <t>30231</t>
  </si>
  <si>
    <t>公务用车运行维护费</t>
  </si>
  <si>
    <t>30201</t>
  </si>
  <si>
    <t>办公费</t>
  </si>
  <si>
    <t>533103231100001326883</t>
  </si>
  <si>
    <t>公用经费安排的公务接待费</t>
  </si>
  <si>
    <t>30217</t>
  </si>
  <si>
    <t>533103241100002486982</t>
  </si>
  <si>
    <t>公用经费安排的因公出国（境）费</t>
  </si>
  <si>
    <t>30212</t>
  </si>
  <si>
    <t>因公出国（境）费用</t>
  </si>
  <si>
    <t>30207</t>
  </si>
  <si>
    <t>邮电费</t>
  </si>
  <si>
    <t>533103221100000691575</t>
  </si>
  <si>
    <t>公用经费安排的对个人和家庭的补助</t>
  </si>
  <si>
    <t>30305</t>
  </si>
  <si>
    <t>生活补助</t>
  </si>
  <si>
    <t>30216</t>
  </si>
  <si>
    <t>培训费</t>
  </si>
  <si>
    <t>30211</t>
  </si>
  <si>
    <t>差旅费</t>
  </si>
  <si>
    <t>533103210000000018833</t>
  </si>
  <si>
    <t>工会经费</t>
  </si>
  <si>
    <t>30228</t>
  </si>
  <si>
    <t>533103210000000018832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</si>
  <si>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</si>
  <si>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</si>
  <si>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</si>
  <si>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</si>
  <si>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</si>
  <si>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</si>
  <si>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</si>
  <si>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</si>
  <si>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</si>
  <si>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</si>
  <si>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</si>
  <si>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</si>
  <si>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</si>
  <si>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533103251100003752391</t>
  </si>
  <si>
    <t>芒市脱贫攻坚档案整理专项资金</t>
  </si>
  <si>
    <t>533103241100002358443</t>
  </si>
  <si>
    <t>网络机房、值班室改造项目资金</t>
  </si>
  <si>
    <t>533103241100002358439</t>
  </si>
  <si>
    <t>30213</t>
  </si>
  <si>
    <t>维修（护）费</t>
  </si>
  <si>
    <t>业务经费</t>
  </si>
  <si>
    <t>533103251100003752136</t>
  </si>
  <si>
    <t>30202</t>
  </si>
  <si>
    <t>印刷费</t>
  </si>
  <si>
    <t>30229</t>
  </si>
  <si>
    <t>福利费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</si>
  <si>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</si>
  <si>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</si>
  <si>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</si>
  <si>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</si>
  <si>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</si>
  <si>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</si>
  <si>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</si>
  <si>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</si>
  <si>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</si>
  <si>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</si>
  <si>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</si>
  <si>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</si>
  <si>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</si>
  <si>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保障办公室工作正常开展，提高工作效率。</t>
  </si>
  <si>
    <t>产出指标</t>
  </si>
  <si>
    <t>质量指标</t>
  </si>
  <si>
    <t>按时开展并完成各项工作</t>
  </si>
  <si>
    <t>&gt;=</t>
  </si>
  <si>
    <t>95</t>
  </si>
  <si>
    <t>%</t>
  </si>
  <si>
    <t>定量指标</t>
  </si>
  <si>
    <t>工作完成情况</t>
  </si>
  <si>
    <t>效益指标</t>
  </si>
  <si>
    <t>社会效益</t>
  </si>
  <si>
    <t>提高办公室群众服务率</t>
  </si>
  <si>
    <t>满意度指标</t>
  </si>
  <si>
    <t>服务对象满意度</t>
  </si>
  <si>
    <t>服务情况</t>
  </si>
  <si>
    <t>让网络环境更安全，提高工作效率</t>
  </si>
  <si>
    <t>数量指标</t>
  </si>
  <si>
    <t>改造机房、值班室</t>
  </si>
  <si>
    <t>间</t>
  </si>
  <si>
    <t>实际施工情况</t>
  </si>
  <si>
    <t>可持续影响</t>
  </si>
  <si>
    <t>网络安全保障</t>
  </si>
  <si>
    <t>=</t>
  </si>
  <si>
    <t>98</t>
  </si>
  <si>
    <t>定性指标</t>
  </si>
  <si>
    <t>受益单位满意度</t>
  </si>
  <si>
    <t>100</t>
  </si>
  <si>
    <t>通过脱贫攻坚档案整理，形成痕迹记录，反映我市精准扶贫、精准识别、精准脱贫等各种载体形成的历史依据。</t>
  </si>
  <si>
    <t>乡档、户档整理</t>
  </si>
  <si>
    <t>8857</t>
  </si>
  <si>
    <t>盒</t>
  </si>
  <si>
    <t>档案实际整理情况</t>
  </si>
  <si>
    <t>乡档、户档数字化</t>
  </si>
  <si>
    <t>1628571</t>
  </si>
  <si>
    <t>页</t>
  </si>
  <si>
    <t>数据存储介质</t>
  </si>
  <si>
    <t>个</t>
  </si>
  <si>
    <t>档案整理、数字化加工率</t>
  </si>
  <si>
    <t>受益建档立卡贫困人口数</t>
  </si>
  <si>
    <t>25539</t>
  </si>
  <si>
    <t>人</t>
  </si>
  <si>
    <t>受益建档立卡贫困户满意度</t>
  </si>
  <si>
    <t>保障工作顺利开展</t>
  </si>
  <si>
    <t>预算年度</t>
  </si>
  <si>
    <t>2025</t>
  </si>
  <si>
    <t>年</t>
  </si>
  <si>
    <t>成本指标</t>
  </si>
  <si>
    <t>经济成本指标</t>
  </si>
  <si>
    <t>10000</t>
  </si>
  <si>
    <t>元</t>
  </si>
  <si>
    <t>预算执行情况</t>
  </si>
  <si>
    <t>提高办公效率</t>
  </si>
  <si>
    <t>实际调查情况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</si>
  <si>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</si>
  <si>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</si>
  <si>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</si>
  <si>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</si>
  <si>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</si>
  <si>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备注：中国共产党芒市委员会办公室无政府性基金经费预算，此表无数据。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</si>
  <si>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</si>
  <si>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</si>
  <si>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</si>
  <si>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</si>
  <si>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</si>
  <si>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</si>
  <si>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</si>
  <si>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</si>
  <si>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</si>
  <si>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</si>
  <si>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</si>
  <si>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</si>
  <si>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</si>
  <si>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</si>
  <si>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车辆保险</t>
  </si>
  <si>
    <t>财产保险服务</t>
  </si>
  <si>
    <t>车辆燃油费</t>
  </si>
  <si>
    <t>车辆加油、添加燃料服务</t>
  </si>
  <si>
    <t>升</t>
  </si>
  <si>
    <t>车辆修理费</t>
  </si>
  <si>
    <t>车辆维修和保养服务</t>
  </si>
  <si>
    <t>批</t>
  </si>
  <si>
    <t>预算08表</t>
  </si>
  <si>
    <t>政府购买服务项目</t>
  </si>
  <si>
    <t>政府购买服务目录</t>
  </si>
  <si>
    <t>备注：中国共产党芒市委员会办公室无政府购买服务经费预算，此表无数据。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</si>
  <si>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</si>
  <si>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</si>
  <si>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</si>
  <si>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</si>
  <si>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</si>
  <si>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</si>
  <si>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</si>
  <si>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</si>
  <si>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</si>
  <si>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</si>
  <si>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</si>
  <si>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</si>
  <si>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</si>
  <si>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</si>
  <si>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</si>
  <si>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</si>
  <si>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备注：中国共产党芒市委员会办公室无市对下转移支付经费预算，此表无数据。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</si>
  <si>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</si>
  <si>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</si>
  <si>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</si>
  <si>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</si>
  <si>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</si>
  <si>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</si>
  <si>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</si>
  <si>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</si>
  <si>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</si>
  <si>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</si>
  <si>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备注：中国共产党芒市委员会办公室无新增资产配置经费预算，此表无数据。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</si>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</sst>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9"/>
      <name val="Calibri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Protection="0">
      <alignment vertical="center"/>
    </xf>
    <xf numFmtId="44" fontId="20" fillId="0" borderId="0" applyFont="0" applyFill="0" applyBorder="0" applyProtection="0">
      <alignment vertical="center"/>
    </xf>
    <xf numFmtId="9" fontId="20" fillId="0" borderId="0" applyFont="0" applyFill="0" applyBorder="0" applyProtection="0">
      <alignment vertical="center"/>
    </xf>
    <xf numFmtId="41" fontId="20" fillId="0" borderId="0" applyFont="0" applyFill="0" applyBorder="0" applyProtection="0">
      <alignment vertical="center"/>
    </xf>
    <xf numFmtId="42" fontId="20" fillId="0" borderId="0" applyFon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0" fillId="2" borderId="14" applyNumberFormat="0" applyFo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15" applyNumberFormat="0" applyFill="0" applyProtection="0">
      <alignment vertical="center"/>
    </xf>
    <xf numFmtId="0" fontId="27" fillId="0" borderId="15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3" borderId="17" applyNumberFormat="0" applyProtection="0">
      <alignment vertical="center"/>
    </xf>
    <xf numFmtId="0" fontId="30" fillId="4" borderId="18" applyNumberFormat="0" applyProtection="0">
      <alignment vertical="center"/>
    </xf>
    <xf numFmtId="0" fontId="31" fillId="4" borderId="17" applyNumberFormat="0" applyProtection="0">
      <alignment vertical="center"/>
    </xf>
    <xf numFmtId="0" fontId="32" fillId="5" borderId="19" applyNumberFormat="0" applyProtection="0">
      <alignment vertical="center"/>
    </xf>
    <xf numFmtId="0" fontId="33" fillId="0" borderId="20" applyNumberFormat="0" applyFill="0" applyProtection="0">
      <alignment vertical="center"/>
    </xf>
    <xf numFmtId="0" fontId="34" fillId="0" borderId="21" applyNumberFormat="0" applyFill="0" applyProtection="0">
      <alignment vertical="center"/>
    </xf>
    <xf numFmtId="0" fontId="35" fillId="6" borderId="0" applyNumberFormat="0" applyBorder="0" applyProtection="0">
      <alignment vertical="center"/>
    </xf>
    <xf numFmtId="0" fontId="36" fillId="7" borderId="0" applyNumberFormat="0" applyBorder="0" applyProtection="0">
      <alignment vertical="center"/>
    </xf>
    <xf numFmtId="0" fontId="37" fillId="8" borderId="0" applyNumberFormat="0" applyBorder="0" applyProtection="0">
      <alignment vertical="center"/>
    </xf>
    <xf numFmtId="0" fontId="38" fillId="9" borderId="0" applyNumberFormat="0" applyBorder="0" applyProtection="0">
      <alignment vertical="center"/>
    </xf>
    <xf numFmtId="0" fontId="20" fillId="10" borderId="0" applyNumberFormat="0" applyBorder="0" applyProtection="0">
      <alignment vertical="center"/>
    </xf>
    <xf numFmtId="0" fontId="20" fillId="11" borderId="0" applyNumberFormat="0" applyBorder="0" applyProtection="0">
      <alignment vertical="center"/>
    </xf>
    <xf numFmtId="0" fontId="38" fillId="12" borderId="0" applyNumberFormat="0" applyBorder="0" applyProtection="0">
      <alignment vertical="center"/>
    </xf>
    <xf numFmtId="0" fontId="38" fillId="13" borderId="0" applyNumberFormat="0" applyBorder="0" applyProtection="0">
      <alignment vertical="center"/>
    </xf>
    <xf numFmtId="0" fontId="20" fillId="14" borderId="0" applyNumberFormat="0" applyBorder="0" applyProtection="0">
      <alignment vertical="center"/>
    </xf>
    <xf numFmtId="0" fontId="20" fillId="15" borderId="0" applyNumberFormat="0" applyBorder="0" applyProtection="0">
      <alignment vertical="center"/>
    </xf>
    <xf numFmtId="0" fontId="38" fillId="16" borderId="0" applyNumberFormat="0" applyBorder="0" applyProtection="0">
      <alignment vertical="center"/>
    </xf>
    <xf numFmtId="0" fontId="38" fillId="17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38" fillId="20" borderId="0" applyNumberFormat="0" applyBorder="0" applyProtection="0">
      <alignment vertical="center"/>
    </xf>
    <xf numFmtId="0" fontId="38" fillId="21" borderId="0" applyNumberFormat="0" applyBorder="0" applyProtection="0">
      <alignment vertical="center"/>
    </xf>
    <xf numFmtId="0" fontId="20" fillId="22" borderId="0" applyNumberFormat="0" applyBorder="0" applyProtection="0">
      <alignment vertical="center"/>
    </xf>
    <xf numFmtId="0" fontId="20" fillId="23" borderId="0" applyNumberFormat="0" applyBorder="0" applyProtection="0">
      <alignment vertical="center"/>
    </xf>
    <xf numFmtId="0" fontId="38" fillId="24" borderId="0" applyNumberFormat="0" applyBorder="0" applyProtection="0">
      <alignment vertical="center"/>
    </xf>
    <xf numFmtId="0" fontId="38" fillId="25" borderId="0" applyNumberFormat="0" applyBorder="0" applyProtection="0">
      <alignment vertical="center"/>
    </xf>
    <xf numFmtId="0" fontId="20" fillId="26" borderId="0" applyNumberFormat="0" applyBorder="0" applyProtection="0">
      <alignment vertical="center"/>
    </xf>
    <xf numFmtId="0" fontId="20" fillId="27" borderId="0" applyNumberFormat="0" applyBorder="0" applyProtection="0">
      <alignment vertical="center"/>
    </xf>
    <xf numFmtId="0" fontId="38" fillId="28" borderId="0" applyNumberFormat="0" applyBorder="0" applyProtection="0">
      <alignment vertical="center"/>
    </xf>
    <xf numFmtId="0" fontId="38" fillId="29" borderId="0" applyNumberFormat="0" applyBorder="0" applyProtection="0">
      <alignment vertical="center"/>
    </xf>
    <xf numFmtId="0" fontId="20" fillId="30" borderId="0" applyNumberFormat="0" applyBorder="0" applyProtection="0">
      <alignment vertical="center"/>
    </xf>
    <xf numFmtId="0" fontId="20" fillId="31" borderId="0" applyNumberFormat="0" applyBorder="0" applyProtection="0">
      <alignment vertical="center"/>
    </xf>
    <xf numFmtId="0" fontId="38" fillId="32" borderId="0" applyNumberFormat="0" applyBorder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4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NumberFormat="1" applyFont="1" applyBorder="1" applyAlignment="1">
      <alignment horizontal="lef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53" applyNumberFormat="1" applyFont="1" applyBorder="1" applyAlignment="1">
      <alignment horizontal="left" vertical="center" wrapText="1"/>
    </xf>
    <xf numFmtId="49" fontId="1" fillId="0" borderId="7" xfId="53" applyNumberFormat="1" applyFont="1" applyBorder="1" applyAlignment="1">
      <alignment horizontal="center" vertical="center" wrapText="1"/>
    </xf>
    <xf numFmtId="178" fontId="1" fillId="0" borderId="7" xfId="54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left" vertical="center" wrapText="1"/>
    </xf>
    <xf numFmtId="178" fontId="16" fillId="0" borderId="7" xfId="54" applyNumberFormat="1" applyFont="1" applyBorder="1" applyAlignment="1">
      <alignment horizontal="right" vertical="center"/>
    </xf>
    <xf numFmtId="49" fontId="16" fillId="0" borderId="7" xfId="53" applyNumberFormat="1" applyFont="1" applyBorder="1" applyAlignment="1">
      <alignment horizontal="left" vertical="center" wrapText="1" indent="1"/>
    </xf>
    <xf numFmtId="49" fontId="16" fillId="0" borderId="7" xfId="53" applyNumberFormat="1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1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3" applyNumberFormat="1" applyFont="1" applyBorder="1" applyAlignment="1">
      <alignment horizontal="left" vertical="center" wrapText="1"/>
    </xf>
    <xf numFmtId="0" fontId="1" fillId="0" borderId="7" xfId="53" applyNumberFormat="1" applyFont="1" applyBorder="1" applyAlignment="1">
      <alignment horizontal="left" vertical="center" wrapText="1" indent="1"/>
    </xf>
    <xf numFmtId="0" fontId="1" fillId="0" borderId="7" xfId="53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3" applyNumberFormat="1" applyFont="1" applyBorder="1" applyAlignment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3" applyNumberFormat="1" applyFont="1" applyBorder="1" applyAlignment="1">
      <alignment horizontal="center" vertical="center" wrapText="1"/>
    </xf>
    <xf numFmtId="49" fontId="1" fillId="0" borderId="6" xfId="53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23" sqref="B2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9"/>
      <c r="B1" s="159"/>
      <c r="C1" s="159"/>
      <c r="D1" s="160" t="s">
        <v>0</v>
      </c>
    </row>
    <row r="2" ht="42" customHeight="1" spans="1:4">
      <c r="A2" s="161" t="str">
        <f>"2025"&amp;"年部门财务收支预算总表"</f>
        <v>2025年部门财务收支预算总表</v>
      </c>
      <c r="B2" s="161"/>
      <c r="C2" s="161"/>
      <c r="D2" s="161"/>
    </row>
    <row r="3" ht="18.75" customHeight="1" spans="1:4">
      <c r="A3" s="159" t="s">
        <v>1</v>
      </c>
      <c r="B3" s="159"/>
      <c r="C3" s="162"/>
      <c r="D3" s="160" t="s">
        <v>2</v>
      </c>
    </row>
    <row r="4" ht="18.75" customHeight="1" spans="1:4">
      <c r="A4" s="120" t="s">
        <v>3</v>
      </c>
      <c r="B4" s="120"/>
      <c r="C4" s="120" t="s">
        <v>4</v>
      </c>
      <c r="D4" s="120"/>
    </row>
    <row r="5" ht="18.75" customHeight="1" spans="1:4">
      <c r="A5" s="163" t="s">
        <v>5</v>
      </c>
      <c r="B5" s="163" t="s">
        <v>6</v>
      </c>
      <c r="C5" s="163" t="s">
        <v>7</v>
      </c>
      <c r="D5" s="163" t="s">
        <v>6</v>
      </c>
    </row>
    <row r="6" ht="18.75" customHeight="1" spans="1:4">
      <c r="A6" s="119" t="s">
        <v>8</v>
      </c>
      <c r="B6" s="121">
        <v>8888303.42</v>
      </c>
      <c r="C6" s="119" t="str">
        <f>"一"&amp;"、"&amp;"一般公共服务支出"</f>
        <v>一、一般公共服务支出</v>
      </c>
      <c r="D6" s="121">
        <v>6799715.36</v>
      </c>
    </row>
    <row r="7" ht="18.75" customHeight="1" spans="1:4">
      <c r="A7" s="119" t="s">
        <v>9</v>
      </c>
      <c r="B7" s="121"/>
      <c r="C7" s="119" t="str">
        <f>"二"&amp;"、"&amp;"社会保障和就业支出"</f>
        <v>二、社会保障和就业支出</v>
      </c>
      <c r="D7" s="121">
        <v>1173217.39</v>
      </c>
    </row>
    <row r="8" ht="18.75" customHeight="1" spans="1:4">
      <c r="A8" s="119" t="s">
        <v>10</v>
      </c>
      <c r="B8" s="121"/>
      <c r="C8" s="119" t="str">
        <f>"三"&amp;"、"&amp;"卫生健康支出"</f>
        <v>三、卫生健康支出</v>
      </c>
      <c r="D8" s="121">
        <v>379626.99</v>
      </c>
    </row>
    <row r="9" ht="18.75" customHeight="1" spans="1:4">
      <c r="A9" s="119" t="s">
        <v>11</v>
      </c>
      <c r="B9" s="121"/>
      <c r="C9" s="119" t="str">
        <f>"四"&amp;"、"&amp;"住房保障支出"</f>
        <v>四、住房保障支出</v>
      </c>
      <c r="D9" s="121">
        <v>545743.68</v>
      </c>
    </row>
    <row r="10" ht="18.75" customHeight="1" spans="1:4">
      <c r="A10" s="119" t="s">
        <v>12</v>
      </c>
      <c r="B10" s="121">
        <v>10000</v>
      </c>
      <c r="C10" s="119"/>
      <c r="D10" s="121"/>
    </row>
    <row r="11" ht="18.75" customHeight="1" spans="1:4">
      <c r="A11" s="119" t="s">
        <v>13</v>
      </c>
      <c r="B11" s="121"/>
      <c r="C11" s="119"/>
      <c r="D11" s="121"/>
    </row>
    <row r="12" ht="18.75" customHeight="1" spans="1:4">
      <c r="A12" s="119" t="s">
        <v>14</v>
      </c>
      <c r="B12" s="121"/>
      <c r="C12" s="119"/>
      <c r="D12" s="121"/>
    </row>
    <row r="13" ht="18.75" customHeight="1" spans="1:4">
      <c r="A13" s="119" t="s">
        <v>15</v>
      </c>
      <c r="B13" s="121"/>
      <c r="C13" s="119"/>
      <c r="D13" s="121"/>
    </row>
    <row r="14" ht="18.75" customHeight="1" spans="1:4">
      <c r="A14" s="119" t="s">
        <v>16</v>
      </c>
      <c r="B14" s="121"/>
      <c r="C14" s="119"/>
      <c r="D14" s="121"/>
    </row>
    <row r="15" ht="18.75" customHeight="1" spans="1:4">
      <c r="A15" s="119" t="s">
        <v>17</v>
      </c>
      <c r="B15" s="121">
        <v>10000</v>
      </c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/>
      <c r="C17" s="119"/>
      <c r="D17" s="121"/>
    </row>
    <row r="18" ht="18.75" customHeight="1" spans="1:4">
      <c r="A18" s="119"/>
      <c r="B18" s="121"/>
      <c r="C18" s="119"/>
      <c r="D18" s="121"/>
    </row>
    <row r="19" ht="18.75" customHeight="1" spans="1:4">
      <c r="A19" s="119"/>
      <c r="B19" s="121"/>
      <c r="C19" s="119"/>
      <c r="D19" s="121"/>
    </row>
    <row r="20" ht="18.75" customHeight="1" spans="1:4">
      <c r="A20" s="119"/>
      <c r="B20" s="121"/>
      <c r="C20" s="119"/>
      <c r="D20" s="121"/>
    </row>
    <row r="21" ht="18.75" customHeight="1" spans="1:4">
      <c r="A21" s="119"/>
      <c r="B21" s="121"/>
      <c r="C21" s="119"/>
      <c r="D21" s="121"/>
    </row>
    <row r="22" ht="18.75" customHeight="1" spans="1:4">
      <c r="A22" s="119"/>
      <c r="B22" s="121"/>
      <c r="C22" s="119"/>
      <c r="D22" s="121"/>
    </row>
    <row r="23" ht="18.75" customHeight="1" spans="1:4">
      <c r="A23" s="119"/>
      <c r="B23" s="121"/>
      <c r="C23" s="119"/>
      <c r="D23" s="121"/>
    </row>
    <row r="24" ht="18.75" customHeight="1" spans="1:4">
      <c r="A24" s="119"/>
      <c r="B24" s="121"/>
      <c r="C24" s="119"/>
      <c r="D24" s="121"/>
    </row>
    <row r="25" ht="18.75" customHeight="1" spans="1:4">
      <c r="A25" s="119"/>
      <c r="B25" s="121"/>
      <c r="C25" s="119"/>
      <c r="D25" s="121"/>
    </row>
    <row r="26" ht="18.75" customHeight="1" spans="1:4">
      <c r="A26" s="119"/>
      <c r="B26" s="121"/>
      <c r="C26" s="119"/>
      <c r="D26" s="121"/>
    </row>
    <row r="27" ht="18.75" customHeight="1" spans="1:4">
      <c r="A27" s="119"/>
      <c r="B27" s="121"/>
      <c r="C27" s="119"/>
      <c r="D27" s="121"/>
    </row>
    <row r="28" ht="18.75" customHeight="1" spans="1:4">
      <c r="A28" s="119"/>
      <c r="B28" s="121"/>
      <c r="C28" s="119"/>
      <c r="D28" s="121"/>
    </row>
    <row r="29" ht="18.75" customHeight="1" spans="1:4">
      <c r="A29" s="119"/>
      <c r="B29" s="121"/>
      <c r="C29" s="119"/>
      <c r="D29" s="121"/>
    </row>
    <row r="30" ht="18.75" customHeight="1" spans="1:4">
      <c r="A30" s="119"/>
      <c r="B30" s="121"/>
      <c r="C30" s="119"/>
      <c r="D30" s="121"/>
    </row>
    <row r="31" ht="18.75" customHeight="1" spans="1:4">
      <c r="A31" s="119"/>
      <c r="B31" s="121"/>
      <c r="C31" s="119"/>
      <c r="D31" s="121"/>
    </row>
    <row r="32" ht="18.75" customHeight="1" spans="1:4">
      <c r="A32" s="119" t="s">
        <v>18</v>
      </c>
      <c r="B32" s="121">
        <v>8898303.42</v>
      </c>
      <c r="C32" s="119" t="s">
        <v>19</v>
      </c>
      <c r="D32" s="121">
        <v>8898303.42</v>
      </c>
    </row>
    <row r="33" ht="18.75" customHeight="1" spans="1:4">
      <c r="A33" s="119" t="s">
        <v>20</v>
      </c>
      <c r="B33" s="121"/>
      <c r="C33" s="119" t="s">
        <v>21</v>
      </c>
      <c r="D33" s="121"/>
    </row>
    <row r="34" ht="18.75" customHeight="1" spans="1:4">
      <c r="A34" s="119" t="s">
        <v>22</v>
      </c>
      <c r="B34" s="121"/>
      <c r="C34" s="119" t="s">
        <v>22</v>
      </c>
      <c r="D34" s="121"/>
    </row>
    <row r="35" ht="18.75" customHeight="1" spans="1:4">
      <c r="A35" s="119" t="s">
        <v>23</v>
      </c>
      <c r="B35" s="121"/>
      <c r="C35" s="119" t="s">
        <v>24</v>
      </c>
      <c r="D35" s="121"/>
    </row>
    <row r="36" ht="18.75" customHeight="1" spans="1:4">
      <c r="A36" s="119" t="s">
        <v>25</v>
      </c>
      <c r="B36" s="121">
        <v>8898303.42</v>
      </c>
      <c r="C36" s="119" t="s">
        <v>26</v>
      </c>
      <c r="D36" s="121">
        <v>8898303.42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70"/>
      <c r="E1" s="70"/>
      <c r="F1" s="99" t="s">
        <v>344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345</v>
      </c>
      <c r="C2" s="103"/>
      <c r="D2" s="104"/>
      <c r="E2" s="104"/>
      <c r="F2" s="104"/>
    </row>
    <row r="3" ht="13.5" customHeight="1" spans="1:6">
      <c r="A3" s="105" t="s">
        <v>1</v>
      </c>
      <c r="B3" s="105" t="s">
        <v>346</v>
      </c>
      <c r="C3" s="106"/>
      <c r="D3" s="70"/>
      <c r="E3" s="70"/>
      <c r="F3" s="99" t="s">
        <v>2</v>
      </c>
    </row>
    <row r="4" ht="19.5" customHeight="1" spans="1:6">
      <c r="A4" s="53" t="s">
        <v>170</v>
      </c>
      <c r="B4" s="107" t="s">
        <v>49</v>
      </c>
      <c r="C4" s="53" t="s">
        <v>50</v>
      </c>
      <c r="D4" s="31" t="s">
        <v>347</v>
      </c>
      <c r="E4" s="31"/>
      <c r="F4" s="31"/>
    </row>
    <row r="5" ht="18.55" customHeight="1" spans="1:6">
      <c r="A5" s="53"/>
      <c r="B5" s="107"/>
      <c r="C5" s="53"/>
      <c r="D5" s="31" t="s">
        <v>31</v>
      </c>
      <c r="E5" s="31" t="s">
        <v>53</v>
      </c>
      <c r="F5" s="31" t="s">
        <v>54</v>
      </c>
    </row>
    <row r="6" ht="20.25" customHeight="1" spans="1:6">
      <c r="A6" s="53">
        <v>1</v>
      </c>
      <c r="B6" s="108" t="s">
        <v>61</v>
      </c>
      <c r="C6" s="108" t="s">
        <v>62</v>
      </c>
      <c r="D6" s="108" t="s">
        <v>63</v>
      </c>
      <c r="E6" s="108" t="s">
        <v>64</v>
      </c>
      <c r="F6" s="108" t="s">
        <v>65</v>
      </c>
    </row>
    <row r="7" ht="30" customHeight="1" spans="1:6">
      <c r="A7" s="29"/>
      <c r="B7" s="107"/>
      <c r="C7" s="29"/>
      <c r="D7" s="65"/>
      <c r="E7" s="109"/>
      <c r="F7" s="109"/>
    </row>
    <row r="8" ht="30" customHeight="1" spans="1:6">
      <c r="A8" s="22"/>
      <c r="B8" s="22"/>
      <c r="C8" s="22"/>
      <c r="D8" s="65"/>
      <c r="E8" s="109"/>
      <c r="F8" s="109"/>
    </row>
    <row r="9" ht="30" customHeight="1" spans="1:6">
      <c r="A9" s="20" t="s">
        <v>348</v>
      </c>
      <c r="B9" s="20" t="s">
        <v>348</v>
      </c>
      <c r="C9" s="20" t="s">
        <v>348</v>
      </c>
      <c r="D9" s="65"/>
      <c r="E9" s="109"/>
      <c r="F9" s="109"/>
    </row>
    <row r="10" ht="23" customHeight="1" spans="1:6">
      <c r="A10" s="7" t="s">
        <v>349</v>
      </c>
      <c r="B10" s="80"/>
      <c r="C10" s="80"/>
      <c r="D10" s="80"/>
      <c r="E10" s="80"/>
      <c r="F10" s="8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6"/>
      <c r="P1" s="56"/>
      <c r="Q1" s="37" t="s">
        <v>350</v>
      </c>
    </row>
    <row r="2" ht="27.75" customHeight="1" spans="1:17">
      <c r="A2" s="38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39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2"/>
      <c r="P3" s="92"/>
      <c r="Q3" s="99" t="s">
        <v>28</v>
      </c>
    </row>
    <row r="4" ht="15.75" customHeight="1" spans="1:17">
      <c r="A4" s="11" t="s">
        <v>351</v>
      </c>
      <c r="B4" s="81" t="s">
        <v>352</v>
      </c>
      <c r="C4" s="81" t="s">
        <v>353</v>
      </c>
      <c r="D4" s="81" t="s">
        <v>354</v>
      </c>
      <c r="E4" s="81" t="s">
        <v>355</v>
      </c>
      <c r="F4" s="81" t="s">
        <v>356</v>
      </c>
      <c r="G4" s="42" t="s">
        <v>177</v>
      </c>
      <c r="H4" s="42"/>
      <c r="I4" s="42"/>
      <c r="J4" s="42"/>
      <c r="K4" s="93"/>
      <c r="L4" s="42"/>
      <c r="M4" s="42"/>
      <c r="N4" s="42"/>
      <c r="O4" s="62"/>
      <c r="P4" s="93"/>
      <c r="Q4" s="43"/>
    </row>
    <row r="5" ht="17.25" customHeight="1" spans="1:17">
      <c r="A5" s="16"/>
      <c r="B5" s="82"/>
      <c r="C5" s="82"/>
      <c r="D5" s="82"/>
      <c r="E5" s="82"/>
      <c r="F5" s="82"/>
      <c r="G5" s="82" t="s">
        <v>31</v>
      </c>
      <c r="H5" s="82" t="s">
        <v>35</v>
      </c>
      <c r="I5" s="82" t="s">
        <v>357</v>
      </c>
      <c r="J5" s="82" t="s">
        <v>358</v>
      </c>
      <c r="K5" s="94" t="s">
        <v>359</v>
      </c>
      <c r="L5" s="95" t="s">
        <v>360</v>
      </c>
      <c r="M5" s="95"/>
      <c r="N5" s="95"/>
      <c r="O5" s="96"/>
      <c r="P5" s="97"/>
      <c r="Q5" s="83"/>
    </row>
    <row r="6" ht="54" customHeight="1" spans="1:17">
      <c r="A6" s="18"/>
      <c r="B6" s="83"/>
      <c r="C6" s="83"/>
      <c r="D6" s="83"/>
      <c r="E6" s="83"/>
      <c r="F6" s="83"/>
      <c r="G6" s="83"/>
      <c r="H6" s="83" t="s">
        <v>34</v>
      </c>
      <c r="I6" s="83"/>
      <c r="J6" s="83"/>
      <c r="K6" s="98"/>
      <c r="L6" s="83" t="s">
        <v>34</v>
      </c>
      <c r="M6" s="83" t="s">
        <v>41</v>
      </c>
      <c r="N6" s="83" t="s">
        <v>361</v>
      </c>
      <c r="O6" s="29" t="s">
        <v>43</v>
      </c>
      <c r="P6" s="98" t="s">
        <v>44</v>
      </c>
      <c r="Q6" s="83" t="s">
        <v>45</v>
      </c>
    </row>
    <row r="7" ht="15" customHeight="1" spans="1:17">
      <c r="A7" s="63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52.5" customHeight="1" spans="1:17">
      <c r="A8" s="86" t="s">
        <v>47</v>
      </c>
      <c r="B8" s="87"/>
      <c r="C8" s="87"/>
      <c r="D8" s="88"/>
      <c r="E8" s="89"/>
      <c r="F8" s="23"/>
      <c r="G8" s="23">
        <v>142065.58</v>
      </c>
      <c r="H8" s="23">
        <v>142065.58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6" t="str">
        <f>"     "&amp;"一般公用经费"</f>
        <v>     一般公用经费</v>
      </c>
      <c r="B9" s="87" t="s">
        <v>362</v>
      </c>
      <c r="C9" s="87" t="s">
        <v>362</v>
      </c>
      <c r="D9" s="88" t="s">
        <v>363</v>
      </c>
      <c r="E9" s="89">
        <v>75</v>
      </c>
      <c r="F9" s="23"/>
      <c r="G9" s="23">
        <v>9975</v>
      </c>
      <c r="H9" s="23">
        <v>9975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6" t="str">
        <f t="shared" ref="A10:A12" si="0">"     "&amp;"公用经费安排的公务用车运维费"</f>
        <v>     公用经费安排的公务用车运维费</v>
      </c>
      <c r="B10" s="87" t="s">
        <v>364</v>
      </c>
      <c r="C10" s="87" t="s">
        <v>365</v>
      </c>
      <c r="D10" s="88" t="s">
        <v>336</v>
      </c>
      <c r="E10" s="89">
        <v>1</v>
      </c>
      <c r="F10" s="23"/>
      <c r="G10" s="23">
        <v>12090.58</v>
      </c>
      <c r="H10" s="23">
        <v>12090.58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6" t="str">
        <f t="shared" si="0"/>
        <v>     公用经费安排的公务用车运维费</v>
      </c>
      <c r="B11" s="87" t="s">
        <v>366</v>
      </c>
      <c r="C11" s="87" t="s">
        <v>367</v>
      </c>
      <c r="D11" s="88" t="s">
        <v>368</v>
      </c>
      <c r="E11" s="89">
        <v>1</v>
      </c>
      <c r="F11" s="23"/>
      <c r="G11" s="23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6" t="str">
        <f t="shared" si="0"/>
        <v>     公用经费安排的公务用车运维费</v>
      </c>
      <c r="B12" s="87" t="s">
        <v>369</v>
      </c>
      <c r="C12" s="87" t="s">
        <v>370</v>
      </c>
      <c r="D12" s="88" t="s">
        <v>371</v>
      </c>
      <c r="E12" s="89">
        <v>1</v>
      </c>
      <c r="F12" s="23"/>
      <c r="G12" s="23">
        <v>80000</v>
      </c>
      <c r="H12" s="23">
        <v>80000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90" t="s">
        <v>348</v>
      </c>
      <c r="B13" s="91"/>
      <c r="C13" s="91"/>
      <c r="D13" s="91"/>
      <c r="E13" s="89"/>
      <c r="F13" s="23"/>
      <c r="G13" s="23">
        <v>142065.58</v>
      </c>
      <c r="H13" s="23">
        <v>142065.58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69"/>
      <c r="N1" s="69" t="s">
        <v>372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5"/>
      <c r="I3" s="1"/>
      <c r="J3" s="1"/>
      <c r="K3" s="75"/>
      <c r="L3" s="1"/>
      <c r="M3" s="70"/>
      <c r="N3" s="37" t="s">
        <v>28</v>
      </c>
    </row>
    <row r="4" ht="15.75" customHeight="1" spans="1:14">
      <c r="A4" s="11" t="s">
        <v>351</v>
      </c>
      <c r="B4" s="11" t="s">
        <v>373</v>
      </c>
      <c r="C4" s="11" t="s">
        <v>374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31</v>
      </c>
      <c r="E5" s="11" t="s">
        <v>35</v>
      </c>
      <c r="F5" s="11" t="s">
        <v>357</v>
      </c>
      <c r="G5" s="11" t="s">
        <v>358</v>
      </c>
      <c r="H5" s="11" t="s">
        <v>359</v>
      </c>
      <c r="I5" s="12" t="s">
        <v>360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3"/>
      <c r="E6" s="16" t="s">
        <v>34</v>
      </c>
      <c r="F6" s="18"/>
      <c r="G6" s="18"/>
      <c r="H6" s="63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4">
      <c r="A11" s="7" t="s">
        <v>375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9" t="s">
        <v>376</v>
      </c>
    </row>
    <row r="2" ht="27.75" customHeight="1" spans="1:16">
      <c r="A2" s="38" t="str">
        <f>"2025"&amp;"年市对下转移支付预算表"</f>
        <v>2025年市对下转移支付预算表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"/>
    </row>
    <row r="3" spans="1:16">
      <c r="A3" s="37" t="s">
        <v>2</v>
      </c>
      <c r="B3" s="57"/>
      <c r="C3" s="5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0"/>
    </row>
    <row r="4" ht="18" customHeight="1" spans="1:16">
      <c r="A4" s="58" t="s">
        <v>1</v>
      </c>
      <c r="B4" s="59"/>
      <c r="C4" s="5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1"/>
    </row>
    <row r="5" ht="19.5" customHeight="1" spans="1:16">
      <c r="A5" s="60" t="s">
        <v>377</v>
      </c>
      <c r="B5" s="12" t="s">
        <v>177</v>
      </c>
      <c r="C5" s="13"/>
      <c r="D5" s="61"/>
      <c r="E5" s="62" t="s">
        <v>378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72"/>
    </row>
    <row r="6" ht="40.5" customHeight="1" spans="1:16">
      <c r="A6" s="63"/>
      <c r="B6" s="16" t="s">
        <v>31</v>
      </c>
      <c r="C6" s="11" t="s">
        <v>35</v>
      </c>
      <c r="D6" s="64" t="s">
        <v>379</v>
      </c>
      <c r="E6" s="64" t="s">
        <v>380</v>
      </c>
      <c r="F6" s="64" t="s">
        <v>381</v>
      </c>
      <c r="G6" s="64" t="s">
        <v>382</v>
      </c>
      <c r="H6" s="64" t="s">
        <v>383</v>
      </c>
      <c r="I6" s="64" t="s">
        <v>384</v>
      </c>
      <c r="J6" s="64" t="s">
        <v>385</v>
      </c>
      <c r="K6" s="64" t="s">
        <v>386</v>
      </c>
      <c r="L6" s="64" t="s">
        <v>387</v>
      </c>
      <c r="M6" s="29" t="s">
        <v>388</v>
      </c>
      <c r="N6" s="29" t="s">
        <v>389</v>
      </c>
      <c r="O6" s="73" t="s">
        <v>390</v>
      </c>
      <c r="P6" s="29" t="s">
        <v>391</v>
      </c>
    </row>
    <row r="7" ht="19.5" customHeight="1" spans="1:16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63">
        <v>16</v>
      </c>
    </row>
    <row r="8" ht="19.5" customHeight="1" spans="1:16">
      <c r="A8" s="32"/>
      <c r="B8" s="65"/>
      <c r="C8" s="65"/>
      <c r="D8" s="66"/>
      <c r="E8" s="67"/>
      <c r="F8" s="67"/>
      <c r="G8" s="67"/>
      <c r="H8" s="67"/>
      <c r="I8" s="67"/>
      <c r="J8" s="67"/>
      <c r="K8" s="67"/>
      <c r="L8" s="67"/>
      <c r="M8" s="74"/>
      <c r="N8" s="74"/>
      <c r="O8" s="74"/>
      <c r="P8" s="74"/>
    </row>
    <row r="9" ht="19.5" customHeight="1" spans="1:16">
      <c r="A9" s="32"/>
      <c r="B9" s="65"/>
      <c r="C9" s="65"/>
      <c r="D9" s="66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24"/>
    </row>
    <row r="10" ht="19.5" customHeight="1" spans="1:16">
      <c r="A10" s="46" t="s">
        <v>31</v>
      </c>
      <c r="B10" s="65"/>
      <c r="C10" s="65"/>
      <c r="D10" s="66"/>
      <c r="E10" s="67"/>
      <c r="F10" s="67"/>
      <c r="G10" s="67"/>
      <c r="H10" s="67"/>
      <c r="I10" s="67"/>
      <c r="J10" s="67"/>
      <c r="K10" s="67"/>
      <c r="L10" s="67"/>
      <c r="M10" s="74"/>
      <c r="N10" s="74"/>
      <c r="O10" s="74"/>
      <c r="P10" s="74"/>
    </row>
    <row r="11" ht="22" customHeight="1" spans="1:16">
      <c r="A11" s="39" t="s">
        <v>392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spans="10:10">
      <c r="J1" s="56" t="s">
        <v>393</v>
      </c>
    </row>
    <row r="2" ht="28.5" customHeight="1" spans="1:10">
      <c r="A2" s="51" t="str">
        <f>"2025"&amp;"年市对下转移支付绩效目标表"</f>
        <v>2025年市对下转移支付绩效目标表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8">
      <c r="A3" s="6" t="s">
        <v>1</v>
      </c>
      <c r="B3" s="40"/>
      <c r="C3" s="40"/>
      <c r="D3" s="40"/>
      <c r="E3" s="40"/>
      <c r="F3" s="1"/>
      <c r="G3" s="40"/>
      <c r="H3" s="1"/>
    </row>
    <row r="4" ht="44.25" customHeight="1" spans="1:10">
      <c r="A4" s="30" t="s">
        <v>281</v>
      </c>
      <c r="B4" s="30" t="s">
        <v>282</v>
      </c>
      <c r="C4" s="30" t="s">
        <v>283</v>
      </c>
      <c r="D4" s="30" t="s">
        <v>284</v>
      </c>
      <c r="E4" s="30" t="s">
        <v>285</v>
      </c>
      <c r="F4" s="53" t="s">
        <v>286</v>
      </c>
      <c r="G4" s="30" t="s">
        <v>287</v>
      </c>
      <c r="H4" s="53" t="s">
        <v>288</v>
      </c>
      <c r="I4" s="53" t="s">
        <v>289</v>
      </c>
      <c r="J4" s="30" t="s">
        <v>290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53">
        <v>6</v>
      </c>
      <c r="G5" s="30">
        <v>7</v>
      </c>
      <c r="H5" s="53">
        <v>8</v>
      </c>
      <c r="I5" s="53">
        <v>9</v>
      </c>
      <c r="J5" s="30">
        <v>10</v>
      </c>
    </row>
    <row r="6" ht="25.95" customHeight="1" spans="1:10">
      <c r="A6" s="32"/>
      <c r="B6" s="44"/>
      <c r="C6" s="44"/>
      <c r="D6" s="44"/>
      <c r="E6" s="54"/>
      <c r="F6" s="55"/>
      <c r="G6" s="54"/>
      <c r="H6" s="55"/>
      <c r="I6" s="55"/>
      <c r="J6" s="54"/>
    </row>
    <row r="7" ht="25.95" customHeight="1" spans="1:10">
      <c r="A7" s="32"/>
      <c r="B7" s="22" t="s">
        <v>394</v>
      </c>
      <c r="C7" s="22" t="s">
        <v>394</v>
      </c>
      <c r="D7" s="22" t="s">
        <v>394</v>
      </c>
      <c r="E7" s="32" t="s">
        <v>394</v>
      </c>
      <c r="F7" s="22" t="s">
        <v>394</v>
      </c>
      <c r="G7" s="32" t="s">
        <v>394</v>
      </c>
      <c r="H7" s="22" t="s">
        <v>394</v>
      </c>
      <c r="I7" s="22" t="s">
        <v>394</v>
      </c>
      <c r="J7" s="32" t="s">
        <v>394</v>
      </c>
    </row>
    <row r="8" spans="1:16">
      <c r="A8" s="49" t="s">
        <v>392</v>
      </c>
      <c r="B8" s="49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49"/>
    </row>
  </sheetData>
  <mergeCells count="3">
    <mergeCell ref="A2:J2"/>
    <mergeCell ref="A3:H3"/>
    <mergeCell ref="A8:P8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3" sqref="A3:C3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7" t="s">
        <v>395</v>
      </c>
    </row>
    <row r="2" ht="28.5" customHeight="1" spans="1:8">
      <c r="A2" s="38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9" t="s">
        <v>1</v>
      </c>
      <c r="B3" s="7"/>
      <c r="C3" s="40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396</v>
      </c>
      <c r="C4" s="11" t="s">
        <v>397</v>
      </c>
      <c r="D4" s="11" t="s">
        <v>398</v>
      </c>
      <c r="E4" s="11" t="s">
        <v>399</v>
      </c>
      <c r="F4" s="41" t="s">
        <v>400</v>
      </c>
      <c r="G4" s="42"/>
      <c r="H4" s="43"/>
    </row>
    <row r="5" ht="18" customHeight="1" spans="1:8">
      <c r="A5" s="18"/>
      <c r="B5" s="18"/>
      <c r="C5" s="18"/>
      <c r="D5" s="18"/>
      <c r="E5" s="18"/>
      <c r="F5" s="30" t="s">
        <v>355</v>
      </c>
      <c r="G5" s="30" t="s">
        <v>401</v>
      </c>
      <c r="H5" s="30" t="s">
        <v>402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4"/>
      <c r="B7" s="44"/>
      <c r="C7" s="44"/>
      <c r="D7" s="44"/>
      <c r="E7" s="44"/>
      <c r="F7" s="35"/>
      <c r="G7" s="45"/>
      <c r="H7" s="45"/>
    </row>
    <row r="8" ht="24" customHeight="1" spans="1:8">
      <c r="A8" s="46" t="s">
        <v>31</v>
      </c>
      <c r="B8" s="47"/>
      <c r="C8" s="47"/>
      <c r="D8" s="47"/>
      <c r="E8" s="47"/>
      <c r="F8" s="36"/>
      <c r="G8" s="48"/>
      <c r="H8" s="48"/>
    </row>
    <row r="9" ht="21" customHeight="1" spans="1:16">
      <c r="A9" s="39" t="s">
        <v>403</v>
      </c>
      <c r="B9" s="49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49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404</v>
      </c>
    </row>
    <row r="2" ht="27.75" customHeight="1" spans="1:11">
      <c r="A2" s="5" t="str">
        <f>"2025"&amp;"年上级转移支付补助项目支出预算表"</f>
        <v>2025年上级转移支付补助项目支出预算表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9" t="s">
        <v>257</v>
      </c>
      <c r="B4" s="29" t="s">
        <v>172</v>
      </c>
      <c r="C4" s="29" t="s">
        <v>258</v>
      </c>
      <c r="D4" s="30" t="s">
        <v>173</v>
      </c>
      <c r="E4" s="30" t="s">
        <v>174</v>
      </c>
      <c r="F4" s="30" t="s">
        <v>259</v>
      </c>
      <c r="G4" s="30" t="s">
        <v>260</v>
      </c>
      <c r="H4" s="31" t="s">
        <v>31</v>
      </c>
      <c r="I4" s="31" t="s">
        <v>405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35</v>
      </c>
      <c r="J5" s="30" t="s">
        <v>36</v>
      </c>
      <c r="K5" s="30" t="s">
        <v>37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34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 t="s">
        <v>406</v>
      </c>
      <c r="C8" s="32"/>
      <c r="D8" s="32"/>
      <c r="E8" s="32"/>
      <c r="F8" s="32"/>
      <c r="G8" s="32"/>
      <c r="H8" s="23">
        <v>4400</v>
      </c>
      <c r="I8" s="23">
        <v>4400</v>
      </c>
      <c r="J8" s="23"/>
      <c r="K8" s="35"/>
    </row>
    <row r="9" ht="52.5" customHeight="1" spans="1:11">
      <c r="A9" s="22" t="s">
        <v>407</v>
      </c>
      <c r="B9" s="22" t="s">
        <v>406</v>
      </c>
      <c r="C9" s="22" t="s">
        <v>47</v>
      </c>
      <c r="D9" s="22" t="s">
        <v>97</v>
      </c>
      <c r="E9" s="22" t="s">
        <v>98</v>
      </c>
      <c r="F9" s="22" t="s">
        <v>242</v>
      </c>
      <c r="G9" s="22" t="s">
        <v>243</v>
      </c>
      <c r="H9" s="23">
        <v>2200</v>
      </c>
      <c r="I9" s="23">
        <v>2200</v>
      </c>
      <c r="J9" s="23"/>
      <c r="K9" s="36"/>
    </row>
    <row r="10" ht="52.5" customHeight="1" spans="1:11">
      <c r="A10" s="22" t="s">
        <v>407</v>
      </c>
      <c r="B10" s="22" t="s">
        <v>406</v>
      </c>
      <c r="C10" s="22" t="s">
        <v>47</v>
      </c>
      <c r="D10" s="22" t="s">
        <v>97</v>
      </c>
      <c r="E10" s="22" t="s">
        <v>98</v>
      </c>
      <c r="F10" s="22" t="s">
        <v>242</v>
      </c>
      <c r="G10" s="22" t="s">
        <v>243</v>
      </c>
      <c r="H10" s="23">
        <v>2200</v>
      </c>
      <c r="I10" s="23">
        <v>2200</v>
      </c>
      <c r="J10" s="23"/>
      <c r="K10" s="25"/>
    </row>
    <row r="11" ht="30" customHeight="1" spans="1:11">
      <c r="A11" s="33" t="s">
        <v>348</v>
      </c>
      <c r="B11" s="34"/>
      <c r="C11" s="34"/>
      <c r="D11" s="34"/>
      <c r="E11" s="34"/>
      <c r="F11" s="34"/>
      <c r="G11" s="34"/>
      <c r="H11" s="23">
        <v>4400</v>
      </c>
      <c r="I11" s="23">
        <v>4400</v>
      </c>
      <c r="J11" s="23"/>
      <c r="K11" s="36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258</v>
      </c>
      <c r="B4" s="10" t="s">
        <v>257</v>
      </c>
      <c r="C4" s="10" t="s">
        <v>172</v>
      </c>
      <c r="D4" s="11" t="s">
        <v>409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1220000</v>
      </c>
      <c r="F8" s="23"/>
      <c r="G8" s="23"/>
    </row>
    <row r="9" ht="52.5" customHeight="1" spans="1:7">
      <c r="A9" s="24"/>
      <c r="B9" s="22" t="s">
        <v>410</v>
      </c>
      <c r="C9" s="22" t="s">
        <v>268</v>
      </c>
      <c r="D9" s="22" t="s">
        <v>411</v>
      </c>
      <c r="E9" s="23">
        <v>200000</v>
      </c>
      <c r="F9" s="23"/>
      <c r="G9" s="23"/>
    </row>
    <row r="10" ht="52.5" customHeight="1" spans="1:7">
      <c r="A10" s="25"/>
      <c r="B10" s="22" t="s">
        <v>410</v>
      </c>
      <c r="C10" s="22" t="s">
        <v>266</v>
      </c>
      <c r="D10" s="22" t="s">
        <v>411</v>
      </c>
      <c r="E10" s="23">
        <v>120000</v>
      </c>
      <c r="F10" s="23"/>
      <c r="G10" s="23"/>
    </row>
    <row r="11" ht="52.5" customHeight="1" spans="1:7">
      <c r="A11" s="25"/>
      <c r="B11" s="22" t="s">
        <v>410</v>
      </c>
      <c r="C11" s="22" t="s">
        <v>272</v>
      </c>
      <c r="D11" s="22" t="s">
        <v>411</v>
      </c>
      <c r="E11" s="23">
        <v>900000</v>
      </c>
      <c r="F11" s="23"/>
      <c r="G11" s="23"/>
    </row>
    <row r="12" ht="30" customHeight="1" spans="1:7">
      <c r="A12" s="26" t="s">
        <v>31</v>
      </c>
      <c r="B12" s="27" t="s">
        <v>394</v>
      </c>
      <c r="C12" s="27"/>
      <c r="D12" s="28"/>
      <c r="E12" s="23">
        <v>1220000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6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69" t="s">
        <v>27</v>
      </c>
      <c r="Q1" s="69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69" t="s">
        <v>28</v>
      </c>
      <c r="Q3" s="69"/>
    </row>
    <row r="4" ht="21" customHeight="1" spans="1:19">
      <c r="A4" s="11" t="s">
        <v>29</v>
      </c>
      <c r="B4" s="11" t="s">
        <v>30</v>
      </c>
      <c r="C4" s="11" t="s">
        <v>31</v>
      </c>
      <c r="D4" s="41" t="s">
        <v>32</v>
      </c>
      <c r="E4" s="42"/>
      <c r="F4" s="42"/>
      <c r="G4" s="42"/>
      <c r="H4" s="42"/>
      <c r="I4" s="13"/>
      <c r="J4" s="42"/>
      <c r="K4" s="42"/>
      <c r="L4" s="42"/>
      <c r="M4" s="42"/>
      <c r="N4" s="43"/>
      <c r="O4" s="41" t="s">
        <v>33</v>
      </c>
      <c r="P4" s="42"/>
      <c r="Q4" s="42"/>
      <c r="R4" s="42"/>
      <c r="S4" s="43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8" t="s">
        <v>39</v>
      </c>
      <c r="J5" s="158"/>
      <c r="K5" s="158"/>
      <c r="L5" s="158"/>
      <c r="M5" s="158"/>
      <c r="N5" s="158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3"/>
      <c r="B6" s="63"/>
      <c r="C6" s="63"/>
      <c r="D6" s="76"/>
      <c r="E6" s="76"/>
      <c r="F6" s="76"/>
      <c r="G6" s="63"/>
      <c r="H6" s="63"/>
      <c r="I6" s="31" t="s">
        <v>34</v>
      </c>
      <c r="J6" s="29" t="s">
        <v>41</v>
      </c>
      <c r="K6" s="29" t="s">
        <v>42</v>
      </c>
      <c r="L6" s="10" t="s">
        <v>43</v>
      </c>
      <c r="M6" s="10" t="s">
        <v>44</v>
      </c>
      <c r="N6" s="10" t="s">
        <v>45</v>
      </c>
      <c r="O6" s="76"/>
      <c r="P6" s="76"/>
      <c r="Q6" s="76"/>
      <c r="R6" s="76"/>
      <c r="S6" s="76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3">
        <v>19</v>
      </c>
    </row>
    <row r="8" ht="52.5" customHeight="1" spans="1:19">
      <c r="A8" s="44" t="s">
        <v>46</v>
      </c>
      <c r="B8" s="44" t="s">
        <v>47</v>
      </c>
      <c r="C8" s="23">
        <v>8898303.42</v>
      </c>
      <c r="D8" s="23">
        <v>8898303.42</v>
      </c>
      <c r="E8" s="23">
        <v>8888303.42</v>
      </c>
      <c r="F8" s="23"/>
      <c r="G8" s="23"/>
      <c r="H8" s="23"/>
      <c r="I8" s="23">
        <v>10000</v>
      </c>
      <c r="J8" s="23"/>
      <c r="K8" s="23"/>
      <c r="L8" s="23"/>
      <c r="M8" s="23"/>
      <c r="N8" s="23">
        <v>10000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57"/>
      <c r="C9" s="147">
        <v>8898303.42</v>
      </c>
      <c r="D9" s="147">
        <v>8898303.42</v>
      </c>
      <c r="E9" s="147">
        <v>8888303.42</v>
      </c>
      <c r="F9" s="147"/>
      <c r="G9" s="147"/>
      <c r="H9" s="147"/>
      <c r="I9" s="147">
        <v>10000</v>
      </c>
      <c r="J9" s="147"/>
      <c r="K9" s="147"/>
      <c r="L9" s="147"/>
      <c r="M9" s="147"/>
      <c r="N9" s="147">
        <v>10000</v>
      </c>
      <c r="O9" s="147"/>
      <c r="P9" s="147"/>
      <c r="Q9" s="147"/>
      <c r="R9" s="147"/>
      <c r="S9" s="14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37" t="s">
        <v>48</v>
      </c>
      <c r="O1" s="37"/>
    </row>
    <row r="2" ht="36" customHeight="1" spans="1:15">
      <c r="A2" s="150" t="str">
        <f>"2025"&amp;"年部门支出预算表"</f>
        <v>2025年部门支出预算表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8.75" customHeight="1" spans="1:15">
      <c r="A3" s="7" t="s">
        <v>1</v>
      </c>
      <c r="B3" s="7"/>
      <c r="C3" s="7"/>
      <c r="D3" s="7"/>
      <c r="E3" s="7"/>
      <c r="F3" s="7"/>
      <c r="G3" s="149"/>
      <c r="H3" s="149"/>
      <c r="I3" s="149"/>
      <c r="J3" s="149"/>
      <c r="K3" s="149"/>
      <c r="L3" s="149"/>
      <c r="M3" s="149"/>
      <c r="N3" s="37" t="s">
        <v>2</v>
      </c>
      <c r="O3" s="37"/>
    </row>
    <row r="4" ht="31.5" customHeight="1" spans="1:15">
      <c r="A4" s="151" t="s">
        <v>49</v>
      </c>
      <c r="B4" s="151" t="s">
        <v>50</v>
      </c>
      <c r="C4" s="151" t="s">
        <v>31</v>
      </c>
      <c r="D4" s="151" t="s">
        <v>35</v>
      </c>
      <c r="E4" s="151"/>
      <c r="F4" s="151"/>
      <c r="G4" s="151" t="s">
        <v>36</v>
      </c>
      <c r="H4" s="151" t="s">
        <v>37</v>
      </c>
      <c r="I4" s="151" t="s">
        <v>51</v>
      </c>
      <c r="J4" s="151" t="s">
        <v>52</v>
      </c>
      <c r="K4" s="151"/>
      <c r="L4" s="151"/>
      <c r="M4" s="151"/>
      <c r="N4" s="151"/>
      <c r="O4" s="151"/>
    </row>
    <row r="5" ht="37.3" customHeight="1" spans="1:15">
      <c r="A5" s="151"/>
      <c r="B5" s="151"/>
      <c r="C5" s="151"/>
      <c r="D5" s="151" t="s">
        <v>34</v>
      </c>
      <c r="E5" s="151" t="s">
        <v>53</v>
      </c>
      <c r="F5" s="151" t="s">
        <v>54</v>
      </c>
      <c r="G5" s="151"/>
      <c r="H5" s="151"/>
      <c r="I5" s="151"/>
      <c r="J5" s="151" t="s">
        <v>34</v>
      </c>
      <c r="K5" s="151" t="s">
        <v>55</v>
      </c>
      <c r="L5" s="151" t="s">
        <v>56</v>
      </c>
      <c r="M5" s="151" t="s">
        <v>57</v>
      </c>
      <c r="N5" s="151" t="s">
        <v>58</v>
      </c>
      <c r="O5" s="151" t="s">
        <v>59</v>
      </c>
    </row>
    <row r="6" ht="18.75" customHeight="1" spans="1:15">
      <c r="A6" s="152" t="s">
        <v>60</v>
      </c>
      <c r="B6" s="152" t="s">
        <v>61</v>
      </c>
      <c r="C6" s="152" t="s">
        <v>62</v>
      </c>
      <c r="D6" s="152" t="s">
        <v>63</v>
      </c>
      <c r="E6" s="152" t="s">
        <v>64</v>
      </c>
      <c r="F6" s="152" t="s">
        <v>65</v>
      </c>
      <c r="G6" s="152" t="s">
        <v>66</v>
      </c>
      <c r="H6" s="152" t="s">
        <v>67</v>
      </c>
      <c r="I6" s="152" t="s">
        <v>68</v>
      </c>
      <c r="J6" s="152" t="s">
        <v>69</v>
      </c>
      <c r="K6" s="152" t="s">
        <v>70</v>
      </c>
      <c r="L6" s="152" t="s">
        <v>71</v>
      </c>
      <c r="M6" s="152" t="s">
        <v>72</v>
      </c>
      <c r="N6" s="152" t="s">
        <v>73</v>
      </c>
      <c r="O6" s="152" t="s">
        <v>74</v>
      </c>
    </row>
    <row r="7" ht="52.5" customHeight="1" spans="1:15">
      <c r="A7" s="153" t="s">
        <v>75</v>
      </c>
      <c r="B7" s="153" t="s">
        <v>76</v>
      </c>
      <c r="C7" s="121">
        <v>6799715.36</v>
      </c>
      <c r="D7" s="121">
        <v>6789715.36</v>
      </c>
      <c r="E7" s="121">
        <v>5569715.36</v>
      </c>
      <c r="F7" s="121">
        <v>1220000</v>
      </c>
      <c r="G7" s="121"/>
      <c r="H7" s="121"/>
      <c r="I7" s="121"/>
      <c r="J7" s="121">
        <v>10000</v>
      </c>
      <c r="K7" s="121"/>
      <c r="L7" s="121"/>
      <c r="M7" s="121"/>
      <c r="N7" s="121"/>
      <c r="O7" s="121">
        <v>10000</v>
      </c>
    </row>
    <row r="8" ht="52.5" customHeight="1" spans="1:15">
      <c r="A8" s="154" t="s">
        <v>77</v>
      </c>
      <c r="B8" s="154" t="s">
        <v>78</v>
      </c>
      <c r="C8" s="121">
        <v>6799715.36</v>
      </c>
      <c r="D8" s="121">
        <v>6789715.36</v>
      </c>
      <c r="E8" s="121">
        <v>5569715.36</v>
      </c>
      <c r="F8" s="121">
        <v>1220000</v>
      </c>
      <c r="G8" s="121"/>
      <c r="H8" s="121"/>
      <c r="I8" s="121"/>
      <c r="J8" s="121">
        <v>10000</v>
      </c>
      <c r="K8" s="121"/>
      <c r="L8" s="121"/>
      <c r="M8" s="121"/>
      <c r="N8" s="121"/>
      <c r="O8" s="121">
        <v>10000</v>
      </c>
    </row>
    <row r="9" ht="52.5" customHeight="1" spans="1:15">
      <c r="A9" s="155" t="s">
        <v>79</v>
      </c>
      <c r="B9" s="155" t="s">
        <v>80</v>
      </c>
      <c r="C9" s="121">
        <v>4842350.36</v>
      </c>
      <c r="D9" s="121">
        <v>4842350.36</v>
      </c>
      <c r="E9" s="121">
        <v>4842350.36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ht="52.5" customHeight="1" spans="1:15">
      <c r="A10" s="155" t="s">
        <v>81</v>
      </c>
      <c r="B10" s="155" t="s">
        <v>82</v>
      </c>
      <c r="C10" s="121">
        <v>1230000</v>
      </c>
      <c r="D10" s="121">
        <v>1220000</v>
      </c>
      <c r="E10" s="121"/>
      <c r="F10" s="121">
        <v>1220000</v>
      </c>
      <c r="G10" s="121"/>
      <c r="H10" s="121"/>
      <c r="I10" s="121"/>
      <c r="J10" s="121">
        <v>10000</v>
      </c>
      <c r="K10" s="121"/>
      <c r="L10" s="121"/>
      <c r="M10" s="121"/>
      <c r="N10" s="121"/>
      <c r="O10" s="121">
        <v>10000</v>
      </c>
    </row>
    <row r="11" ht="52.5" customHeight="1" spans="1:15">
      <c r="A11" s="155" t="s">
        <v>83</v>
      </c>
      <c r="B11" s="155" t="s">
        <v>84</v>
      </c>
      <c r="C11" s="121">
        <v>727365</v>
      </c>
      <c r="D11" s="121">
        <v>727365</v>
      </c>
      <c r="E11" s="121">
        <v>727365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3" t="s">
        <v>85</v>
      </c>
      <c r="B12" s="153" t="s">
        <v>86</v>
      </c>
      <c r="C12" s="121">
        <v>1173217.39</v>
      </c>
      <c r="D12" s="121">
        <v>1173217.39</v>
      </c>
      <c r="E12" s="121">
        <v>1173217.39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4" t="s">
        <v>87</v>
      </c>
      <c r="B13" s="154" t="s">
        <v>88</v>
      </c>
      <c r="C13" s="121">
        <v>1163486.75</v>
      </c>
      <c r="D13" s="121">
        <v>1163486.75</v>
      </c>
      <c r="E13" s="121">
        <v>1163486.75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5" t="s">
        <v>89</v>
      </c>
      <c r="B14" s="155" t="s">
        <v>90</v>
      </c>
      <c r="C14" s="121">
        <v>13800</v>
      </c>
      <c r="D14" s="121">
        <v>13800</v>
      </c>
      <c r="E14" s="121">
        <v>13800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5" t="s">
        <v>91</v>
      </c>
      <c r="B15" s="155" t="s">
        <v>92</v>
      </c>
      <c r="C15" s="121">
        <v>742634.25</v>
      </c>
      <c r="D15" s="121">
        <v>742634.25</v>
      </c>
      <c r="E15" s="121">
        <v>742634.25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5" t="s">
        <v>93</v>
      </c>
      <c r="B16" s="155" t="s">
        <v>94</v>
      </c>
      <c r="C16" s="121">
        <v>407052.5</v>
      </c>
      <c r="D16" s="121">
        <v>407052.5</v>
      </c>
      <c r="E16" s="121">
        <v>407052.5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4" t="s">
        <v>95</v>
      </c>
      <c r="B17" s="154" t="s">
        <v>96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5" t="s">
        <v>97</v>
      </c>
      <c r="B18" s="155" t="s">
        <v>98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4" t="s">
        <v>99</v>
      </c>
      <c r="B19" s="154" t="s">
        <v>100</v>
      </c>
      <c r="C19" s="121">
        <v>9730.64</v>
      </c>
      <c r="D19" s="121">
        <v>9730.64</v>
      </c>
      <c r="E19" s="121">
        <v>9730.64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5" t="s">
        <v>101</v>
      </c>
      <c r="B20" s="155" t="s">
        <v>100</v>
      </c>
      <c r="C20" s="121">
        <v>9730.64</v>
      </c>
      <c r="D20" s="121">
        <v>9730.64</v>
      </c>
      <c r="E20" s="121">
        <v>9730.64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3" t="s">
        <v>102</v>
      </c>
      <c r="B21" s="153" t="s">
        <v>103</v>
      </c>
      <c r="C21" s="121">
        <v>379626.99</v>
      </c>
      <c r="D21" s="121">
        <v>379626.99</v>
      </c>
      <c r="E21" s="121">
        <v>379626.99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4" t="s">
        <v>104</v>
      </c>
      <c r="B22" s="154" t="s">
        <v>105</v>
      </c>
      <c r="C22" s="121">
        <v>379626.99</v>
      </c>
      <c r="D22" s="121">
        <v>379626.99</v>
      </c>
      <c r="E22" s="121">
        <v>379626.99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5" t="s">
        <v>106</v>
      </c>
      <c r="B23" s="155" t="s">
        <v>107</v>
      </c>
      <c r="C23" s="121">
        <v>370531.26</v>
      </c>
      <c r="D23" s="121">
        <v>370531.26</v>
      </c>
      <c r="E23" s="121">
        <v>370531.26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5" t="s">
        <v>108</v>
      </c>
      <c r="B24" s="155" t="s">
        <v>109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52.5" customHeight="1" spans="1:15">
      <c r="A25" s="155" t="s">
        <v>110</v>
      </c>
      <c r="B25" s="155" t="s">
        <v>111</v>
      </c>
      <c r="C25" s="121">
        <v>9095.73</v>
      </c>
      <c r="D25" s="121">
        <v>9095.73</v>
      </c>
      <c r="E25" s="121">
        <v>9095.73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ht="52.5" customHeight="1" spans="1:15">
      <c r="A26" s="153" t="s">
        <v>112</v>
      </c>
      <c r="B26" s="153" t="s">
        <v>113</v>
      </c>
      <c r="C26" s="121">
        <v>545743.68</v>
      </c>
      <c r="D26" s="121">
        <v>545743.68</v>
      </c>
      <c r="E26" s="121">
        <v>545743.68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ht="52.5" customHeight="1" spans="1:15">
      <c r="A27" s="154" t="s">
        <v>114</v>
      </c>
      <c r="B27" s="154" t="s">
        <v>115</v>
      </c>
      <c r="C27" s="121">
        <v>545743.68</v>
      </c>
      <c r="D27" s="121">
        <v>545743.68</v>
      </c>
      <c r="E27" s="121">
        <v>545743.68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ht="52.5" customHeight="1" spans="1:15">
      <c r="A28" s="155" t="s">
        <v>116</v>
      </c>
      <c r="B28" s="155" t="s">
        <v>117</v>
      </c>
      <c r="C28" s="121">
        <v>545743.68</v>
      </c>
      <c r="D28" s="121">
        <v>545743.68</v>
      </c>
      <c r="E28" s="121">
        <v>545743.68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ht="30" customHeight="1" spans="1:15">
      <c r="A29" s="152" t="s">
        <v>31</v>
      </c>
      <c r="B29" s="152"/>
      <c r="C29" s="121">
        <v>8898303.42</v>
      </c>
      <c r="D29" s="121">
        <v>8888303.42</v>
      </c>
      <c r="E29" s="121">
        <v>7668303.42</v>
      </c>
      <c r="F29" s="121">
        <v>1220000</v>
      </c>
      <c r="G29" s="121"/>
      <c r="H29" s="121"/>
      <c r="I29" s="121"/>
      <c r="J29" s="121">
        <v>10000</v>
      </c>
      <c r="K29" s="121"/>
      <c r="L29" s="121"/>
      <c r="M29" s="121"/>
      <c r="N29" s="121"/>
      <c r="O29" s="121">
        <v>10000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0"/>
      <c r="B1" s="40"/>
      <c r="C1" s="40"/>
      <c r="D1" s="69" t="s">
        <v>118</v>
      </c>
    </row>
    <row r="2" ht="30.75" customHeight="1" spans="1:4">
      <c r="A2" s="142" t="str">
        <f>"2025"&amp;"年部门财政拨款收支预算总表"</f>
        <v>2025年部门财政拨款收支预算总表</v>
      </c>
      <c r="B2" s="142"/>
      <c r="C2" s="142"/>
      <c r="D2" s="142"/>
    </row>
    <row r="3" ht="18.75" customHeight="1" spans="1:4">
      <c r="A3" s="7" t="s">
        <v>1</v>
      </c>
      <c r="B3" s="143"/>
      <c r="C3" s="143"/>
      <c r="D3" s="70" t="s">
        <v>2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60" t="s">
        <v>121</v>
      </c>
      <c r="B5" s="11" t="s">
        <v>6</v>
      </c>
      <c r="C5" s="60" t="s">
        <v>122</v>
      </c>
      <c r="D5" s="11" t="s">
        <v>6</v>
      </c>
    </row>
    <row r="6" ht="17.25" customHeight="1" spans="1:4">
      <c r="A6" s="63"/>
      <c r="B6" s="18"/>
      <c r="C6" s="63"/>
      <c r="D6" s="18"/>
    </row>
    <row r="7" ht="19.5" customHeight="1" spans="1:4">
      <c r="A7" s="77" t="s">
        <v>123</v>
      </c>
      <c r="B7" s="23">
        <v>8888303.42</v>
      </c>
      <c r="C7" s="77" t="s">
        <v>124</v>
      </c>
      <c r="D7" s="23">
        <v>8888303.42</v>
      </c>
    </row>
    <row r="8" ht="19.5" customHeight="1" spans="1:4">
      <c r="A8" s="77" t="s">
        <v>125</v>
      </c>
      <c r="B8" s="23">
        <v>8888303.42</v>
      </c>
      <c r="C8" s="144" t="s">
        <v>126</v>
      </c>
      <c r="D8" s="23">
        <v>6789715.36</v>
      </c>
    </row>
    <row r="9" ht="19.5" customHeight="1" spans="1:4">
      <c r="A9" s="145" t="s">
        <v>127</v>
      </c>
      <c r="B9" s="23"/>
      <c r="C9" s="144" t="s">
        <v>128</v>
      </c>
      <c r="D9" s="23"/>
    </row>
    <row r="10" ht="19.5" customHeight="1" spans="1:4">
      <c r="A10" s="145" t="s">
        <v>129</v>
      </c>
      <c r="B10" s="23"/>
      <c r="C10" s="144" t="s">
        <v>130</v>
      </c>
      <c r="D10" s="23"/>
    </row>
    <row r="11" ht="19.5" customHeight="1" spans="1:4">
      <c r="A11" s="145" t="s">
        <v>131</v>
      </c>
      <c r="B11" s="23"/>
      <c r="C11" s="144" t="s">
        <v>132</v>
      </c>
      <c r="D11" s="23"/>
    </row>
    <row r="12" ht="19.5" customHeight="1" spans="1:4">
      <c r="A12" s="145" t="s">
        <v>125</v>
      </c>
      <c r="B12" s="23"/>
      <c r="C12" s="144" t="s">
        <v>133</v>
      </c>
      <c r="D12" s="23"/>
    </row>
    <row r="13" ht="19.5" customHeight="1" spans="1:4">
      <c r="A13" s="145" t="s">
        <v>127</v>
      </c>
      <c r="B13" s="23"/>
      <c r="C13" s="144" t="s">
        <v>134</v>
      </c>
      <c r="D13" s="23"/>
    </row>
    <row r="14" ht="19.5" customHeight="1" spans="1:4">
      <c r="A14" s="145" t="s">
        <v>129</v>
      </c>
      <c r="B14" s="23"/>
      <c r="C14" s="144" t="s">
        <v>135</v>
      </c>
      <c r="D14" s="23"/>
    </row>
    <row r="15" ht="19.5" customHeight="1" spans="1:4">
      <c r="A15" s="146"/>
      <c r="B15" s="23"/>
      <c r="C15" s="144" t="s">
        <v>136</v>
      </c>
      <c r="D15" s="23">
        <v>1173217.39</v>
      </c>
    </row>
    <row r="16" ht="19.5" customHeight="1" spans="1:4">
      <c r="A16" s="146"/>
      <c r="B16" s="23"/>
      <c r="C16" s="144" t="s">
        <v>137</v>
      </c>
      <c r="D16" s="23">
        <v>379626.99</v>
      </c>
    </row>
    <row r="17" ht="19.5" customHeight="1" spans="1:4">
      <c r="A17" s="146"/>
      <c r="B17" s="23"/>
      <c r="C17" s="144" t="s">
        <v>138</v>
      </c>
      <c r="D17" s="23"/>
    </row>
    <row r="18" ht="19.5" customHeight="1" spans="1:4">
      <c r="A18" s="146"/>
      <c r="B18" s="23"/>
      <c r="C18" s="144" t="s">
        <v>139</v>
      </c>
      <c r="D18" s="23"/>
    </row>
    <row r="19" ht="19.5" customHeight="1" spans="1:4">
      <c r="A19" s="146"/>
      <c r="B19" s="23"/>
      <c r="C19" s="144" t="s">
        <v>140</v>
      </c>
      <c r="D19" s="23"/>
    </row>
    <row r="20" ht="19.5" customHeight="1" spans="1:4">
      <c r="A20" s="77"/>
      <c r="B20" s="23"/>
      <c r="C20" s="144" t="s">
        <v>141</v>
      </c>
      <c r="D20" s="23"/>
    </row>
    <row r="21" ht="19.5" customHeight="1" spans="1:4">
      <c r="A21" s="77"/>
      <c r="B21" s="23"/>
      <c r="C21" s="77" t="s">
        <v>142</v>
      </c>
      <c r="D21" s="23"/>
    </row>
    <row r="22" ht="19.5" customHeight="1" spans="1:4">
      <c r="A22" s="77"/>
      <c r="B22" s="23"/>
      <c r="C22" s="77" t="s">
        <v>143</v>
      </c>
      <c r="D22" s="23"/>
    </row>
    <row r="23" ht="19.5" customHeight="1" spans="1:4">
      <c r="A23" s="77"/>
      <c r="B23" s="23"/>
      <c r="C23" s="77" t="s">
        <v>144</v>
      </c>
      <c r="D23" s="23"/>
    </row>
    <row r="24" ht="19.5" customHeight="1" spans="1:4">
      <c r="A24" s="77"/>
      <c r="B24" s="23"/>
      <c r="C24" s="77" t="s">
        <v>145</v>
      </c>
      <c r="D24" s="23"/>
    </row>
    <row r="25" ht="19.5" customHeight="1" spans="1:4">
      <c r="A25" s="77"/>
      <c r="B25" s="23"/>
      <c r="C25" s="77" t="s">
        <v>146</v>
      </c>
      <c r="D25" s="23"/>
    </row>
    <row r="26" ht="19.5" customHeight="1" spans="1:4">
      <c r="A26" s="144"/>
      <c r="B26" s="23"/>
      <c r="C26" s="77" t="s">
        <v>147</v>
      </c>
      <c r="D26" s="23">
        <v>545743.68</v>
      </c>
    </row>
    <row r="27" ht="19.5" customHeight="1" spans="1:4">
      <c r="A27" s="77"/>
      <c r="B27" s="23"/>
      <c r="C27" s="77" t="s">
        <v>148</v>
      </c>
      <c r="D27" s="23"/>
    </row>
    <row r="28" spans="1:4">
      <c r="A28" s="77"/>
      <c r="B28" s="23"/>
      <c r="C28" s="145" t="s">
        <v>149</v>
      </c>
      <c r="D28" s="23"/>
    </row>
    <row r="29" ht="19.5" customHeight="1" spans="1:4">
      <c r="A29" s="77"/>
      <c r="B29" s="23"/>
      <c r="C29" s="77" t="s">
        <v>150</v>
      </c>
      <c r="D29" s="23"/>
    </row>
    <row r="30" ht="19.5" customHeight="1" spans="1:4">
      <c r="A30" s="144"/>
      <c r="B30" s="23"/>
      <c r="C30" s="77" t="s">
        <v>151</v>
      </c>
      <c r="D30" s="23"/>
    </row>
    <row r="31" ht="18" customHeight="1" spans="1:4">
      <c r="A31" s="144"/>
      <c r="B31" s="23"/>
      <c r="C31" s="77" t="s">
        <v>152</v>
      </c>
      <c r="D31" s="23"/>
    </row>
    <row r="32" ht="18" customHeight="1" spans="1:4">
      <c r="A32" s="144"/>
      <c r="B32" s="23"/>
      <c r="C32" s="145" t="s">
        <v>153</v>
      </c>
      <c r="D32" s="23"/>
    </row>
    <row r="33" ht="18" customHeight="1" spans="1:4">
      <c r="A33" s="144"/>
      <c r="B33" s="23"/>
      <c r="C33" s="145" t="s">
        <v>154</v>
      </c>
      <c r="D33" s="23"/>
    </row>
    <row r="34" ht="19.5" customHeight="1" spans="1:4">
      <c r="A34" s="144"/>
      <c r="B34" s="147"/>
      <c r="C34" s="77" t="s">
        <v>155</v>
      </c>
      <c r="D34" s="147"/>
    </row>
    <row r="35" ht="19.5" customHeight="1" spans="1:4">
      <c r="A35" s="144"/>
      <c r="B35" s="23"/>
      <c r="C35" s="77" t="s">
        <v>156</v>
      </c>
      <c r="D35" s="23"/>
    </row>
    <row r="36" ht="19.5" customHeight="1" spans="1:4">
      <c r="A36" s="148" t="s">
        <v>25</v>
      </c>
      <c r="B36" s="23">
        <v>8888303.42</v>
      </c>
      <c r="C36" s="148" t="s">
        <v>26</v>
      </c>
      <c r="D36" s="23">
        <v>8888303.42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157</v>
      </c>
    </row>
    <row r="2" ht="33" customHeight="1" spans="1:7">
      <c r="A2" s="135" t="str">
        <f>"2025"&amp;"年一般公共预算支出预算表（按功能科目分类）"</f>
        <v>2025年一般公共预算支出预算表（按功能科目分类）</v>
      </c>
      <c r="B2" s="135"/>
      <c r="C2" s="135"/>
      <c r="D2" s="135"/>
      <c r="E2" s="135"/>
      <c r="F2" s="135"/>
      <c r="G2" s="135"/>
    </row>
    <row r="3" ht="18.75" customHeight="1" spans="1:7">
      <c r="A3" s="136" t="s">
        <v>1</v>
      </c>
      <c r="B3" s="136"/>
      <c r="C3" s="110"/>
      <c r="D3" s="110"/>
      <c r="E3" s="110"/>
      <c r="F3" s="110"/>
      <c r="G3" s="114" t="s">
        <v>2</v>
      </c>
    </row>
    <row r="4" ht="18.75" customHeight="1" spans="1:7">
      <c r="A4" s="137" t="s">
        <v>158</v>
      </c>
      <c r="B4" s="137"/>
      <c r="C4" s="137" t="s">
        <v>31</v>
      </c>
      <c r="D4" s="137" t="s">
        <v>53</v>
      </c>
      <c r="E4" s="137"/>
      <c r="F4" s="137"/>
      <c r="G4" s="137" t="s">
        <v>54</v>
      </c>
    </row>
    <row r="5" ht="18.75" customHeight="1" spans="1:7">
      <c r="A5" s="137" t="s">
        <v>49</v>
      </c>
      <c r="B5" s="137" t="s">
        <v>50</v>
      </c>
      <c r="C5" s="137"/>
      <c r="D5" s="137" t="s">
        <v>34</v>
      </c>
      <c r="E5" s="137" t="s">
        <v>159</v>
      </c>
      <c r="F5" s="137" t="s">
        <v>160</v>
      </c>
      <c r="G5" s="137"/>
    </row>
    <row r="6" ht="18.75" customHeight="1" spans="1:7">
      <c r="A6" s="137" t="s">
        <v>60</v>
      </c>
      <c r="B6" s="137" t="s">
        <v>61</v>
      </c>
      <c r="C6" s="137" t="s">
        <v>62</v>
      </c>
      <c r="D6" s="137" t="s">
        <v>63</v>
      </c>
      <c r="E6" s="137" t="s">
        <v>64</v>
      </c>
      <c r="F6" s="137" t="s">
        <v>65</v>
      </c>
      <c r="G6" s="137" t="s">
        <v>66</v>
      </c>
    </row>
    <row r="7" ht="18.75" customHeight="1" spans="1:7">
      <c r="A7" s="138" t="s">
        <v>75</v>
      </c>
      <c r="B7" s="138" t="s">
        <v>76</v>
      </c>
      <c r="C7" s="139">
        <v>6789715.36</v>
      </c>
      <c r="D7" s="139">
        <v>5569715.36</v>
      </c>
      <c r="E7" s="139">
        <v>4338364</v>
      </c>
      <c r="F7" s="139">
        <v>1231351.36</v>
      </c>
      <c r="G7" s="139">
        <v>1220000</v>
      </c>
    </row>
    <row r="8" ht="18.75" customHeight="1" outlineLevel="1" spans="1:7">
      <c r="A8" s="140" t="s">
        <v>77</v>
      </c>
      <c r="B8" s="140" t="s">
        <v>78</v>
      </c>
      <c r="C8" s="139">
        <v>6789715.36</v>
      </c>
      <c r="D8" s="139">
        <v>5569715.36</v>
      </c>
      <c r="E8" s="139">
        <v>4338364</v>
      </c>
      <c r="F8" s="139">
        <v>1231351.36</v>
      </c>
      <c r="G8" s="139">
        <v>1220000</v>
      </c>
    </row>
    <row r="9" ht="18.75" customHeight="1" outlineLevel="2" spans="1:7">
      <c r="A9" s="141" t="s">
        <v>79</v>
      </c>
      <c r="B9" s="141" t="s">
        <v>80</v>
      </c>
      <c r="C9" s="139">
        <v>4842350.36</v>
      </c>
      <c r="D9" s="139">
        <v>4842350.36</v>
      </c>
      <c r="E9" s="139">
        <v>3742501</v>
      </c>
      <c r="F9" s="139">
        <v>1099849.36</v>
      </c>
      <c r="G9" s="139"/>
    </row>
    <row r="10" ht="18.75" customHeight="1" outlineLevel="2" spans="1:7">
      <c r="A10" s="141" t="s">
        <v>81</v>
      </c>
      <c r="B10" s="141" t="s">
        <v>82</v>
      </c>
      <c r="C10" s="139">
        <v>1220000</v>
      </c>
      <c r="D10" s="139"/>
      <c r="E10" s="139"/>
      <c r="F10" s="139"/>
      <c r="G10" s="139">
        <v>1220000</v>
      </c>
    </row>
    <row r="11" ht="18.75" customHeight="1" outlineLevel="2" spans="1:7">
      <c r="A11" s="141" t="s">
        <v>83</v>
      </c>
      <c r="B11" s="141" t="s">
        <v>84</v>
      </c>
      <c r="C11" s="139">
        <v>727365</v>
      </c>
      <c r="D11" s="139">
        <v>727365</v>
      </c>
      <c r="E11" s="139">
        <v>595863</v>
      </c>
      <c r="F11" s="139">
        <v>131502</v>
      </c>
      <c r="G11" s="139"/>
    </row>
    <row r="12" ht="18.75" customHeight="1" spans="1:7">
      <c r="A12" s="138" t="s">
        <v>85</v>
      </c>
      <c r="B12" s="138" t="s">
        <v>86</v>
      </c>
      <c r="C12" s="139">
        <v>1173217.39</v>
      </c>
      <c r="D12" s="139">
        <v>1173217.39</v>
      </c>
      <c r="E12" s="139">
        <v>1173217.39</v>
      </c>
      <c r="F12" s="139"/>
      <c r="G12" s="139"/>
    </row>
    <row r="13" ht="18.75" customHeight="1" outlineLevel="1" spans="1:7">
      <c r="A13" s="140" t="s">
        <v>87</v>
      </c>
      <c r="B13" s="140" t="s">
        <v>88</v>
      </c>
      <c r="C13" s="139">
        <v>1163486.75</v>
      </c>
      <c r="D13" s="139">
        <v>1163486.75</v>
      </c>
      <c r="E13" s="139">
        <v>1163486.75</v>
      </c>
      <c r="F13" s="139"/>
      <c r="G13" s="139"/>
    </row>
    <row r="14" ht="18.75" customHeight="1" outlineLevel="2" spans="1:7">
      <c r="A14" s="141" t="s">
        <v>89</v>
      </c>
      <c r="B14" s="141" t="s">
        <v>90</v>
      </c>
      <c r="C14" s="139">
        <v>13800</v>
      </c>
      <c r="D14" s="139">
        <v>13800</v>
      </c>
      <c r="E14" s="139">
        <v>13800</v>
      </c>
      <c r="F14" s="139"/>
      <c r="G14" s="139"/>
    </row>
    <row r="15" ht="18.75" customHeight="1" outlineLevel="2" spans="1:7">
      <c r="A15" s="141" t="s">
        <v>91</v>
      </c>
      <c r="B15" s="141" t="s">
        <v>92</v>
      </c>
      <c r="C15" s="139">
        <v>742634.25</v>
      </c>
      <c r="D15" s="139">
        <v>742634.25</v>
      </c>
      <c r="E15" s="139">
        <v>742634.25</v>
      </c>
      <c r="F15" s="139"/>
      <c r="G15" s="139"/>
    </row>
    <row r="16" ht="25" customHeight="1" outlineLevel="2" spans="1:7">
      <c r="A16" s="141" t="s">
        <v>93</v>
      </c>
      <c r="B16" s="141" t="s">
        <v>94</v>
      </c>
      <c r="C16" s="139">
        <v>407052.5</v>
      </c>
      <c r="D16" s="139">
        <v>407052.5</v>
      </c>
      <c r="E16" s="139">
        <v>407052.5</v>
      </c>
      <c r="F16" s="139"/>
      <c r="G16" s="139"/>
    </row>
    <row r="17" ht="18.75" customHeight="1" outlineLevel="1" spans="1:7">
      <c r="A17" s="140" t="s">
        <v>99</v>
      </c>
      <c r="B17" s="140" t="s">
        <v>100</v>
      </c>
      <c r="C17" s="139">
        <v>9730.64</v>
      </c>
      <c r="D17" s="139">
        <v>9730.64</v>
      </c>
      <c r="E17" s="139">
        <v>9730.64</v>
      </c>
      <c r="F17" s="139"/>
      <c r="G17" s="139"/>
    </row>
    <row r="18" ht="18.75" customHeight="1" outlineLevel="2" spans="1:7">
      <c r="A18" s="141" t="s">
        <v>101</v>
      </c>
      <c r="B18" s="141" t="s">
        <v>100</v>
      </c>
      <c r="C18" s="139">
        <v>9730.64</v>
      </c>
      <c r="D18" s="139">
        <v>9730.64</v>
      </c>
      <c r="E18" s="139">
        <v>9730.64</v>
      </c>
      <c r="F18" s="139"/>
      <c r="G18" s="139"/>
    </row>
    <row r="19" ht="18.75" customHeight="1" spans="1:7">
      <c r="A19" s="138" t="s">
        <v>102</v>
      </c>
      <c r="B19" s="138" t="s">
        <v>103</v>
      </c>
      <c r="C19" s="139">
        <v>379626.99</v>
      </c>
      <c r="D19" s="139">
        <v>379626.99</v>
      </c>
      <c r="E19" s="139">
        <v>379626.99</v>
      </c>
      <c r="F19" s="139"/>
      <c r="G19" s="139"/>
    </row>
    <row r="20" ht="18.75" customHeight="1" outlineLevel="1" spans="1:7">
      <c r="A20" s="140" t="s">
        <v>104</v>
      </c>
      <c r="B20" s="140" t="s">
        <v>105</v>
      </c>
      <c r="C20" s="139">
        <v>379626.99</v>
      </c>
      <c r="D20" s="139">
        <v>379626.99</v>
      </c>
      <c r="E20" s="139">
        <v>379626.99</v>
      </c>
      <c r="F20" s="139"/>
      <c r="G20" s="139"/>
    </row>
    <row r="21" ht="18.75" customHeight="1" outlineLevel="2" spans="1:7">
      <c r="A21" s="141" t="s">
        <v>106</v>
      </c>
      <c r="B21" s="141" t="s">
        <v>107</v>
      </c>
      <c r="C21" s="139">
        <v>370531.26</v>
      </c>
      <c r="D21" s="139">
        <v>370531.26</v>
      </c>
      <c r="E21" s="139">
        <v>370531.26</v>
      </c>
      <c r="F21" s="139"/>
      <c r="G21" s="139"/>
    </row>
    <row r="22" ht="18.75" customHeight="1" outlineLevel="2" spans="1:7">
      <c r="A22" s="141" t="s">
        <v>110</v>
      </c>
      <c r="B22" s="141" t="s">
        <v>111</v>
      </c>
      <c r="C22" s="139">
        <v>9095.73</v>
      </c>
      <c r="D22" s="139">
        <v>9095.73</v>
      </c>
      <c r="E22" s="139">
        <v>9095.73</v>
      </c>
      <c r="F22" s="139"/>
      <c r="G22" s="139"/>
    </row>
    <row r="23" ht="18.75" customHeight="1" spans="1:7">
      <c r="A23" s="138" t="s">
        <v>112</v>
      </c>
      <c r="B23" s="138" t="s">
        <v>113</v>
      </c>
      <c r="C23" s="139">
        <v>545743.68</v>
      </c>
      <c r="D23" s="139">
        <v>545743.68</v>
      </c>
      <c r="E23" s="139">
        <v>545743.68</v>
      </c>
      <c r="F23" s="139"/>
      <c r="G23" s="139"/>
    </row>
    <row r="24" ht="18.75" customHeight="1" outlineLevel="1" spans="1:7">
      <c r="A24" s="140" t="s">
        <v>114</v>
      </c>
      <c r="B24" s="140" t="s">
        <v>115</v>
      </c>
      <c r="C24" s="139">
        <v>545743.68</v>
      </c>
      <c r="D24" s="139">
        <v>545743.68</v>
      </c>
      <c r="E24" s="139">
        <v>545743.68</v>
      </c>
      <c r="F24" s="139"/>
      <c r="G24" s="139"/>
    </row>
    <row r="25" ht="18.75" customHeight="1" outlineLevel="2" spans="1:7">
      <c r="A25" s="141" t="s">
        <v>116</v>
      </c>
      <c r="B25" s="141" t="s">
        <v>117</v>
      </c>
      <c r="C25" s="139">
        <v>545743.68</v>
      </c>
      <c r="D25" s="139">
        <v>545743.68</v>
      </c>
      <c r="E25" s="139">
        <v>545743.68</v>
      </c>
      <c r="F25" s="139"/>
      <c r="G25" s="139"/>
    </row>
    <row r="26" ht="18.75" customHeight="1" spans="1:7">
      <c r="A26" s="137" t="s">
        <v>31</v>
      </c>
      <c r="B26" s="137"/>
      <c r="C26" s="139">
        <v>8888303.42</v>
      </c>
      <c r="D26" s="139">
        <v>7668303.42</v>
      </c>
      <c r="E26" s="139">
        <v>6436952.06</v>
      </c>
      <c r="F26" s="139">
        <v>1231351.36</v>
      </c>
      <c r="G26" s="139">
        <v>1220000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spans="1:6">
      <c r="A1" s="127"/>
      <c r="B1" s="127"/>
      <c r="C1" s="128"/>
      <c r="D1" s="1"/>
      <c r="E1" s="1"/>
      <c r="F1" s="71" t="s">
        <v>161</v>
      </c>
    </row>
    <row r="2" ht="33.75" customHeight="1" spans="1:6">
      <c r="A2" s="129" t="str">
        <f>"2025"&amp;"年一般公共预算“三公”经费支出预算表"</f>
        <v>2025年一般公共预算“三公”经费支出预算表</v>
      </c>
      <c r="B2" s="129"/>
      <c r="C2" s="129"/>
      <c r="D2" s="129"/>
      <c r="E2" s="129"/>
      <c r="F2" s="129"/>
    </row>
    <row r="3" ht="21.75" customHeight="1" spans="1:6">
      <c r="A3" s="130" t="s">
        <v>1</v>
      </c>
      <c r="B3" s="127"/>
      <c r="C3" s="128"/>
      <c r="D3" s="3"/>
      <c r="E3" s="1"/>
      <c r="F3" s="71" t="s">
        <v>28</v>
      </c>
    </row>
    <row r="4" ht="19.5" customHeight="1" spans="1:6">
      <c r="A4" s="11" t="s">
        <v>162</v>
      </c>
      <c r="B4" s="60" t="s">
        <v>163</v>
      </c>
      <c r="C4" s="12" t="s">
        <v>164</v>
      </c>
      <c r="D4" s="13"/>
      <c r="E4" s="14"/>
      <c r="F4" s="60" t="s">
        <v>165</v>
      </c>
    </row>
    <row r="5" ht="19.5" customHeight="1" spans="1:6">
      <c r="A5" s="18"/>
      <c r="B5" s="63"/>
      <c r="C5" s="31" t="s">
        <v>34</v>
      </c>
      <c r="D5" s="31" t="s">
        <v>166</v>
      </c>
      <c r="E5" s="31" t="s">
        <v>167</v>
      </c>
      <c r="F5" s="63"/>
    </row>
    <row r="6" ht="18.75" customHeight="1" spans="1:6">
      <c r="A6" s="131">
        <v>1</v>
      </c>
      <c r="B6" s="131">
        <v>2</v>
      </c>
      <c r="C6" s="132">
        <v>3</v>
      </c>
      <c r="D6" s="131">
        <v>4</v>
      </c>
      <c r="E6" s="131">
        <v>5</v>
      </c>
      <c r="F6" s="131">
        <v>6</v>
      </c>
    </row>
    <row r="7" ht="24.75" customHeight="1" spans="1:6">
      <c r="A7" s="133">
        <v>169090.58</v>
      </c>
      <c r="B7" s="133">
        <v>25000</v>
      </c>
      <c r="C7" s="134">
        <v>142090.58</v>
      </c>
      <c r="D7" s="133"/>
      <c r="E7" s="133">
        <v>142090.58</v>
      </c>
      <c r="F7" s="133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6" t="s">
        <v>168</v>
      </c>
      <c r="U1" s="126"/>
      <c r="V1" s="126"/>
      <c r="W1" s="126"/>
    </row>
    <row r="2" ht="45.75" customHeight="1" spans="1:23">
      <c r="A2" s="123" t="s">
        <v>169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6" t="s">
        <v>28</v>
      </c>
      <c r="U3" s="126"/>
      <c r="V3" s="126"/>
      <c r="W3" s="126"/>
    </row>
    <row r="4" ht="18.75" customHeight="1" spans="1:23">
      <c r="A4" s="124" t="s">
        <v>170</v>
      </c>
      <c r="B4" s="124" t="s">
        <v>171</v>
      </c>
      <c r="C4" s="124" t="s">
        <v>172</v>
      </c>
      <c r="D4" s="124" t="s">
        <v>173</v>
      </c>
      <c r="E4" s="124" t="s">
        <v>174</v>
      </c>
      <c r="F4" s="124" t="s">
        <v>175</v>
      </c>
      <c r="G4" s="124" t="s">
        <v>176</v>
      </c>
      <c r="H4" s="124" t="s">
        <v>177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ht="28.3" customHeight="1" spans="1:23">
      <c r="A5" s="124"/>
      <c r="B5" s="124"/>
      <c r="C5" s="124"/>
      <c r="D5" s="124"/>
      <c r="E5" s="124"/>
      <c r="F5" s="124"/>
      <c r="G5" s="124"/>
      <c r="H5" s="124" t="s">
        <v>178</v>
      </c>
      <c r="I5" s="124" t="s">
        <v>35</v>
      </c>
      <c r="J5" s="124" t="s">
        <v>179</v>
      </c>
      <c r="K5" s="124" t="s">
        <v>180</v>
      </c>
      <c r="L5" s="124" t="s">
        <v>181</v>
      </c>
      <c r="M5" s="124" t="s">
        <v>182</v>
      </c>
      <c r="N5" s="124" t="s">
        <v>183</v>
      </c>
      <c r="O5" s="124" t="s">
        <v>36</v>
      </c>
      <c r="P5" s="124" t="s">
        <v>37</v>
      </c>
      <c r="Q5" s="124" t="s">
        <v>38</v>
      </c>
      <c r="R5" s="124" t="s">
        <v>52</v>
      </c>
      <c r="S5" s="124"/>
      <c r="T5" s="124"/>
      <c r="U5" s="124"/>
      <c r="V5" s="124"/>
      <c r="W5" s="124"/>
    </row>
    <row r="6" ht="24" customHeight="1" spans="1:23">
      <c r="A6" s="124"/>
      <c r="B6" s="124"/>
      <c r="C6" s="124"/>
      <c r="D6" s="124"/>
      <c r="E6" s="124"/>
      <c r="F6" s="124"/>
      <c r="G6" s="124"/>
      <c r="H6" s="124"/>
      <c r="I6" s="124" t="s">
        <v>184</v>
      </c>
      <c r="J6" s="124" t="s">
        <v>179</v>
      </c>
      <c r="K6" s="124" t="s">
        <v>180</v>
      </c>
      <c r="L6" s="124" t="s">
        <v>181</v>
      </c>
      <c r="M6" s="124" t="s">
        <v>182</v>
      </c>
      <c r="N6" s="124" t="s">
        <v>35</v>
      </c>
      <c r="O6" s="124" t="s">
        <v>36</v>
      </c>
      <c r="P6" s="124" t="s">
        <v>37</v>
      </c>
      <c r="Q6" s="124"/>
      <c r="R6" s="124" t="s">
        <v>34</v>
      </c>
      <c r="S6" s="124" t="s">
        <v>41</v>
      </c>
      <c r="T6" s="124" t="s">
        <v>42</v>
      </c>
      <c r="U6" s="124" t="s">
        <v>43</v>
      </c>
      <c r="V6" s="124" t="s">
        <v>44</v>
      </c>
      <c r="W6" s="124" t="s">
        <v>45</v>
      </c>
    </row>
    <row r="7" ht="32.05" customHeight="1" spans="1:23">
      <c r="A7" s="124"/>
      <c r="B7" s="124"/>
      <c r="C7" s="124"/>
      <c r="D7" s="124"/>
      <c r="E7" s="124"/>
      <c r="F7" s="124"/>
      <c r="G7" s="124"/>
      <c r="H7" s="124"/>
      <c r="I7" s="124" t="s">
        <v>34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</row>
    <row r="8" ht="18.75" customHeight="1" spans="1:23">
      <c r="A8" s="124" t="s">
        <v>60</v>
      </c>
      <c r="B8" s="124" t="s">
        <v>61</v>
      </c>
      <c r="C8" s="124" t="s">
        <v>62</v>
      </c>
      <c r="D8" s="124" t="s">
        <v>63</v>
      </c>
      <c r="E8" s="124" t="s">
        <v>64</v>
      </c>
      <c r="F8" s="124" t="s">
        <v>65</v>
      </c>
      <c r="G8" s="124" t="s">
        <v>66</v>
      </c>
      <c r="H8" s="124" t="s">
        <v>67</v>
      </c>
      <c r="I8" s="124" t="s">
        <v>68</v>
      </c>
      <c r="J8" s="124" t="s">
        <v>69</v>
      </c>
      <c r="K8" s="124" t="s">
        <v>70</v>
      </c>
      <c r="L8" s="124" t="s">
        <v>71</v>
      </c>
      <c r="M8" s="124" t="s">
        <v>72</v>
      </c>
      <c r="N8" s="124" t="s">
        <v>73</v>
      </c>
      <c r="O8" s="124" t="s">
        <v>74</v>
      </c>
      <c r="P8" s="124" t="s">
        <v>185</v>
      </c>
      <c r="Q8" s="124" t="s">
        <v>186</v>
      </c>
      <c r="R8" s="124" t="s">
        <v>187</v>
      </c>
      <c r="S8" s="124" t="s">
        <v>188</v>
      </c>
      <c r="T8" s="124" t="s">
        <v>189</v>
      </c>
      <c r="U8" s="124" t="s">
        <v>190</v>
      </c>
      <c r="V8" s="124" t="s">
        <v>191</v>
      </c>
      <c r="W8" s="124" t="s">
        <v>192</v>
      </c>
    </row>
    <row r="9" ht="53.25" customHeight="1" spans="1:23">
      <c r="A9" s="119" t="s">
        <v>47</v>
      </c>
      <c r="B9" s="119"/>
      <c r="C9" s="119"/>
      <c r="D9" s="119"/>
      <c r="E9" s="119"/>
      <c r="F9" s="119"/>
      <c r="G9" s="119"/>
      <c r="H9" s="121">
        <v>7668303.42</v>
      </c>
      <c r="I9" s="121">
        <v>7668303.42</v>
      </c>
      <c r="J9" s="121"/>
      <c r="K9" s="121"/>
      <c r="L9" s="121">
        <v>7668303.42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3.25" customHeight="1" outlineLevel="1" spans="1:23">
      <c r="A10" s="119" t="s">
        <v>47</v>
      </c>
      <c r="B10" s="119" t="s">
        <v>193</v>
      </c>
      <c r="C10" s="119" t="s">
        <v>194</v>
      </c>
      <c r="D10" s="119" t="s">
        <v>79</v>
      </c>
      <c r="E10" s="119" t="s">
        <v>80</v>
      </c>
      <c r="F10" s="119" t="s">
        <v>195</v>
      </c>
      <c r="G10" s="119" t="s">
        <v>196</v>
      </c>
      <c r="H10" s="121">
        <v>1525596</v>
      </c>
      <c r="I10" s="121">
        <v>1525596</v>
      </c>
      <c r="J10" s="121"/>
      <c r="K10" s="121"/>
      <c r="L10" s="121">
        <v>1525596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3.25" customHeight="1" outlineLevel="1" spans="1:23">
      <c r="A11" s="119" t="s">
        <v>47</v>
      </c>
      <c r="B11" s="119" t="s">
        <v>197</v>
      </c>
      <c r="C11" s="119" t="s">
        <v>198</v>
      </c>
      <c r="D11" s="119" t="s">
        <v>83</v>
      </c>
      <c r="E11" s="119" t="s">
        <v>84</v>
      </c>
      <c r="F11" s="119" t="s">
        <v>195</v>
      </c>
      <c r="G11" s="119" t="s">
        <v>196</v>
      </c>
      <c r="H11" s="121">
        <v>249156</v>
      </c>
      <c r="I11" s="121">
        <v>249156</v>
      </c>
      <c r="J11" s="121"/>
      <c r="K11" s="121"/>
      <c r="L11" s="121">
        <v>249156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3.25" customHeight="1" outlineLevel="1" spans="1:23">
      <c r="A12" s="119" t="s">
        <v>47</v>
      </c>
      <c r="B12" s="119" t="s">
        <v>193</v>
      </c>
      <c r="C12" s="119" t="s">
        <v>194</v>
      </c>
      <c r="D12" s="119" t="s">
        <v>79</v>
      </c>
      <c r="E12" s="119" t="s">
        <v>80</v>
      </c>
      <c r="F12" s="119" t="s">
        <v>199</v>
      </c>
      <c r="G12" s="119" t="s">
        <v>200</v>
      </c>
      <c r="H12" s="121">
        <v>2009772</v>
      </c>
      <c r="I12" s="121">
        <v>2009772</v>
      </c>
      <c r="J12" s="121"/>
      <c r="K12" s="121"/>
      <c r="L12" s="121">
        <v>2009772</v>
      </c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3.25" customHeight="1" outlineLevel="1" spans="1:23">
      <c r="A13" s="119" t="s">
        <v>47</v>
      </c>
      <c r="B13" s="119" t="s">
        <v>197</v>
      </c>
      <c r="C13" s="119" t="s">
        <v>198</v>
      </c>
      <c r="D13" s="119" t="s">
        <v>83</v>
      </c>
      <c r="E13" s="119" t="s">
        <v>84</v>
      </c>
      <c r="F13" s="119" t="s">
        <v>199</v>
      </c>
      <c r="G13" s="119" t="s">
        <v>200</v>
      </c>
      <c r="H13" s="121">
        <v>30960</v>
      </c>
      <c r="I13" s="121">
        <v>30960</v>
      </c>
      <c r="J13" s="121"/>
      <c r="K13" s="121"/>
      <c r="L13" s="121">
        <v>30960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3.25" customHeight="1" outlineLevel="1" spans="1:23">
      <c r="A14" s="119" t="s">
        <v>47</v>
      </c>
      <c r="B14" s="119" t="s">
        <v>193</v>
      </c>
      <c r="C14" s="119" t="s">
        <v>194</v>
      </c>
      <c r="D14" s="119" t="s">
        <v>79</v>
      </c>
      <c r="E14" s="119" t="s">
        <v>80</v>
      </c>
      <c r="F14" s="119" t="s">
        <v>201</v>
      </c>
      <c r="G14" s="119" t="s">
        <v>202</v>
      </c>
      <c r="H14" s="121">
        <v>127133</v>
      </c>
      <c r="I14" s="121">
        <v>127133</v>
      </c>
      <c r="J14" s="121"/>
      <c r="K14" s="121"/>
      <c r="L14" s="121">
        <v>127133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3.25" customHeight="1" outlineLevel="1" spans="1:23">
      <c r="A15" s="119" t="s">
        <v>47</v>
      </c>
      <c r="B15" s="119" t="s">
        <v>197</v>
      </c>
      <c r="C15" s="119" t="s">
        <v>198</v>
      </c>
      <c r="D15" s="119" t="s">
        <v>83</v>
      </c>
      <c r="E15" s="119" t="s">
        <v>84</v>
      </c>
      <c r="F15" s="119" t="s">
        <v>203</v>
      </c>
      <c r="G15" s="119" t="s">
        <v>204</v>
      </c>
      <c r="H15" s="121">
        <v>20763</v>
      </c>
      <c r="I15" s="121">
        <v>20763</v>
      </c>
      <c r="J15" s="121"/>
      <c r="K15" s="121"/>
      <c r="L15" s="121">
        <v>20763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3.25" customHeight="1" outlineLevel="1" spans="1:23">
      <c r="A16" s="119" t="s">
        <v>47</v>
      </c>
      <c r="B16" s="119" t="s">
        <v>197</v>
      </c>
      <c r="C16" s="119" t="s">
        <v>198</v>
      </c>
      <c r="D16" s="119" t="s">
        <v>83</v>
      </c>
      <c r="E16" s="119" t="s">
        <v>84</v>
      </c>
      <c r="F16" s="119" t="s">
        <v>203</v>
      </c>
      <c r="G16" s="119" t="s">
        <v>204</v>
      </c>
      <c r="H16" s="121">
        <v>80184</v>
      </c>
      <c r="I16" s="121">
        <v>80184</v>
      </c>
      <c r="J16" s="121"/>
      <c r="K16" s="121"/>
      <c r="L16" s="121">
        <v>80184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53.25" customHeight="1" outlineLevel="1" spans="1:23">
      <c r="A17" s="119" t="s">
        <v>47</v>
      </c>
      <c r="B17" s="119" t="s">
        <v>197</v>
      </c>
      <c r="C17" s="119" t="s">
        <v>198</v>
      </c>
      <c r="D17" s="119" t="s">
        <v>83</v>
      </c>
      <c r="E17" s="119" t="s">
        <v>84</v>
      </c>
      <c r="F17" s="119" t="s">
        <v>203</v>
      </c>
      <c r="G17" s="119" t="s">
        <v>204</v>
      </c>
      <c r="H17" s="121">
        <v>79740</v>
      </c>
      <c r="I17" s="121">
        <v>79740</v>
      </c>
      <c r="J17" s="121"/>
      <c r="K17" s="121"/>
      <c r="L17" s="121">
        <v>79740</v>
      </c>
      <c r="M17" s="119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53.25" customHeight="1" outlineLevel="1" spans="1:23">
      <c r="A18" s="119" t="s">
        <v>47</v>
      </c>
      <c r="B18" s="119" t="s">
        <v>197</v>
      </c>
      <c r="C18" s="119" t="s">
        <v>198</v>
      </c>
      <c r="D18" s="119" t="s">
        <v>83</v>
      </c>
      <c r="E18" s="119" t="s">
        <v>84</v>
      </c>
      <c r="F18" s="119" t="s">
        <v>203</v>
      </c>
      <c r="G18" s="119" t="s">
        <v>204</v>
      </c>
      <c r="H18" s="121">
        <v>135060</v>
      </c>
      <c r="I18" s="121">
        <v>135060</v>
      </c>
      <c r="J18" s="121"/>
      <c r="K18" s="121"/>
      <c r="L18" s="121">
        <v>135060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53.25" customHeight="1" outlineLevel="1" spans="1:23">
      <c r="A19" s="119" t="s">
        <v>47</v>
      </c>
      <c r="B19" s="119" t="s">
        <v>205</v>
      </c>
      <c r="C19" s="119" t="s">
        <v>206</v>
      </c>
      <c r="D19" s="119" t="s">
        <v>91</v>
      </c>
      <c r="E19" s="119" t="s">
        <v>92</v>
      </c>
      <c r="F19" s="119" t="s">
        <v>207</v>
      </c>
      <c r="G19" s="119" t="s">
        <v>208</v>
      </c>
      <c r="H19" s="121">
        <v>742634.25</v>
      </c>
      <c r="I19" s="121">
        <v>742634.25</v>
      </c>
      <c r="J19" s="121"/>
      <c r="K19" s="121"/>
      <c r="L19" s="121">
        <v>742634.25</v>
      </c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53.25" customHeight="1" outlineLevel="1" spans="1:23">
      <c r="A20" s="119" t="s">
        <v>47</v>
      </c>
      <c r="B20" s="119" t="s">
        <v>205</v>
      </c>
      <c r="C20" s="119" t="s">
        <v>206</v>
      </c>
      <c r="D20" s="119" t="s">
        <v>93</v>
      </c>
      <c r="E20" s="119" t="s">
        <v>94</v>
      </c>
      <c r="F20" s="119" t="s">
        <v>209</v>
      </c>
      <c r="G20" s="119" t="s">
        <v>210</v>
      </c>
      <c r="H20" s="121">
        <v>407052.5</v>
      </c>
      <c r="I20" s="121">
        <v>407052.5</v>
      </c>
      <c r="J20" s="121"/>
      <c r="K20" s="121"/>
      <c r="L20" s="121">
        <v>407052.5</v>
      </c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53.25" customHeight="1" outlineLevel="1" spans="1:23">
      <c r="A21" s="119" t="s">
        <v>47</v>
      </c>
      <c r="B21" s="119" t="s">
        <v>205</v>
      </c>
      <c r="C21" s="119" t="s">
        <v>206</v>
      </c>
      <c r="D21" s="119" t="s">
        <v>93</v>
      </c>
      <c r="E21" s="119" t="s">
        <v>94</v>
      </c>
      <c r="F21" s="119" t="s">
        <v>209</v>
      </c>
      <c r="G21" s="119" t="s">
        <v>210</v>
      </c>
      <c r="H21" s="121"/>
      <c r="I21" s="121"/>
      <c r="J21" s="121"/>
      <c r="K21" s="121"/>
      <c r="L21" s="121"/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53.25" customHeight="1" outlineLevel="1" spans="1:23">
      <c r="A22" s="119" t="s">
        <v>47</v>
      </c>
      <c r="B22" s="119" t="s">
        <v>205</v>
      </c>
      <c r="C22" s="119" t="s">
        <v>206</v>
      </c>
      <c r="D22" s="119" t="s">
        <v>106</v>
      </c>
      <c r="E22" s="119" t="s">
        <v>107</v>
      </c>
      <c r="F22" s="119" t="s">
        <v>211</v>
      </c>
      <c r="G22" s="119" t="s">
        <v>212</v>
      </c>
      <c r="H22" s="121">
        <v>370531.26</v>
      </c>
      <c r="I22" s="121">
        <v>370531.26</v>
      </c>
      <c r="J22" s="121"/>
      <c r="K22" s="121"/>
      <c r="L22" s="121">
        <v>370531.26</v>
      </c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53.25" customHeight="1" outlineLevel="1" spans="1:23">
      <c r="A23" s="119" t="s">
        <v>47</v>
      </c>
      <c r="B23" s="119" t="s">
        <v>205</v>
      </c>
      <c r="C23" s="119" t="s">
        <v>206</v>
      </c>
      <c r="D23" s="119" t="s">
        <v>108</v>
      </c>
      <c r="E23" s="119" t="s">
        <v>109</v>
      </c>
      <c r="F23" s="119" t="s">
        <v>211</v>
      </c>
      <c r="G23" s="119" t="s">
        <v>212</v>
      </c>
      <c r="H23" s="121"/>
      <c r="I23" s="121"/>
      <c r="J23" s="121"/>
      <c r="K23" s="121"/>
      <c r="L23" s="121"/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53.25" customHeight="1" outlineLevel="1" spans="1:23">
      <c r="A24" s="119" t="s">
        <v>47</v>
      </c>
      <c r="B24" s="119" t="s">
        <v>205</v>
      </c>
      <c r="C24" s="119" t="s">
        <v>206</v>
      </c>
      <c r="D24" s="119" t="s">
        <v>101</v>
      </c>
      <c r="E24" s="119" t="s">
        <v>100</v>
      </c>
      <c r="F24" s="119" t="s">
        <v>213</v>
      </c>
      <c r="G24" s="119" t="s">
        <v>214</v>
      </c>
      <c r="H24" s="121">
        <v>9730.64</v>
      </c>
      <c r="I24" s="121">
        <v>9730.64</v>
      </c>
      <c r="J24" s="121"/>
      <c r="K24" s="121"/>
      <c r="L24" s="121">
        <v>9730.64</v>
      </c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53.25" customHeight="1" outlineLevel="1" spans="1:23">
      <c r="A25" s="119" t="s">
        <v>47</v>
      </c>
      <c r="B25" s="119" t="s">
        <v>205</v>
      </c>
      <c r="C25" s="119" t="s">
        <v>206</v>
      </c>
      <c r="D25" s="119" t="s">
        <v>110</v>
      </c>
      <c r="E25" s="119" t="s">
        <v>111</v>
      </c>
      <c r="F25" s="119" t="s">
        <v>213</v>
      </c>
      <c r="G25" s="119" t="s">
        <v>214</v>
      </c>
      <c r="H25" s="121"/>
      <c r="I25" s="121"/>
      <c r="J25" s="121"/>
      <c r="K25" s="121"/>
      <c r="L25" s="121"/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53.25" customHeight="1" outlineLevel="1" spans="1:23">
      <c r="A26" s="119" t="s">
        <v>47</v>
      </c>
      <c r="B26" s="119" t="s">
        <v>205</v>
      </c>
      <c r="C26" s="119" t="s">
        <v>206</v>
      </c>
      <c r="D26" s="119" t="s">
        <v>110</v>
      </c>
      <c r="E26" s="119" t="s">
        <v>111</v>
      </c>
      <c r="F26" s="119" t="s">
        <v>213</v>
      </c>
      <c r="G26" s="119" t="s">
        <v>214</v>
      </c>
      <c r="H26" s="121">
        <v>9095.73</v>
      </c>
      <c r="I26" s="121">
        <v>9095.73</v>
      </c>
      <c r="J26" s="121"/>
      <c r="K26" s="121"/>
      <c r="L26" s="121">
        <v>9095.73</v>
      </c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53.25" customHeight="1" outlineLevel="1" spans="1:23">
      <c r="A27" s="119" t="s">
        <v>47</v>
      </c>
      <c r="B27" s="119" t="s">
        <v>205</v>
      </c>
      <c r="C27" s="119" t="s">
        <v>206</v>
      </c>
      <c r="D27" s="119" t="s">
        <v>110</v>
      </c>
      <c r="E27" s="119" t="s">
        <v>111</v>
      </c>
      <c r="F27" s="119" t="s">
        <v>213</v>
      </c>
      <c r="G27" s="119" t="s">
        <v>214</v>
      </c>
      <c r="H27" s="121"/>
      <c r="I27" s="121"/>
      <c r="J27" s="121"/>
      <c r="K27" s="121"/>
      <c r="L27" s="121"/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53.25" customHeight="1" outlineLevel="1" spans="1:23">
      <c r="A28" s="119" t="s">
        <v>47</v>
      </c>
      <c r="B28" s="119" t="s">
        <v>215</v>
      </c>
      <c r="C28" s="119" t="s">
        <v>117</v>
      </c>
      <c r="D28" s="119" t="s">
        <v>116</v>
      </c>
      <c r="E28" s="119" t="s">
        <v>117</v>
      </c>
      <c r="F28" s="119" t="s">
        <v>216</v>
      </c>
      <c r="G28" s="119" t="s">
        <v>117</v>
      </c>
      <c r="H28" s="121">
        <v>545743.68</v>
      </c>
      <c r="I28" s="121">
        <v>545743.68</v>
      </c>
      <c r="J28" s="121"/>
      <c r="K28" s="121"/>
      <c r="L28" s="121">
        <v>545743.68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53.25" customHeight="1" outlineLevel="1" spans="1:23">
      <c r="A29" s="119" t="s">
        <v>47</v>
      </c>
      <c r="B29" s="119" t="s">
        <v>217</v>
      </c>
      <c r="C29" s="119" t="s">
        <v>218</v>
      </c>
      <c r="D29" s="119" t="s">
        <v>79</v>
      </c>
      <c r="E29" s="119" t="s">
        <v>80</v>
      </c>
      <c r="F29" s="119" t="s">
        <v>219</v>
      </c>
      <c r="G29" s="119" t="s">
        <v>220</v>
      </c>
      <c r="H29" s="121">
        <v>1200</v>
      </c>
      <c r="I29" s="121">
        <v>1200</v>
      </c>
      <c r="J29" s="121"/>
      <c r="K29" s="121"/>
      <c r="L29" s="121">
        <v>1200</v>
      </c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53.25" customHeight="1" outlineLevel="1" spans="1:23">
      <c r="A30" s="119" t="s">
        <v>47</v>
      </c>
      <c r="B30" s="119" t="s">
        <v>217</v>
      </c>
      <c r="C30" s="119" t="s">
        <v>218</v>
      </c>
      <c r="D30" s="119" t="s">
        <v>79</v>
      </c>
      <c r="E30" s="119" t="s">
        <v>80</v>
      </c>
      <c r="F30" s="119" t="s">
        <v>221</v>
      </c>
      <c r="G30" s="119" t="s">
        <v>222</v>
      </c>
      <c r="H30" s="121">
        <v>50000</v>
      </c>
      <c r="I30" s="121">
        <v>50000</v>
      </c>
      <c r="J30" s="121"/>
      <c r="K30" s="121"/>
      <c r="L30" s="121">
        <v>50000</v>
      </c>
      <c r="M30" s="119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53.25" customHeight="1" outlineLevel="1" spans="1:23">
      <c r="A31" s="119" t="s">
        <v>47</v>
      </c>
      <c r="B31" s="119" t="s">
        <v>217</v>
      </c>
      <c r="C31" s="119" t="s">
        <v>218</v>
      </c>
      <c r="D31" s="119" t="s">
        <v>79</v>
      </c>
      <c r="E31" s="119" t="s">
        <v>80</v>
      </c>
      <c r="F31" s="119" t="s">
        <v>223</v>
      </c>
      <c r="G31" s="119" t="s">
        <v>224</v>
      </c>
      <c r="H31" s="121">
        <v>60000</v>
      </c>
      <c r="I31" s="121">
        <v>60000</v>
      </c>
      <c r="J31" s="121"/>
      <c r="K31" s="121"/>
      <c r="L31" s="121">
        <v>60000</v>
      </c>
      <c r="M31" s="119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53.25" customHeight="1" outlineLevel="1" spans="1:23">
      <c r="A32" s="119" t="s">
        <v>47</v>
      </c>
      <c r="B32" s="119" t="s">
        <v>225</v>
      </c>
      <c r="C32" s="119" t="s">
        <v>226</v>
      </c>
      <c r="D32" s="119" t="s">
        <v>79</v>
      </c>
      <c r="E32" s="119" t="s">
        <v>80</v>
      </c>
      <c r="F32" s="119" t="s">
        <v>227</v>
      </c>
      <c r="G32" s="119" t="s">
        <v>228</v>
      </c>
      <c r="H32" s="121">
        <v>132090.58</v>
      </c>
      <c r="I32" s="121">
        <v>132090.58</v>
      </c>
      <c r="J32" s="121"/>
      <c r="K32" s="121"/>
      <c r="L32" s="121">
        <v>132090.58</v>
      </c>
      <c r="M32" s="119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53.25" customHeight="1" outlineLevel="1" spans="1:23">
      <c r="A33" s="119" t="s">
        <v>47</v>
      </c>
      <c r="B33" s="119" t="s">
        <v>225</v>
      </c>
      <c r="C33" s="119" t="s">
        <v>226</v>
      </c>
      <c r="D33" s="119" t="s">
        <v>79</v>
      </c>
      <c r="E33" s="119" t="s">
        <v>80</v>
      </c>
      <c r="F33" s="119" t="s">
        <v>227</v>
      </c>
      <c r="G33" s="119" t="s">
        <v>228</v>
      </c>
      <c r="H33" s="121">
        <v>10000</v>
      </c>
      <c r="I33" s="121">
        <v>10000</v>
      </c>
      <c r="J33" s="121"/>
      <c r="K33" s="121"/>
      <c r="L33" s="121">
        <v>10000</v>
      </c>
      <c r="M33" s="119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53.25" customHeight="1" outlineLevel="1" spans="1:23">
      <c r="A34" s="119" t="s">
        <v>47</v>
      </c>
      <c r="B34" s="119" t="s">
        <v>217</v>
      </c>
      <c r="C34" s="119" t="s">
        <v>218</v>
      </c>
      <c r="D34" s="119" t="s">
        <v>79</v>
      </c>
      <c r="E34" s="119" t="s">
        <v>80</v>
      </c>
      <c r="F34" s="119" t="s">
        <v>229</v>
      </c>
      <c r="G34" s="119" t="s">
        <v>230</v>
      </c>
      <c r="H34" s="121">
        <v>10000</v>
      </c>
      <c r="I34" s="121">
        <v>10000</v>
      </c>
      <c r="J34" s="121"/>
      <c r="K34" s="121"/>
      <c r="L34" s="121">
        <v>10000</v>
      </c>
      <c r="M34" s="119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53.25" customHeight="1" outlineLevel="1" spans="1:23">
      <c r="A35" s="119" t="s">
        <v>47</v>
      </c>
      <c r="B35" s="119" t="s">
        <v>231</v>
      </c>
      <c r="C35" s="119" t="s">
        <v>232</v>
      </c>
      <c r="D35" s="119" t="s">
        <v>79</v>
      </c>
      <c r="E35" s="119" t="s">
        <v>80</v>
      </c>
      <c r="F35" s="119" t="s">
        <v>233</v>
      </c>
      <c r="G35" s="119" t="s">
        <v>165</v>
      </c>
      <c r="H35" s="121">
        <v>2000</v>
      </c>
      <c r="I35" s="121">
        <v>2000</v>
      </c>
      <c r="J35" s="121"/>
      <c r="K35" s="121"/>
      <c r="L35" s="121">
        <v>2000</v>
      </c>
      <c r="M35" s="119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53.25" customHeight="1" outlineLevel="1" spans="1:23">
      <c r="A36" s="119" t="s">
        <v>47</v>
      </c>
      <c r="B36" s="119" t="s">
        <v>234</v>
      </c>
      <c r="C36" s="119" t="s">
        <v>235</v>
      </c>
      <c r="D36" s="119" t="s">
        <v>79</v>
      </c>
      <c r="E36" s="119" t="s">
        <v>80</v>
      </c>
      <c r="F36" s="119" t="s">
        <v>236</v>
      </c>
      <c r="G36" s="119" t="s">
        <v>237</v>
      </c>
      <c r="H36" s="121">
        <v>25000</v>
      </c>
      <c r="I36" s="121">
        <v>25000</v>
      </c>
      <c r="J36" s="121"/>
      <c r="K36" s="121"/>
      <c r="L36" s="121">
        <v>25000</v>
      </c>
      <c r="M36" s="119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53.25" customHeight="1" outlineLevel="1" spans="1:23">
      <c r="A37" s="119" t="s">
        <v>47</v>
      </c>
      <c r="B37" s="119" t="s">
        <v>217</v>
      </c>
      <c r="C37" s="119" t="s">
        <v>218</v>
      </c>
      <c r="D37" s="119" t="s">
        <v>79</v>
      </c>
      <c r="E37" s="119" t="s">
        <v>80</v>
      </c>
      <c r="F37" s="119" t="s">
        <v>238</v>
      </c>
      <c r="G37" s="119" t="s">
        <v>239</v>
      </c>
      <c r="H37" s="121">
        <v>98700</v>
      </c>
      <c r="I37" s="121">
        <v>98700</v>
      </c>
      <c r="J37" s="121"/>
      <c r="K37" s="121"/>
      <c r="L37" s="121">
        <v>98700</v>
      </c>
      <c r="M37" s="119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53.25" customHeight="1" outlineLevel="1" spans="1:23">
      <c r="A38" s="119" t="s">
        <v>47</v>
      </c>
      <c r="B38" s="119" t="s">
        <v>217</v>
      </c>
      <c r="C38" s="119" t="s">
        <v>218</v>
      </c>
      <c r="D38" s="119" t="s">
        <v>79</v>
      </c>
      <c r="E38" s="119" t="s">
        <v>80</v>
      </c>
      <c r="F38" s="119" t="s">
        <v>229</v>
      </c>
      <c r="G38" s="119" t="s">
        <v>230</v>
      </c>
      <c r="H38" s="121">
        <v>309939.42</v>
      </c>
      <c r="I38" s="121">
        <v>309939.42</v>
      </c>
      <c r="J38" s="121"/>
      <c r="K38" s="121"/>
      <c r="L38" s="121">
        <v>309939.42</v>
      </c>
      <c r="M38" s="119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53.25" customHeight="1" outlineLevel="1" spans="1:23">
      <c r="A39" s="119" t="s">
        <v>47</v>
      </c>
      <c r="B39" s="119" t="s">
        <v>240</v>
      </c>
      <c r="C39" s="119" t="s">
        <v>241</v>
      </c>
      <c r="D39" s="119" t="s">
        <v>79</v>
      </c>
      <c r="E39" s="119" t="s">
        <v>80</v>
      </c>
      <c r="F39" s="119" t="s">
        <v>242</v>
      </c>
      <c r="G39" s="119" t="s">
        <v>243</v>
      </c>
      <c r="H39" s="121">
        <v>80000</v>
      </c>
      <c r="I39" s="121">
        <v>80000</v>
      </c>
      <c r="J39" s="121"/>
      <c r="K39" s="121"/>
      <c r="L39" s="121">
        <v>80000</v>
      </c>
      <c r="M39" s="119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53.25" customHeight="1" outlineLevel="1" spans="1:23">
      <c r="A40" s="119" t="s">
        <v>47</v>
      </c>
      <c r="B40" s="119" t="s">
        <v>217</v>
      </c>
      <c r="C40" s="119" t="s">
        <v>218</v>
      </c>
      <c r="D40" s="119" t="s">
        <v>79</v>
      </c>
      <c r="E40" s="119" t="s">
        <v>80</v>
      </c>
      <c r="F40" s="119" t="s">
        <v>244</v>
      </c>
      <c r="G40" s="119" t="s">
        <v>245</v>
      </c>
      <c r="H40" s="121">
        <v>1070</v>
      </c>
      <c r="I40" s="121">
        <v>1070</v>
      </c>
      <c r="J40" s="121"/>
      <c r="K40" s="121"/>
      <c r="L40" s="121">
        <v>1070</v>
      </c>
      <c r="M40" s="119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53.25" customHeight="1" outlineLevel="1" spans="1:23">
      <c r="A41" s="119" t="s">
        <v>47</v>
      </c>
      <c r="B41" s="119" t="s">
        <v>217</v>
      </c>
      <c r="C41" s="119" t="s">
        <v>218</v>
      </c>
      <c r="D41" s="119" t="s">
        <v>83</v>
      </c>
      <c r="E41" s="119" t="s">
        <v>84</v>
      </c>
      <c r="F41" s="119" t="s">
        <v>219</v>
      </c>
      <c r="G41" s="119" t="s">
        <v>220</v>
      </c>
      <c r="H41" s="121">
        <v>3000</v>
      </c>
      <c r="I41" s="121">
        <v>3000</v>
      </c>
      <c r="J41" s="121"/>
      <c r="K41" s="121"/>
      <c r="L41" s="121">
        <v>3000</v>
      </c>
      <c r="M41" s="119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53.25" customHeight="1" outlineLevel="1" spans="1:23">
      <c r="A42" s="119" t="s">
        <v>47</v>
      </c>
      <c r="B42" s="119" t="s">
        <v>217</v>
      </c>
      <c r="C42" s="119" t="s">
        <v>218</v>
      </c>
      <c r="D42" s="119" t="s">
        <v>83</v>
      </c>
      <c r="E42" s="119" t="s">
        <v>84</v>
      </c>
      <c r="F42" s="119" t="s">
        <v>221</v>
      </c>
      <c r="G42" s="119" t="s">
        <v>222</v>
      </c>
      <c r="H42" s="121">
        <v>21000</v>
      </c>
      <c r="I42" s="121">
        <v>21000</v>
      </c>
      <c r="J42" s="121"/>
      <c r="K42" s="121"/>
      <c r="L42" s="121">
        <v>21000</v>
      </c>
      <c r="M42" s="119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53.25" customHeight="1" outlineLevel="1" spans="1:23">
      <c r="A43" s="119" t="s">
        <v>47</v>
      </c>
      <c r="B43" s="119" t="s">
        <v>217</v>
      </c>
      <c r="C43" s="119" t="s">
        <v>218</v>
      </c>
      <c r="D43" s="119" t="s">
        <v>83</v>
      </c>
      <c r="E43" s="119" t="s">
        <v>84</v>
      </c>
      <c r="F43" s="119" t="s">
        <v>229</v>
      </c>
      <c r="G43" s="119" t="s">
        <v>230</v>
      </c>
      <c r="H43" s="121">
        <v>30000</v>
      </c>
      <c r="I43" s="121">
        <v>30000</v>
      </c>
      <c r="J43" s="121"/>
      <c r="K43" s="121"/>
      <c r="L43" s="121">
        <v>30000</v>
      </c>
      <c r="M43" s="119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53.25" customHeight="1" outlineLevel="1" spans="1:23">
      <c r="A44" s="119" t="s">
        <v>47</v>
      </c>
      <c r="B44" s="119" t="s">
        <v>217</v>
      </c>
      <c r="C44" s="119" t="s">
        <v>218</v>
      </c>
      <c r="D44" s="119" t="s">
        <v>83</v>
      </c>
      <c r="E44" s="119" t="s">
        <v>84</v>
      </c>
      <c r="F44" s="119" t="s">
        <v>223</v>
      </c>
      <c r="G44" s="119" t="s">
        <v>224</v>
      </c>
      <c r="H44" s="121">
        <v>30000</v>
      </c>
      <c r="I44" s="121">
        <v>30000</v>
      </c>
      <c r="J44" s="121"/>
      <c r="K44" s="121"/>
      <c r="L44" s="121">
        <v>30000</v>
      </c>
      <c r="M44" s="119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ht="53.25" customHeight="1" outlineLevel="1" spans="1:23">
      <c r="A45" s="119" t="s">
        <v>47</v>
      </c>
      <c r="B45" s="119" t="s">
        <v>217</v>
      </c>
      <c r="C45" s="119" t="s">
        <v>218</v>
      </c>
      <c r="D45" s="119" t="s">
        <v>83</v>
      </c>
      <c r="E45" s="119" t="s">
        <v>84</v>
      </c>
      <c r="F45" s="119" t="s">
        <v>238</v>
      </c>
      <c r="G45" s="119" t="s">
        <v>239</v>
      </c>
      <c r="H45" s="121">
        <v>19600</v>
      </c>
      <c r="I45" s="121">
        <v>19600</v>
      </c>
      <c r="J45" s="121"/>
      <c r="K45" s="121"/>
      <c r="L45" s="121">
        <v>19600</v>
      </c>
      <c r="M45" s="119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ht="53.25" customHeight="1" outlineLevel="1" spans="1:23">
      <c r="A46" s="119" t="s">
        <v>47</v>
      </c>
      <c r="B46" s="119" t="s">
        <v>217</v>
      </c>
      <c r="C46" s="119" t="s">
        <v>218</v>
      </c>
      <c r="D46" s="119" t="s">
        <v>83</v>
      </c>
      <c r="E46" s="119" t="s">
        <v>84</v>
      </c>
      <c r="F46" s="119" t="s">
        <v>246</v>
      </c>
      <c r="G46" s="119" t="s">
        <v>247</v>
      </c>
      <c r="H46" s="121">
        <v>16400</v>
      </c>
      <c r="I46" s="121">
        <v>16400</v>
      </c>
      <c r="J46" s="121"/>
      <c r="K46" s="121"/>
      <c r="L46" s="121">
        <v>16400</v>
      </c>
      <c r="M46" s="119"/>
      <c r="N46" s="121"/>
      <c r="O46" s="121"/>
      <c r="P46" s="121"/>
      <c r="Q46" s="121"/>
      <c r="R46" s="121"/>
      <c r="S46" s="121"/>
      <c r="T46" s="121"/>
      <c r="U46" s="121"/>
      <c r="V46" s="121"/>
      <c r="W46" s="121"/>
    </row>
    <row r="47" ht="53.25" customHeight="1" outlineLevel="1" spans="1:23">
      <c r="A47" s="119" t="s">
        <v>47</v>
      </c>
      <c r="B47" s="119" t="s">
        <v>240</v>
      </c>
      <c r="C47" s="119" t="s">
        <v>241</v>
      </c>
      <c r="D47" s="119" t="s">
        <v>89</v>
      </c>
      <c r="E47" s="119" t="s">
        <v>90</v>
      </c>
      <c r="F47" s="119" t="s">
        <v>242</v>
      </c>
      <c r="G47" s="119" t="s">
        <v>243</v>
      </c>
      <c r="H47" s="121">
        <v>13800</v>
      </c>
      <c r="I47" s="121">
        <v>13800</v>
      </c>
      <c r="J47" s="121"/>
      <c r="K47" s="121"/>
      <c r="L47" s="121">
        <v>13800</v>
      </c>
      <c r="M47" s="119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ht="53.25" customHeight="1" outlineLevel="1" spans="1:23">
      <c r="A48" s="119" t="s">
        <v>47</v>
      </c>
      <c r="B48" s="119" t="s">
        <v>248</v>
      </c>
      <c r="C48" s="119" t="s">
        <v>249</v>
      </c>
      <c r="D48" s="119" t="s">
        <v>79</v>
      </c>
      <c r="E48" s="119" t="s">
        <v>80</v>
      </c>
      <c r="F48" s="119" t="s">
        <v>250</v>
      </c>
      <c r="G48" s="119" t="s">
        <v>249</v>
      </c>
      <c r="H48" s="121"/>
      <c r="I48" s="121"/>
      <c r="J48" s="121"/>
      <c r="K48" s="121"/>
      <c r="L48" s="121"/>
      <c r="M48" s="119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  <row r="49" ht="53.25" customHeight="1" outlineLevel="1" spans="1:23">
      <c r="A49" s="119" t="s">
        <v>47</v>
      </c>
      <c r="B49" s="119" t="s">
        <v>248</v>
      </c>
      <c r="C49" s="119" t="s">
        <v>249</v>
      </c>
      <c r="D49" s="119" t="s">
        <v>83</v>
      </c>
      <c r="E49" s="119" t="s">
        <v>84</v>
      </c>
      <c r="F49" s="119" t="s">
        <v>250</v>
      </c>
      <c r="G49" s="119" t="s">
        <v>249</v>
      </c>
      <c r="H49" s="121"/>
      <c r="I49" s="121"/>
      <c r="J49" s="121"/>
      <c r="K49" s="121"/>
      <c r="L49" s="121"/>
      <c r="M49" s="119"/>
      <c r="N49" s="121"/>
      <c r="O49" s="121"/>
      <c r="P49" s="121"/>
      <c r="Q49" s="121"/>
      <c r="R49" s="121"/>
      <c r="S49" s="121"/>
      <c r="T49" s="121"/>
      <c r="U49" s="121"/>
      <c r="V49" s="121"/>
      <c r="W49" s="121"/>
    </row>
    <row r="50" ht="53.25" customHeight="1" outlineLevel="1" spans="1:23">
      <c r="A50" s="119" t="s">
        <v>47</v>
      </c>
      <c r="B50" s="119" t="s">
        <v>248</v>
      </c>
      <c r="C50" s="119" t="s">
        <v>249</v>
      </c>
      <c r="D50" s="119" t="s">
        <v>79</v>
      </c>
      <c r="E50" s="119" t="s">
        <v>80</v>
      </c>
      <c r="F50" s="119" t="s">
        <v>250</v>
      </c>
      <c r="G50" s="119" t="s">
        <v>249</v>
      </c>
      <c r="H50" s="121">
        <v>62049.36</v>
      </c>
      <c r="I50" s="121">
        <v>62049.36</v>
      </c>
      <c r="J50" s="121"/>
      <c r="K50" s="121"/>
      <c r="L50" s="121">
        <v>62049.36</v>
      </c>
      <c r="M50" s="119"/>
      <c r="N50" s="121"/>
      <c r="O50" s="121"/>
      <c r="P50" s="121"/>
      <c r="Q50" s="121"/>
      <c r="R50" s="121"/>
      <c r="S50" s="121"/>
      <c r="T50" s="121"/>
      <c r="U50" s="121"/>
      <c r="V50" s="121"/>
      <c r="W50" s="121"/>
    </row>
    <row r="51" ht="53.25" customHeight="1" outlineLevel="1" spans="1:23">
      <c r="A51" s="119" t="s">
        <v>47</v>
      </c>
      <c r="B51" s="119" t="s">
        <v>248</v>
      </c>
      <c r="C51" s="119" t="s">
        <v>249</v>
      </c>
      <c r="D51" s="119" t="s">
        <v>83</v>
      </c>
      <c r="E51" s="119" t="s">
        <v>84</v>
      </c>
      <c r="F51" s="119" t="s">
        <v>250</v>
      </c>
      <c r="G51" s="119" t="s">
        <v>249</v>
      </c>
      <c r="H51" s="121">
        <v>11502</v>
      </c>
      <c r="I51" s="121">
        <v>11502</v>
      </c>
      <c r="J51" s="121"/>
      <c r="K51" s="121"/>
      <c r="L51" s="121">
        <v>11502</v>
      </c>
      <c r="M51" s="119"/>
      <c r="N51" s="121"/>
      <c r="O51" s="121"/>
      <c r="P51" s="121"/>
      <c r="Q51" s="121"/>
      <c r="R51" s="121"/>
      <c r="S51" s="121"/>
      <c r="T51" s="121"/>
      <c r="U51" s="121"/>
      <c r="V51" s="121"/>
      <c r="W51" s="121"/>
    </row>
    <row r="52" ht="53.25" customHeight="1" outlineLevel="1" spans="1:23">
      <c r="A52" s="119" t="s">
        <v>47</v>
      </c>
      <c r="B52" s="119" t="s">
        <v>251</v>
      </c>
      <c r="C52" s="119" t="s">
        <v>252</v>
      </c>
      <c r="D52" s="119" t="s">
        <v>79</v>
      </c>
      <c r="E52" s="119" t="s">
        <v>80</v>
      </c>
      <c r="F52" s="119" t="s">
        <v>253</v>
      </c>
      <c r="G52" s="119" t="s">
        <v>254</v>
      </c>
      <c r="H52" s="121">
        <v>337800</v>
      </c>
      <c r="I52" s="121">
        <v>337800</v>
      </c>
      <c r="J52" s="121"/>
      <c r="K52" s="121"/>
      <c r="L52" s="121">
        <v>337800</v>
      </c>
      <c r="M52" s="119"/>
      <c r="N52" s="121"/>
      <c r="O52" s="121"/>
      <c r="P52" s="121"/>
      <c r="Q52" s="121"/>
      <c r="R52" s="121"/>
      <c r="S52" s="121"/>
      <c r="T52" s="121"/>
      <c r="U52" s="121"/>
      <c r="V52" s="121"/>
      <c r="W52" s="121"/>
    </row>
    <row r="53" ht="30.75" customHeight="1" spans="1:23">
      <c r="A53" s="125" t="s">
        <v>31</v>
      </c>
      <c r="B53" s="125"/>
      <c r="C53" s="125"/>
      <c r="D53" s="125"/>
      <c r="E53" s="125"/>
      <c r="F53" s="125"/>
      <c r="G53" s="125"/>
      <c r="H53" s="121">
        <v>7668303.42</v>
      </c>
      <c r="I53" s="121">
        <v>7668303.42</v>
      </c>
      <c r="J53" s="121"/>
      <c r="K53" s="121"/>
      <c r="L53" s="121">
        <v>7668303.42</v>
      </c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256</v>
      </c>
      <c r="B2" s="111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">
        <v>1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28</v>
      </c>
      <c r="W3" s="115"/>
    </row>
    <row r="4" ht="26.25" customHeight="1" spans="1:23">
      <c r="A4" s="118" t="s">
        <v>257</v>
      </c>
      <c r="B4" s="118" t="s">
        <v>171</v>
      </c>
      <c r="C4" s="118" t="s">
        <v>172</v>
      </c>
      <c r="D4" s="118" t="s">
        <v>258</v>
      </c>
      <c r="E4" s="118" t="s">
        <v>173</v>
      </c>
      <c r="F4" s="118" t="s">
        <v>174</v>
      </c>
      <c r="G4" s="118" t="s">
        <v>259</v>
      </c>
      <c r="H4" s="118" t="s">
        <v>260</v>
      </c>
      <c r="I4" s="118" t="s">
        <v>31</v>
      </c>
      <c r="J4" s="118" t="s">
        <v>261</v>
      </c>
      <c r="K4" s="118"/>
      <c r="L4" s="118"/>
      <c r="M4" s="118"/>
      <c r="N4" s="118" t="s">
        <v>183</v>
      </c>
      <c r="O4" s="118"/>
      <c r="P4" s="118"/>
      <c r="Q4" s="118" t="s">
        <v>38</v>
      </c>
      <c r="R4" s="118" t="s">
        <v>52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35</v>
      </c>
      <c r="K5" s="118"/>
      <c r="L5" s="118" t="s">
        <v>36</v>
      </c>
      <c r="M5" s="118" t="s">
        <v>37</v>
      </c>
      <c r="N5" s="118" t="s">
        <v>35</v>
      </c>
      <c r="O5" s="118" t="s">
        <v>36</v>
      </c>
      <c r="P5" s="118" t="s">
        <v>37</v>
      </c>
      <c r="Q5" s="118"/>
      <c r="R5" s="118" t="s">
        <v>34</v>
      </c>
      <c r="S5" s="118" t="s">
        <v>41</v>
      </c>
      <c r="T5" s="118" t="s">
        <v>42</v>
      </c>
      <c r="U5" s="118" t="s">
        <v>43</v>
      </c>
      <c r="V5" s="118" t="s">
        <v>44</v>
      </c>
      <c r="W5" s="118" t="s">
        <v>45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34</v>
      </c>
      <c r="K6" s="118" t="s">
        <v>262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60</v>
      </c>
      <c r="B7" s="118" t="s">
        <v>61</v>
      </c>
      <c r="C7" s="118" t="s">
        <v>62</v>
      </c>
      <c r="D7" s="118" t="s">
        <v>63</v>
      </c>
      <c r="E7" s="118" t="s">
        <v>64</v>
      </c>
      <c r="F7" s="118" t="s">
        <v>65</v>
      </c>
      <c r="G7" s="118" t="s">
        <v>66</v>
      </c>
      <c r="H7" s="118" t="s">
        <v>67</v>
      </c>
      <c r="I7" s="118" t="s">
        <v>68</v>
      </c>
      <c r="J7" s="118" t="s">
        <v>69</v>
      </c>
      <c r="K7" s="118" t="s">
        <v>70</v>
      </c>
      <c r="L7" s="118" t="s">
        <v>71</v>
      </c>
      <c r="M7" s="118" t="s">
        <v>72</v>
      </c>
      <c r="N7" s="118" t="s">
        <v>73</v>
      </c>
      <c r="O7" s="118" t="s">
        <v>74</v>
      </c>
      <c r="P7" s="118" t="s">
        <v>185</v>
      </c>
      <c r="Q7" s="118" t="s">
        <v>186</v>
      </c>
      <c r="R7" s="118" t="s">
        <v>187</v>
      </c>
      <c r="S7" s="118" t="s">
        <v>188</v>
      </c>
      <c r="T7" s="118" t="s">
        <v>189</v>
      </c>
      <c r="U7" s="118" t="s">
        <v>190</v>
      </c>
      <c r="V7" s="118" t="s">
        <v>191</v>
      </c>
      <c r="W7" s="118" t="s">
        <v>192</v>
      </c>
    </row>
    <row r="8" ht="52.5" customHeight="1" spans="1:23">
      <c r="A8" s="119"/>
      <c r="B8" s="119"/>
      <c r="C8" s="119" t="s">
        <v>263</v>
      </c>
      <c r="D8" s="119"/>
      <c r="E8" s="119"/>
      <c r="F8" s="119"/>
      <c r="G8" s="119"/>
      <c r="H8" s="119"/>
      <c r="I8" s="121">
        <v>10000</v>
      </c>
      <c r="J8" s="121"/>
      <c r="K8" s="121"/>
      <c r="L8" s="121"/>
      <c r="M8" s="121"/>
      <c r="N8" s="121"/>
      <c r="O8" s="121"/>
      <c r="P8" s="121"/>
      <c r="Q8" s="121"/>
      <c r="R8" s="121">
        <v>10000</v>
      </c>
      <c r="S8" s="121"/>
      <c r="T8" s="121"/>
      <c r="U8" s="121"/>
      <c r="V8" s="121"/>
      <c r="W8" s="121">
        <v>10000</v>
      </c>
    </row>
    <row r="9" ht="52.5" customHeight="1" outlineLevel="1" spans="1:23">
      <c r="A9" s="119" t="s">
        <v>264</v>
      </c>
      <c r="B9" s="119" t="s">
        <v>265</v>
      </c>
      <c r="C9" s="119" t="s">
        <v>263</v>
      </c>
      <c r="D9" s="119" t="s">
        <v>47</v>
      </c>
      <c r="E9" s="119" t="s">
        <v>81</v>
      </c>
      <c r="F9" s="119" t="s">
        <v>82</v>
      </c>
      <c r="G9" s="119" t="s">
        <v>229</v>
      </c>
      <c r="H9" s="119" t="s">
        <v>230</v>
      </c>
      <c r="I9" s="121">
        <v>10000</v>
      </c>
      <c r="J9" s="121"/>
      <c r="K9" s="121"/>
      <c r="L9" s="121"/>
      <c r="M9" s="121"/>
      <c r="N9" s="121"/>
      <c r="O9" s="121"/>
      <c r="P9" s="121"/>
      <c r="Q9" s="121"/>
      <c r="R9" s="121">
        <v>10000</v>
      </c>
      <c r="S9" s="121"/>
      <c r="T9" s="121"/>
      <c r="U9" s="121"/>
      <c r="V9" s="121"/>
      <c r="W9" s="121">
        <v>10000</v>
      </c>
    </row>
    <row r="10" ht="52.5" customHeight="1" spans="1:23">
      <c r="A10" s="119"/>
      <c r="B10" s="119"/>
      <c r="C10" s="119" t="s">
        <v>266</v>
      </c>
      <c r="D10" s="119"/>
      <c r="E10" s="119"/>
      <c r="F10" s="119"/>
      <c r="G10" s="119"/>
      <c r="H10" s="119"/>
      <c r="I10" s="121">
        <v>120000</v>
      </c>
      <c r="J10" s="121">
        <v>120000</v>
      </c>
      <c r="K10" s="121">
        <v>120000</v>
      </c>
      <c r="L10" s="121"/>
      <c r="M10" s="121"/>
      <c r="N10" s="119"/>
      <c r="O10" s="119"/>
      <c r="P10" s="119"/>
      <c r="Q10" s="121"/>
      <c r="R10" s="121"/>
      <c r="S10" s="121"/>
      <c r="T10" s="121"/>
      <c r="U10" s="121"/>
      <c r="V10" s="121"/>
      <c r="W10" s="121"/>
    </row>
    <row r="11" ht="52.5" customHeight="1" outlineLevel="1" spans="1:23">
      <c r="A11" s="119" t="s">
        <v>264</v>
      </c>
      <c r="B11" s="119" t="s">
        <v>267</v>
      </c>
      <c r="C11" s="119" t="s">
        <v>266</v>
      </c>
      <c r="D11" s="119" t="s">
        <v>47</v>
      </c>
      <c r="E11" s="119" t="s">
        <v>81</v>
      </c>
      <c r="F11" s="119" t="s">
        <v>82</v>
      </c>
      <c r="G11" s="119" t="s">
        <v>223</v>
      </c>
      <c r="H11" s="119" t="s">
        <v>224</v>
      </c>
      <c r="I11" s="121">
        <v>120000</v>
      </c>
      <c r="J11" s="121">
        <v>120000</v>
      </c>
      <c r="K11" s="121">
        <v>120000</v>
      </c>
      <c r="L11" s="121"/>
      <c r="M11" s="121"/>
      <c r="N11" s="119"/>
      <c r="O11" s="119"/>
      <c r="P11" s="119"/>
      <c r="Q11" s="121"/>
      <c r="R11" s="121"/>
      <c r="S11" s="121"/>
      <c r="T11" s="121"/>
      <c r="U11" s="121"/>
      <c r="V11" s="121"/>
      <c r="W11" s="121"/>
    </row>
    <row r="12" ht="52.5" customHeight="1" spans="1:23">
      <c r="A12" s="119"/>
      <c r="B12" s="119"/>
      <c r="C12" s="119" t="s">
        <v>268</v>
      </c>
      <c r="D12" s="119"/>
      <c r="E12" s="119"/>
      <c r="F12" s="119"/>
      <c r="G12" s="119"/>
      <c r="H12" s="119"/>
      <c r="I12" s="121">
        <v>200000</v>
      </c>
      <c r="J12" s="121">
        <v>200000</v>
      </c>
      <c r="K12" s="121">
        <v>200000</v>
      </c>
      <c r="L12" s="121"/>
      <c r="M12" s="121"/>
      <c r="N12" s="119"/>
      <c r="O12" s="119"/>
      <c r="P12" s="119"/>
      <c r="Q12" s="121"/>
      <c r="R12" s="121"/>
      <c r="S12" s="121"/>
      <c r="T12" s="121"/>
      <c r="U12" s="121"/>
      <c r="V12" s="121"/>
      <c r="W12" s="121"/>
    </row>
    <row r="13" ht="52.5" customHeight="1" outlineLevel="1" spans="1:23">
      <c r="A13" s="119" t="s">
        <v>264</v>
      </c>
      <c r="B13" s="119" t="s">
        <v>269</v>
      </c>
      <c r="C13" s="119" t="s">
        <v>268</v>
      </c>
      <c r="D13" s="119" t="s">
        <v>47</v>
      </c>
      <c r="E13" s="119" t="s">
        <v>81</v>
      </c>
      <c r="F13" s="119" t="s">
        <v>82</v>
      </c>
      <c r="G13" s="119" t="s">
        <v>270</v>
      </c>
      <c r="H13" s="119" t="s">
        <v>271</v>
      </c>
      <c r="I13" s="121">
        <v>200000</v>
      </c>
      <c r="J13" s="121">
        <v>200000</v>
      </c>
      <c r="K13" s="121">
        <v>200000</v>
      </c>
      <c r="L13" s="121"/>
      <c r="M13" s="121"/>
      <c r="N13" s="119"/>
      <c r="O13" s="119"/>
      <c r="P13" s="119"/>
      <c r="Q13" s="121"/>
      <c r="R13" s="121"/>
      <c r="S13" s="121"/>
      <c r="T13" s="121"/>
      <c r="U13" s="121"/>
      <c r="V13" s="121"/>
      <c r="W13" s="121"/>
    </row>
    <row r="14" ht="52.5" customHeight="1" spans="1:23">
      <c r="A14" s="119"/>
      <c r="B14" s="119"/>
      <c r="C14" s="119" t="s">
        <v>272</v>
      </c>
      <c r="D14" s="119"/>
      <c r="E14" s="119"/>
      <c r="F14" s="119"/>
      <c r="G14" s="119"/>
      <c r="H14" s="119"/>
      <c r="I14" s="121">
        <v>900000</v>
      </c>
      <c r="J14" s="121">
        <v>900000</v>
      </c>
      <c r="K14" s="121">
        <v>900000</v>
      </c>
      <c r="L14" s="121"/>
      <c r="M14" s="121"/>
      <c r="N14" s="119"/>
      <c r="O14" s="119"/>
      <c r="P14" s="119"/>
      <c r="Q14" s="121"/>
      <c r="R14" s="121"/>
      <c r="S14" s="121"/>
      <c r="T14" s="121"/>
      <c r="U14" s="121"/>
      <c r="V14" s="121"/>
      <c r="W14" s="121"/>
    </row>
    <row r="15" ht="52.5" customHeight="1" outlineLevel="1" spans="1:23">
      <c r="A15" s="119" t="s">
        <v>264</v>
      </c>
      <c r="B15" s="119" t="s">
        <v>273</v>
      </c>
      <c r="C15" s="119" t="s">
        <v>272</v>
      </c>
      <c r="D15" s="119" t="s">
        <v>47</v>
      </c>
      <c r="E15" s="119" t="s">
        <v>81</v>
      </c>
      <c r="F15" s="119" t="s">
        <v>82</v>
      </c>
      <c r="G15" s="119" t="s">
        <v>229</v>
      </c>
      <c r="H15" s="119" t="s">
        <v>230</v>
      </c>
      <c r="I15" s="121">
        <v>100000</v>
      </c>
      <c r="J15" s="121">
        <v>100000</v>
      </c>
      <c r="K15" s="121">
        <v>100000</v>
      </c>
      <c r="L15" s="121"/>
      <c r="M15" s="121"/>
      <c r="N15" s="119"/>
      <c r="O15" s="119"/>
      <c r="P15" s="119"/>
      <c r="Q15" s="121"/>
      <c r="R15" s="121"/>
      <c r="S15" s="121"/>
      <c r="T15" s="121"/>
      <c r="U15" s="121"/>
      <c r="V15" s="121"/>
      <c r="W15" s="121"/>
    </row>
    <row r="16" ht="52.5" customHeight="1" outlineLevel="1" spans="1:23">
      <c r="A16" s="119" t="s">
        <v>264</v>
      </c>
      <c r="B16" s="119" t="s">
        <v>273</v>
      </c>
      <c r="C16" s="119" t="s">
        <v>272</v>
      </c>
      <c r="D16" s="119" t="s">
        <v>47</v>
      </c>
      <c r="E16" s="119" t="s">
        <v>81</v>
      </c>
      <c r="F16" s="119" t="s">
        <v>82</v>
      </c>
      <c r="G16" s="119" t="s">
        <v>229</v>
      </c>
      <c r="H16" s="119" t="s">
        <v>230</v>
      </c>
      <c r="I16" s="121">
        <v>60000</v>
      </c>
      <c r="J16" s="121">
        <v>60000</v>
      </c>
      <c r="K16" s="121">
        <v>60000</v>
      </c>
      <c r="L16" s="121"/>
      <c r="M16" s="121"/>
      <c r="N16" s="119"/>
      <c r="O16" s="119"/>
      <c r="P16" s="119"/>
      <c r="Q16" s="121"/>
      <c r="R16" s="121"/>
      <c r="S16" s="121"/>
      <c r="T16" s="121"/>
      <c r="U16" s="121"/>
      <c r="V16" s="121"/>
      <c r="W16" s="121"/>
    </row>
    <row r="17" ht="52.5" customHeight="1" outlineLevel="1" spans="1:23">
      <c r="A17" s="119" t="s">
        <v>264</v>
      </c>
      <c r="B17" s="119" t="s">
        <v>273</v>
      </c>
      <c r="C17" s="119" t="s">
        <v>272</v>
      </c>
      <c r="D17" s="119" t="s">
        <v>47</v>
      </c>
      <c r="E17" s="119" t="s">
        <v>81</v>
      </c>
      <c r="F17" s="119" t="s">
        <v>82</v>
      </c>
      <c r="G17" s="119" t="s">
        <v>274</v>
      </c>
      <c r="H17" s="119" t="s">
        <v>275</v>
      </c>
      <c r="I17" s="121">
        <v>80000</v>
      </c>
      <c r="J17" s="121">
        <v>80000</v>
      </c>
      <c r="K17" s="121">
        <v>80000</v>
      </c>
      <c r="L17" s="121"/>
      <c r="M17" s="121"/>
      <c r="N17" s="119"/>
      <c r="O17" s="119"/>
      <c r="P17" s="119"/>
      <c r="Q17" s="121"/>
      <c r="R17" s="121"/>
      <c r="S17" s="121"/>
      <c r="T17" s="121"/>
      <c r="U17" s="121"/>
      <c r="V17" s="121"/>
      <c r="W17" s="121"/>
    </row>
    <row r="18" ht="52.5" customHeight="1" outlineLevel="1" spans="1:23">
      <c r="A18" s="119" t="s">
        <v>264</v>
      </c>
      <c r="B18" s="119" t="s">
        <v>273</v>
      </c>
      <c r="C18" s="119" t="s">
        <v>272</v>
      </c>
      <c r="D18" s="119" t="s">
        <v>47</v>
      </c>
      <c r="E18" s="119" t="s">
        <v>81</v>
      </c>
      <c r="F18" s="119" t="s">
        <v>82</v>
      </c>
      <c r="G18" s="119" t="s">
        <v>246</v>
      </c>
      <c r="H18" s="119" t="s">
        <v>247</v>
      </c>
      <c r="I18" s="121">
        <v>200000</v>
      </c>
      <c r="J18" s="121">
        <v>200000</v>
      </c>
      <c r="K18" s="121">
        <v>200000</v>
      </c>
      <c r="L18" s="121"/>
      <c r="M18" s="121"/>
      <c r="N18" s="119"/>
      <c r="O18" s="119"/>
      <c r="P18" s="119"/>
      <c r="Q18" s="121"/>
      <c r="R18" s="121"/>
      <c r="S18" s="121"/>
      <c r="T18" s="121"/>
      <c r="U18" s="121"/>
      <c r="V18" s="121"/>
      <c r="W18" s="121"/>
    </row>
    <row r="19" ht="52.5" customHeight="1" outlineLevel="1" spans="1:23">
      <c r="A19" s="119" t="s">
        <v>264</v>
      </c>
      <c r="B19" s="119" t="s">
        <v>273</v>
      </c>
      <c r="C19" s="119" t="s">
        <v>272</v>
      </c>
      <c r="D19" s="119" t="s">
        <v>47</v>
      </c>
      <c r="E19" s="119" t="s">
        <v>81</v>
      </c>
      <c r="F19" s="119" t="s">
        <v>82</v>
      </c>
      <c r="G19" s="119" t="s">
        <v>270</v>
      </c>
      <c r="H19" s="119" t="s">
        <v>271</v>
      </c>
      <c r="I19" s="121">
        <v>154800</v>
      </c>
      <c r="J19" s="121">
        <v>154800</v>
      </c>
      <c r="K19" s="121">
        <v>154800</v>
      </c>
      <c r="L19" s="121"/>
      <c r="M19" s="121"/>
      <c r="N19" s="119"/>
      <c r="O19" s="119"/>
      <c r="P19" s="119"/>
      <c r="Q19" s="121"/>
      <c r="R19" s="121"/>
      <c r="S19" s="121"/>
      <c r="T19" s="121"/>
      <c r="U19" s="121"/>
      <c r="V19" s="121"/>
      <c r="W19" s="121"/>
    </row>
    <row r="20" ht="52.5" customHeight="1" outlineLevel="1" spans="1:23">
      <c r="A20" s="119" t="s">
        <v>264</v>
      </c>
      <c r="B20" s="119" t="s">
        <v>273</v>
      </c>
      <c r="C20" s="119" t="s">
        <v>272</v>
      </c>
      <c r="D20" s="119" t="s">
        <v>47</v>
      </c>
      <c r="E20" s="119" t="s">
        <v>81</v>
      </c>
      <c r="F20" s="119" t="s">
        <v>82</v>
      </c>
      <c r="G20" s="119" t="s">
        <v>223</v>
      </c>
      <c r="H20" s="119" t="s">
        <v>224</v>
      </c>
      <c r="I20" s="121">
        <v>55200</v>
      </c>
      <c r="J20" s="121">
        <v>55200</v>
      </c>
      <c r="K20" s="121">
        <v>55200</v>
      </c>
      <c r="L20" s="121"/>
      <c r="M20" s="121"/>
      <c r="N20" s="119"/>
      <c r="O20" s="119"/>
      <c r="P20" s="119"/>
      <c r="Q20" s="121"/>
      <c r="R20" s="121"/>
      <c r="S20" s="121"/>
      <c r="T20" s="121"/>
      <c r="U20" s="121"/>
      <c r="V20" s="121"/>
      <c r="W20" s="121"/>
    </row>
    <row r="21" ht="52.5" customHeight="1" outlineLevel="1" spans="1:23">
      <c r="A21" s="119" t="s">
        <v>264</v>
      </c>
      <c r="B21" s="119" t="s">
        <v>273</v>
      </c>
      <c r="C21" s="119" t="s">
        <v>272</v>
      </c>
      <c r="D21" s="119" t="s">
        <v>47</v>
      </c>
      <c r="E21" s="119" t="s">
        <v>81</v>
      </c>
      <c r="F21" s="119" t="s">
        <v>82</v>
      </c>
      <c r="G21" s="119" t="s">
        <v>276</v>
      </c>
      <c r="H21" s="119" t="s">
        <v>277</v>
      </c>
      <c r="I21" s="121">
        <v>80000</v>
      </c>
      <c r="J21" s="121">
        <v>80000</v>
      </c>
      <c r="K21" s="121">
        <v>80000</v>
      </c>
      <c r="L21" s="121"/>
      <c r="M21" s="121"/>
      <c r="N21" s="119"/>
      <c r="O21" s="119"/>
      <c r="P21" s="119"/>
      <c r="Q21" s="121"/>
      <c r="R21" s="121"/>
      <c r="S21" s="121"/>
      <c r="T21" s="121"/>
      <c r="U21" s="121"/>
      <c r="V21" s="121"/>
      <c r="W21" s="121"/>
    </row>
    <row r="22" ht="52.5" customHeight="1" outlineLevel="1" spans="1:23">
      <c r="A22" s="119" t="s">
        <v>264</v>
      </c>
      <c r="B22" s="119" t="s">
        <v>273</v>
      </c>
      <c r="C22" s="119" t="s">
        <v>272</v>
      </c>
      <c r="D22" s="119" t="s">
        <v>47</v>
      </c>
      <c r="E22" s="119" t="s">
        <v>81</v>
      </c>
      <c r="F22" s="119" t="s">
        <v>82</v>
      </c>
      <c r="G22" s="119" t="s">
        <v>253</v>
      </c>
      <c r="H22" s="119" t="s">
        <v>254</v>
      </c>
      <c r="I22" s="121">
        <v>70000</v>
      </c>
      <c r="J22" s="121">
        <v>70000</v>
      </c>
      <c r="K22" s="121">
        <v>70000</v>
      </c>
      <c r="L22" s="121"/>
      <c r="M22" s="121"/>
      <c r="N22" s="119"/>
      <c r="O22" s="119"/>
      <c r="P22" s="119"/>
      <c r="Q22" s="121"/>
      <c r="R22" s="121"/>
      <c r="S22" s="121"/>
      <c r="T22" s="121"/>
      <c r="U22" s="121"/>
      <c r="V22" s="121"/>
      <c r="W22" s="121"/>
    </row>
    <row r="23" ht="52.5" customHeight="1" outlineLevel="1" spans="1:23">
      <c r="A23" s="119" t="s">
        <v>264</v>
      </c>
      <c r="B23" s="119" t="s">
        <v>273</v>
      </c>
      <c r="C23" s="119" t="s">
        <v>272</v>
      </c>
      <c r="D23" s="119" t="s">
        <v>47</v>
      </c>
      <c r="E23" s="119" t="s">
        <v>81</v>
      </c>
      <c r="F23" s="119" t="s">
        <v>82</v>
      </c>
      <c r="G23" s="119" t="s">
        <v>278</v>
      </c>
      <c r="H23" s="119" t="s">
        <v>279</v>
      </c>
      <c r="I23" s="121">
        <v>100000</v>
      </c>
      <c r="J23" s="121">
        <v>100000</v>
      </c>
      <c r="K23" s="121">
        <v>100000</v>
      </c>
      <c r="L23" s="121"/>
      <c r="M23" s="121"/>
      <c r="N23" s="119"/>
      <c r="O23" s="119"/>
      <c r="P23" s="119"/>
      <c r="Q23" s="121"/>
      <c r="R23" s="121"/>
      <c r="S23" s="121"/>
      <c r="T23" s="121"/>
      <c r="U23" s="121"/>
      <c r="V23" s="121"/>
      <c r="W23" s="121"/>
    </row>
    <row r="24" ht="30" customHeight="1" spans="1:23">
      <c r="A24" s="120" t="s">
        <v>31</v>
      </c>
      <c r="B24" s="120"/>
      <c r="C24" s="120"/>
      <c r="D24" s="120"/>
      <c r="E24" s="120"/>
      <c r="F24" s="120"/>
      <c r="G24" s="120"/>
      <c r="H24" s="120"/>
      <c r="I24" s="121">
        <v>1230000</v>
      </c>
      <c r="J24" s="121">
        <v>1220000</v>
      </c>
      <c r="K24" s="121">
        <v>1220000</v>
      </c>
      <c r="L24" s="121"/>
      <c r="M24" s="121"/>
      <c r="N24" s="121"/>
      <c r="O24" s="121"/>
      <c r="P24" s="121"/>
      <c r="Q24" s="121"/>
      <c r="R24" s="121">
        <v>10000</v>
      </c>
      <c r="S24" s="121"/>
      <c r="T24" s="121"/>
      <c r="U24" s="121"/>
      <c r="V24" s="121"/>
      <c r="W24" s="121">
        <v>10000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280</v>
      </c>
    </row>
    <row r="2" ht="34.5" customHeight="1" spans="1:10">
      <c r="A2" s="111" t="str">
        <f>"2025"&amp;"年项目支出绩效目标表"</f>
        <v>2025年项目支出绩效目标表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281</v>
      </c>
      <c r="B4" s="112" t="s">
        <v>282</v>
      </c>
      <c r="C4" s="112" t="s">
        <v>283</v>
      </c>
      <c r="D4" s="112" t="s">
        <v>284</v>
      </c>
      <c r="E4" s="112" t="s">
        <v>285</v>
      </c>
      <c r="F4" s="112" t="s">
        <v>286</v>
      </c>
      <c r="G4" s="112" t="s">
        <v>287</v>
      </c>
      <c r="H4" s="112" t="s">
        <v>288</v>
      </c>
      <c r="I4" s="112" t="s">
        <v>289</v>
      </c>
      <c r="J4" s="112" t="s">
        <v>290</v>
      </c>
    </row>
    <row r="5" ht="22.5" customHeight="1" spans="1:10">
      <c r="A5" s="112" t="s">
        <v>60</v>
      </c>
      <c r="B5" s="112" t="s">
        <v>61</v>
      </c>
      <c r="C5" s="112" t="s">
        <v>62</v>
      </c>
      <c r="D5" s="112" t="s">
        <v>63</v>
      </c>
      <c r="E5" s="112" t="s">
        <v>64</v>
      </c>
      <c r="F5" s="112" t="s">
        <v>65</v>
      </c>
      <c r="G5" s="112" t="s">
        <v>66</v>
      </c>
      <c r="H5" s="112" t="s">
        <v>67</v>
      </c>
      <c r="I5" s="112" t="s">
        <v>68</v>
      </c>
      <c r="J5" s="112" t="s">
        <v>69</v>
      </c>
    </row>
    <row r="6" ht="52.5" customHeight="1" spans="1:10">
      <c r="A6" s="112" t="s">
        <v>47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272</v>
      </c>
      <c r="B7" s="113" t="s">
        <v>291</v>
      </c>
      <c r="C7" s="113" t="s">
        <v>292</v>
      </c>
      <c r="D7" s="113" t="s">
        <v>293</v>
      </c>
      <c r="E7" s="113" t="s">
        <v>294</v>
      </c>
      <c r="F7" s="113" t="s">
        <v>295</v>
      </c>
      <c r="G7" s="112" t="s">
        <v>296</v>
      </c>
      <c r="H7" s="112" t="s">
        <v>297</v>
      </c>
      <c r="I7" s="113" t="s">
        <v>298</v>
      </c>
      <c r="J7" s="113" t="s">
        <v>299</v>
      </c>
    </row>
    <row r="8" ht="52.5" customHeight="1" outlineLevel="1" spans="1:10">
      <c r="A8" s="113" t="s">
        <v>272</v>
      </c>
      <c r="B8" s="113" t="s">
        <v>291</v>
      </c>
      <c r="C8" s="113" t="s">
        <v>300</v>
      </c>
      <c r="D8" s="113" t="s">
        <v>301</v>
      </c>
      <c r="E8" s="113" t="s">
        <v>302</v>
      </c>
      <c r="F8" s="113" t="s">
        <v>295</v>
      </c>
      <c r="G8" s="112" t="s">
        <v>296</v>
      </c>
      <c r="H8" s="112" t="s">
        <v>297</v>
      </c>
      <c r="I8" s="113" t="s">
        <v>298</v>
      </c>
      <c r="J8" s="113" t="s">
        <v>299</v>
      </c>
    </row>
    <row r="9" ht="52.5" customHeight="1" outlineLevel="1" spans="1:10">
      <c r="A9" s="113" t="s">
        <v>272</v>
      </c>
      <c r="B9" s="113" t="s">
        <v>291</v>
      </c>
      <c r="C9" s="113" t="s">
        <v>303</v>
      </c>
      <c r="D9" s="113" t="s">
        <v>304</v>
      </c>
      <c r="E9" s="113" t="s">
        <v>304</v>
      </c>
      <c r="F9" s="113" t="s">
        <v>295</v>
      </c>
      <c r="G9" s="112" t="s">
        <v>296</v>
      </c>
      <c r="H9" s="112" t="s">
        <v>297</v>
      </c>
      <c r="I9" s="113" t="s">
        <v>298</v>
      </c>
      <c r="J9" s="113" t="s">
        <v>305</v>
      </c>
    </row>
    <row r="10" ht="52.5" customHeight="1" outlineLevel="1" spans="1:10">
      <c r="A10" s="113" t="s">
        <v>268</v>
      </c>
      <c r="B10" s="113" t="s">
        <v>306</v>
      </c>
      <c r="C10" s="113" t="s">
        <v>292</v>
      </c>
      <c r="D10" s="113" t="s">
        <v>307</v>
      </c>
      <c r="E10" s="113" t="s">
        <v>308</v>
      </c>
      <c r="F10" s="113" t="s">
        <v>295</v>
      </c>
      <c r="G10" s="112" t="s">
        <v>60</v>
      </c>
      <c r="H10" s="112" t="s">
        <v>309</v>
      </c>
      <c r="I10" s="113" t="s">
        <v>298</v>
      </c>
      <c r="J10" s="113" t="s">
        <v>310</v>
      </c>
    </row>
    <row r="11" ht="52.5" customHeight="1" outlineLevel="1" spans="1:10">
      <c r="A11" s="113" t="s">
        <v>268</v>
      </c>
      <c r="B11" s="113" t="s">
        <v>306</v>
      </c>
      <c r="C11" s="113" t="s">
        <v>300</v>
      </c>
      <c r="D11" s="113" t="s">
        <v>311</v>
      </c>
      <c r="E11" s="113" t="s">
        <v>312</v>
      </c>
      <c r="F11" s="113" t="s">
        <v>313</v>
      </c>
      <c r="G11" s="112" t="s">
        <v>314</v>
      </c>
      <c r="H11" s="112" t="s">
        <v>297</v>
      </c>
      <c r="I11" s="113" t="s">
        <v>315</v>
      </c>
      <c r="J11" s="113" t="s">
        <v>310</v>
      </c>
    </row>
    <row r="12" ht="52.5" customHeight="1" outlineLevel="1" spans="1:10">
      <c r="A12" s="113" t="s">
        <v>268</v>
      </c>
      <c r="B12" s="113" t="s">
        <v>306</v>
      </c>
      <c r="C12" s="113" t="s">
        <v>303</v>
      </c>
      <c r="D12" s="113" t="s">
        <v>304</v>
      </c>
      <c r="E12" s="113" t="s">
        <v>316</v>
      </c>
      <c r="F12" s="113" t="s">
        <v>313</v>
      </c>
      <c r="G12" s="112" t="s">
        <v>317</v>
      </c>
      <c r="H12" s="112" t="s">
        <v>297</v>
      </c>
      <c r="I12" s="113" t="s">
        <v>315</v>
      </c>
      <c r="J12" s="113" t="s">
        <v>310</v>
      </c>
    </row>
    <row r="13" ht="52.5" customHeight="1" outlineLevel="1" spans="1:10">
      <c r="A13" s="113" t="s">
        <v>266</v>
      </c>
      <c r="B13" s="113" t="s">
        <v>318</v>
      </c>
      <c r="C13" s="113" t="s">
        <v>292</v>
      </c>
      <c r="D13" s="113" t="s">
        <v>307</v>
      </c>
      <c r="E13" s="113" t="s">
        <v>319</v>
      </c>
      <c r="F13" s="113" t="s">
        <v>313</v>
      </c>
      <c r="G13" s="112" t="s">
        <v>320</v>
      </c>
      <c r="H13" s="112" t="s">
        <v>321</v>
      </c>
      <c r="I13" s="113" t="s">
        <v>298</v>
      </c>
      <c r="J13" s="113" t="s">
        <v>322</v>
      </c>
    </row>
    <row r="14" ht="52.5" customHeight="1" outlineLevel="1" spans="1:10">
      <c r="A14" s="113" t="s">
        <v>266</v>
      </c>
      <c r="B14" s="113" t="s">
        <v>318</v>
      </c>
      <c r="C14" s="113" t="s">
        <v>292</v>
      </c>
      <c r="D14" s="113" t="s">
        <v>307</v>
      </c>
      <c r="E14" s="113" t="s">
        <v>323</v>
      </c>
      <c r="F14" s="113" t="s">
        <v>313</v>
      </c>
      <c r="G14" s="112" t="s">
        <v>324</v>
      </c>
      <c r="H14" s="112" t="s">
        <v>325</v>
      </c>
      <c r="I14" s="113" t="s">
        <v>298</v>
      </c>
      <c r="J14" s="113" t="s">
        <v>322</v>
      </c>
    </row>
    <row r="15" ht="52.5" customHeight="1" outlineLevel="1" spans="1:10">
      <c r="A15" s="113" t="s">
        <v>266</v>
      </c>
      <c r="B15" s="113" t="s">
        <v>318</v>
      </c>
      <c r="C15" s="113" t="s">
        <v>292</v>
      </c>
      <c r="D15" s="113" t="s">
        <v>307</v>
      </c>
      <c r="E15" s="113" t="s">
        <v>326</v>
      </c>
      <c r="F15" s="113" t="s">
        <v>313</v>
      </c>
      <c r="G15" s="112" t="s">
        <v>191</v>
      </c>
      <c r="H15" s="112" t="s">
        <v>327</v>
      </c>
      <c r="I15" s="113" t="s">
        <v>298</v>
      </c>
      <c r="J15" s="113" t="s">
        <v>322</v>
      </c>
    </row>
    <row r="16" ht="52.5" customHeight="1" outlineLevel="1" spans="1:10">
      <c r="A16" s="113" t="s">
        <v>266</v>
      </c>
      <c r="B16" s="113" t="s">
        <v>318</v>
      </c>
      <c r="C16" s="113" t="s">
        <v>292</v>
      </c>
      <c r="D16" s="113" t="s">
        <v>293</v>
      </c>
      <c r="E16" s="113" t="s">
        <v>328</v>
      </c>
      <c r="F16" s="113" t="s">
        <v>313</v>
      </c>
      <c r="G16" s="112" t="s">
        <v>317</v>
      </c>
      <c r="H16" s="112" t="s">
        <v>297</v>
      </c>
      <c r="I16" s="113" t="s">
        <v>315</v>
      </c>
      <c r="J16" s="113" t="s">
        <v>322</v>
      </c>
    </row>
    <row r="17" ht="52.5" customHeight="1" outlineLevel="1" spans="1:10">
      <c r="A17" s="113" t="s">
        <v>266</v>
      </c>
      <c r="B17" s="113" t="s">
        <v>318</v>
      </c>
      <c r="C17" s="113" t="s">
        <v>300</v>
      </c>
      <c r="D17" s="113" t="s">
        <v>301</v>
      </c>
      <c r="E17" s="113" t="s">
        <v>329</v>
      </c>
      <c r="F17" s="113" t="s">
        <v>295</v>
      </c>
      <c r="G17" s="112" t="s">
        <v>330</v>
      </c>
      <c r="H17" s="112" t="s">
        <v>331</v>
      </c>
      <c r="I17" s="113" t="s">
        <v>298</v>
      </c>
      <c r="J17" s="113" t="s">
        <v>322</v>
      </c>
    </row>
    <row r="18" ht="52.5" customHeight="1" outlineLevel="1" spans="1:10">
      <c r="A18" s="113" t="s">
        <v>266</v>
      </c>
      <c r="B18" s="113" t="s">
        <v>318</v>
      </c>
      <c r="C18" s="113" t="s">
        <v>303</v>
      </c>
      <c r="D18" s="113" t="s">
        <v>304</v>
      </c>
      <c r="E18" s="113" t="s">
        <v>332</v>
      </c>
      <c r="F18" s="113" t="s">
        <v>313</v>
      </c>
      <c r="G18" s="112" t="s">
        <v>314</v>
      </c>
      <c r="H18" s="112" t="s">
        <v>297</v>
      </c>
      <c r="I18" s="113" t="s">
        <v>315</v>
      </c>
      <c r="J18" s="113" t="s">
        <v>322</v>
      </c>
    </row>
    <row r="19" ht="52.5" customHeight="1" outlineLevel="1" spans="1:10">
      <c r="A19" s="113" t="s">
        <v>263</v>
      </c>
      <c r="B19" s="113" t="s">
        <v>333</v>
      </c>
      <c r="C19" s="113" t="s">
        <v>292</v>
      </c>
      <c r="D19" s="113" t="s">
        <v>307</v>
      </c>
      <c r="E19" s="113" t="s">
        <v>334</v>
      </c>
      <c r="F19" s="113" t="s">
        <v>313</v>
      </c>
      <c r="G19" s="112" t="s">
        <v>335</v>
      </c>
      <c r="H19" s="112" t="s">
        <v>336</v>
      </c>
      <c r="I19" s="113" t="s">
        <v>298</v>
      </c>
      <c r="J19" s="113" t="s">
        <v>334</v>
      </c>
    </row>
    <row r="20" ht="52.5" customHeight="1" outlineLevel="1" spans="1:10">
      <c r="A20" s="113" t="s">
        <v>263</v>
      </c>
      <c r="B20" s="113" t="s">
        <v>333</v>
      </c>
      <c r="C20" s="113" t="s">
        <v>292</v>
      </c>
      <c r="D20" s="113" t="s">
        <v>337</v>
      </c>
      <c r="E20" s="113" t="s">
        <v>338</v>
      </c>
      <c r="F20" s="113" t="s">
        <v>313</v>
      </c>
      <c r="G20" s="112" t="s">
        <v>339</v>
      </c>
      <c r="H20" s="112" t="s">
        <v>340</v>
      </c>
      <c r="I20" s="113" t="s">
        <v>298</v>
      </c>
      <c r="J20" s="113" t="s">
        <v>341</v>
      </c>
    </row>
    <row r="21" ht="52.5" customHeight="1" outlineLevel="1" spans="1:10">
      <c r="A21" s="113" t="s">
        <v>263</v>
      </c>
      <c r="B21" s="113" t="s">
        <v>333</v>
      </c>
      <c r="C21" s="113" t="s">
        <v>300</v>
      </c>
      <c r="D21" s="113" t="s">
        <v>301</v>
      </c>
      <c r="E21" s="113" t="s">
        <v>342</v>
      </c>
      <c r="F21" s="113" t="s">
        <v>295</v>
      </c>
      <c r="G21" s="112" t="s">
        <v>296</v>
      </c>
      <c r="H21" s="112" t="s">
        <v>297</v>
      </c>
      <c r="I21" s="113" t="s">
        <v>298</v>
      </c>
      <c r="J21" s="113" t="s">
        <v>341</v>
      </c>
    </row>
    <row r="22" ht="52.5" customHeight="1" outlineLevel="1" spans="1:10">
      <c r="A22" s="113" t="s">
        <v>263</v>
      </c>
      <c r="B22" s="113" t="s">
        <v>333</v>
      </c>
      <c r="C22" s="113" t="s">
        <v>303</v>
      </c>
      <c r="D22" s="113" t="s">
        <v>304</v>
      </c>
      <c r="E22" s="113" t="s">
        <v>304</v>
      </c>
      <c r="F22" s="113" t="s">
        <v>295</v>
      </c>
      <c r="G22" s="112" t="s">
        <v>296</v>
      </c>
      <c r="H22" s="112" t="s">
        <v>297</v>
      </c>
      <c r="I22" s="113" t="s">
        <v>298</v>
      </c>
      <c r="J22" s="113" t="s">
        <v>343</v>
      </c>
    </row>
  </sheetData>
  <mergeCells count="10">
    <mergeCell ref="A2:J2"/>
    <mergeCell ref="A3:E3"/>
    <mergeCell ref="A7:A9"/>
    <mergeCell ref="A10:A12"/>
    <mergeCell ref="A13:A18"/>
    <mergeCell ref="A19:A22"/>
    <mergeCell ref="B7:B9"/>
    <mergeCell ref="B10:B12"/>
    <mergeCell ref="B13:B18"/>
    <mergeCell ref="B19:B2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2025-04-18T09:11:48Z</dcterms:created>
  <dcterms:modified xsi:type="dcterms:W3CDTF">2025-04-18T09:13:54Z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E4DBC77CFBDB4794A9141623851C1701_13</vt:lpwstr>
  </property>
</Properties>
</file>