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9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县对下转移支付预算表09-1（芒市）" sheetId="14" r:id="rId14"/>
    <sheet name="县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<sst xmlns="http://schemas.openxmlformats.org/spreadsheetml/2006/main" count="862" uniqueCount="372">
  <si>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</si>
  <si>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</si>
  <si>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</si>
  <si>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</si>
  <si>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</si>
  <si>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</si>
  <si>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</si>
  <si>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</si>
  <si>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</si>
  <si>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</si>
  <si>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</si>
  <si>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</si>
  <si>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</si>
  <si>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</si>
  <si>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</si>
  <si>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</si>
  <si>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</si>
  <si>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</si>
  <si>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</si>
  <si>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</si>
  <si>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</si>
  <si>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</si>
  <si>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</si>
  <si>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</si>
  <si>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</si>
  <si>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</si>
  <si>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</si>
  <si>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</si>
  <si>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</si>
  <si>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</si>
  <si>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</si>
  <si>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</si>
  <si>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</si>
  <si>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</si>
  <si>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</si>
  <si>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</si>
  <si>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</si>
  <si>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</si>
  <si>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</si>
  <si>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</si>
  <si>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</si>
  <si>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</si>
  <si>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</si>
  <si>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</si>
  <si>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</si>
  <si>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</si>
  <si>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</si>
  <si>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</si>
  <si>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</si>
  <si>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</si>
  <si>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</si>
  <si>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</si>
  <si>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</si>
  <si>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377001</t>
  </si>
  <si>
    <t>芒市医疗保障局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</si>
  <si>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</si>
  <si>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</si>
  <si>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</si>
  <si>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</si>
  <si>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</si>
  <si>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</si>
  <si>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</si>
  <si>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</si>
  <si>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</si>
  <si>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</si>
  <si>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</si>
  <si>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</si>
  <si>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</si>
  <si>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</si>
  <si>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</si>
  <si>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</si>
  <si>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</si>
  <si>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</si>
  <si>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</si>
  <si>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</si>
  <si>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</si>
  <si>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</si>
  <si>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</si>
  <si>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</si>
  <si>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</si>
  <si>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</si>
  <si>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</si>
  <si>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</si>
  <si>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</si>
  <si>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</si>
  <si>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</si>
  <si>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</si>
  <si>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</si>
  <si>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</si>
  <si>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</si>
  <si>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</si>
  <si>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</si>
  <si>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</si>
  <si>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</si>
  <si>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</si>
  <si>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</si>
  <si>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</si>
  <si>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</si>
  <si>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</si>
  <si>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</si>
  <si>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</si>
  <si>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</si>
  <si>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</si>
  <si>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</si>
  <si>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</si>
  <si>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</si>
  <si>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</si>
  <si>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</si>
  <si>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</si>
  <si>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</si>
  <si>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</si>
  <si>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</si>
  <si>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</si>
  <si>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</si>
  <si>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21015</t>
  </si>
  <si>
    <t>医疗保障管理事务</t>
  </si>
  <si>
    <t>2101501</t>
  </si>
  <si>
    <t>行政运行</t>
  </si>
  <si>
    <t>2101502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</si>
  <si>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</si>
  <si>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</si>
  <si>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</si>
  <si>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</si>
  <si>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</si>
  <si>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</si>
  <si>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</si>
  <si>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</si>
  <si>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</si>
  <si>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</si>
  <si>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</si>
  <si>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</si>
  <si>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</si>
  <si>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</si>
  <si>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</si>
  <si>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</si>
  <si>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</si>
  <si>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</si>
  <si>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</si>
  <si>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</si>
  <si>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</si>
  <si>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</si>
  <si>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</si>
  <si>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</si>
  <si>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</si>
  <si>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</si>
  <si>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</si>
  <si>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</si>
  <si>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</si>
  <si>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</si>
  <si>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</si>
  <si>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</si>
  <si>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</si>
  <si>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</si>
  <si>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</si>
  <si>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</si>
  <si>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</si>
  <si>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</si>
  <si>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</si>
  <si>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</si>
  <si>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</si>
  <si>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</si>
  <si>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</si>
  <si>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</si>
  <si>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</si>
  <si>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</si>
  <si>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</si>
  <si>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</si>
  <si>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</si>
  <si>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</si>
  <si>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</si>
  <si>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</si>
  <si>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</si>
  <si>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</si>
  <si>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</si>
  <si>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</si>
  <si>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</si>
  <si>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</si>
  <si>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</si>
  <si>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</si>
  <si>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</si>
  <si>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</si>
  <si>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</si>
  <si>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</si>
  <si>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</si>
  <si>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</si>
  <si>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</si>
  <si>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</si>
  <si>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</si>
  <si>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</si>
  <si>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</si>
  <si>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</si>
  <si>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</si>
  <si>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</si>
  <si>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</si>
  <si>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</si>
  <si>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</si>
  <si>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</si>
  <si>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</si>
  <si>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</si>
  <si>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</si>
  <si>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</si>
  <si>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533103210000000017480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</si>
  <si>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</si>
  <si>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</si>
  <si>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</si>
  <si>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</si>
  <si>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</si>
  <si>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</si>
  <si>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</si>
  <si>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533103210000000017481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</si>
  <si>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</si>
  <si>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</si>
  <si>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</si>
  <si>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</si>
  <si>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</si>
  <si>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</si>
  <si>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</si>
  <si>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</si>
  <si>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</si>
  <si>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533103210000000017482</t>
  </si>
  <si>
    <t>30113</t>
  </si>
  <si>
    <t>533103210000000017485</t>
  </si>
  <si>
    <t>一般公用经费</t>
  </si>
  <si>
    <t>30202</t>
  </si>
  <si>
    <t>印刷费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</si>
  <si>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</si>
  <si>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</si>
  <si>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</si>
  <si>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</si>
  <si>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</si>
  <si>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</si>
  <si>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</si>
  <si>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</si>
  <si>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533103221100000348357</t>
  </si>
  <si>
    <t>公用经费安排的公务接待费</t>
  </si>
  <si>
    <t>30217</t>
  </si>
  <si>
    <t>30226</t>
  </si>
  <si>
    <t>劳务费</t>
  </si>
  <si>
    <t>30229</t>
  </si>
  <si>
    <t>福利费</t>
  </si>
  <si>
    <t>30239</t>
  </si>
  <si>
    <t>其他交通费用</t>
  </si>
  <si>
    <t>533103221100000348356</t>
  </si>
  <si>
    <t>公用经费安排的对个人和家庭的补助</t>
  </si>
  <si>
    <t>30305</t>
  </si>
  <si>
    <t>生活补助</t>
  </si>
  <si>
    <t>30299</t>
  </si>
  <si>
    <t>其他商品和服务支出</t>
  </si>
  <si>
    <t>30201</t>
  </si>
  <si>
    <t>办公费</t>
  </si>
  <si>
    <t>533103221100000348358</t>
  </si>
  <si>
    <t>退休公用经费</t>
  </si>
  <si>
    <t>533103210000000017484</t>
  </si>
  <si>
    <t>工会经费</t>
  </si>
  <si>
    <t>30228</t>
  </si>
  <si>
    <t>533103210000000017483</t>
  </si>
  <si>
    <t>公务交通补贴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</si>
  <si>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</si>
  <si>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</si>
  <si>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</si>
  <si>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</si>
  <si>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</si>
  <si>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</si>
  <si>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</si>
  <si>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</si>
  <si>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2025年城乡居民筹资工作经费</t>
  </si>
  <si>
    <t>专项业务类</t>
  </si>
  <si>
    <t>533103251100003750187</t>
  </si>
  <si>
    <t>2025年打击欺诈骗保奖励金资金</t>
  </si>
  <si>
    <t>533103251100003749812</t>
  </si>
  <si>
    <t>30309</t>
  </si>
  <si>
    <t>奖励金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</si>
  <si>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</si>
  <si>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</si>
  <si>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</si>
  <si>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</si>
  <si>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</si>
  <si>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</si>
  <si>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</si>
  <si>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</si>
  <si>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</si>
  <si>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</si>
  <si>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</si>
  <si>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对公民、法人或其他社会组织（以下简称举报人）举报医疗保障经办机构工作人员、定点医药机构及其工作人员、参保人员等涉嫌欺诈骗取医疗保障基金行为或提供相关线索，经查证属实，予以相应奖励。</t>
  </si>
  <si>
    <t>产出指标</t>
  </si>
  <si>
    <t>时效指标</t>
  </si>
  <si>
    <t>及时告知举报人申请奖励的权利</t>
  </si>
  <si>
    <t>&gt;=</t>
  </si>
  <si>
    <t>工作日</t>
  </si>
  <si>
    <t>定量指标</t>
  </si>
  <si>
    <t>对公民、法人或其他社会组织（以下简称举报人）举报医疗保障经办机构工作人员、定点医药机构及其工作人员、以及参保人员等涉嫌欺诈骗取医疗保障基金行为或提供相关线索，经查证属实，予以相应奖励。</t>
  </si>
  <si>
    <t>效益指标</t>
  </si>
  <si>
    <t>社会效益</t>
  </si>
  <si>
    <t>在社会面形成打击欺诈骗保全民参与局面</t>
  </si>
  <si>
    <t>=</t>
  </si>
  <si>
    <t>公民、法人或其他社会组织（举报人）</t>
  </si>
  <si>
    <t>人</t>
  </si>
  <si>
    <t>满意度指标</t>
  </si>
  <si>
    <t>服务对象满意度</t>
  </si>
  <si>
    <t>举报人对举报程序和时间办理满意度</t>
  </si>
  <si>
    <t>85</t>
  </si>
  <si>
    <t>%</t>
  </si>
  <si>
    <t>市级财政按不低于每参合人员0.7元/每人标准安排征缴工作经费，促使城乡居民征缴工作顺利开展，完成州级下达目标任务。</t>
  </si>
  <si>
    <t>数量指标</t>
  </si>
  <si>
    <t>完成州级下达参保率</t>
  </si>
  <si>
    <t>98</t>
  </si>
  <si>
    <t>参保群众政策知晓率</t>
  </si>
  <si>
    <t>参保群众满意度</t>
  </si>
  <si>
    <t>元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</si>
  <si>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</si>
  <si>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</si>
  <si>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</si>
  <si>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</si>
  <si>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</si>
  <si>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说明：本部门无政府性基金预算支出，此表无数据。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</si>
  <si>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</si>
  <si>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</si>
  <si>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</si>
  <si>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</si>
  <si>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</si>
  <si>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</si>
  <si>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</si>
  <si>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</si>
  <si>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</si>
  <si>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</si>
  <si>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</si>
  <si>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</si>
  <si>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</si>
  <si>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预算08表</t>
  </si>
  <si>
    <t>政府购买服务项目</t>
  </si>
  <si>
    <t>政府购买服务目录</t>
  </si>
  <si>
    <t>说明：本部门无政府购买服务预算，此表无数据。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</si>
  <si>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</si>
  <si>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</si>
  <si>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</si>
  <si>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</si>
  <si>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</si>
  <si>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</si>
  <si>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</si>
  <si>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</si>
  <si>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</si>
  <si>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</si>
  <si>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</si>
  <si>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</si>
  <si>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</si>
  <si>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</si>
  <si>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</si>
  <si>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</si>
  <si>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</si>
  <si>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</si>
  <si>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</si>
  <si>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</si>
  <si>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</si>
  <si>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</si>
  <si>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</si>
  <si>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</si>
  <si>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</si>
  <si>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</si>
  <si>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</si>
  <si>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</si>
  <si>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</si>
  <si>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</si>
  <si>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</si>
  <si>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2025年中央财政医疗服务与保障能力提升补助资金</t>
  </si>
  <si>
    <t>31002</t>
  </si>
  <si>
    <t>办公设备购置</t>
  </si>
  <si>
    <t>公益性岗位社保补助资金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</si>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</sst>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opLeftCell="A2" workbookViewId="0">
      <selection activeCell="J7" sqref="J7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81" t="str">
        <f>"芒市医疗保障局"</f>
        <v>芒市医疗保障局</v>
      </c>
      <c r="C2" s="181"/>
      <c r="D2" s="181"/>
      <c r="E2" s="181"/>
      <c r="F2" s="181"/>
      <c r="G2" s="181"/>
    </row>
    <row r="3" ht="25.5" customHeight="1" spans="2:7">
      <c r="B3" s="181"/>
      <c r="C3" s="181"/>
      <c r="D3" s="181"/>
      <c r="E3" s="181"/>
      <c r="F3" s="181"/>
      <c r="G3" s="181"/>
    </row>
    <row r="4" ht="25.5" customHeight="1" spans="2:7">
      <c r="B4" s="181"/>
      <c r="C4" s="181"/>
      <c r="D4" s="181"/>
      <c r="E4" s="181"/>
      <c r="F4" s="181"/>
      <c r="G4" s="181"/>
    </row>
    <row r="5" ht="15.75" customHeight="1" spans="2:7">
      <c r="B5" s="182" t="s">
        <v>0</v>
      </c>
      <c r="C5" s="182"/>
      <c r="D5" s="182"/>
      <c r="E5" s="182"/>
      <c r="F5" s="182"/>
      <c r="G5" s="182"/>
    </row>
    <row r="6" ht="15.75" customHeight="1" spans="2:7">
      <c r="B6" s="182"/>
      <c r="C6" s="182"/>
      <c r="D6" s="182"/>
      <c r="E6" s="182"/>
      <c r="F6" s="182"/>
      <c r="G6" s="182"/>
    </row>
    <row r="7" ht="15.75" customHeight="1" spans="2:7">
      <c r="B7" s="182"/>
      <c r="C7" s="182"/>
      <c r="D7" s="182"/>
      <c r="E7" s="182"/>
      <c r="F7" s="182"/>
      <c r="G7" s="182"/>
    </row>
    <row r="8" ht="20.25" customHeight="1" spans="2:7">
      <c r="B8" s="182"/>
      <c r="C8" s="182"/>
      <c r="D8" s="182"/>
      <c r="E8" s="182"/>
      <c r="F8" s="182"/>
      <c r="G8" s="182"/>
    </row>
    <row r="9" ht="15.75" customHeight="1" spans="2:7">
      <c r="B9" s="182"/>
      <c r="C9" s="182"/>
      <c r="D9" s="182"/>
      <c r="E9" s="182"/>
      <c r="F9" s="182"/>
      <c r="G9" s="182"/>
    </row>
    <row r="10" ht="26.25" customHeight="1" spans="1:7">
      <c r="A10" s="183" t="s">
        <v>1</v>
      </c>
      <c r="B10" s="183"/>
      <c r="C10" s="183" t="s">
        <v>2</v>
      </c>
      <c r="D10" s="183"/>
      <c r="E10" s="183"/>
      <c r="F10" s="183"/>
      <c r="G10" s="183"/>
    </row>
    <row r="11" customHeight="1" spans="1:7">
      <c r="A11" s="183"/>
      <c r="B11" s="183"/>
      <c r="C11" s="183"/>
      <c r="D11" s="183"/>
      <c r="E11" s="183"/>
      <c r="F11" s="183"/>
      <c r="G11" s="183"/>
    </row>
    <row r="12" ht="26.25" customHeight="1" spans="1:7">
      <c r="A12" s="183" t="s">
        <v>3</v>
      </c>
      <c r="B12" s="183"/>
      <c r="C12" s="183"/>
      <c r="D12" s="183"/>
      <c r="E12" s="183"/>
      <c r="F12" s="183"/>
      <c r="G12" s="183"/>
    </row>
    <row r="13" ht="18.75" customHeight="1" spans="1:7">
      <c r="A13" s="183"/>
      <c r="B13" s="183"/>
      <c r="C13" s="183"/>
      <c r="D13" s="183"/>
      <c r="E13" s="183"/>
      <c r="F13" s="183"/>
      <c r="G13" s="183"/>
    </row>
    <row r="14" ht="26.25" customHeight="1" spans="1:7">
      <c r="A14" s="183" t="s">
        <v>4</v>
      </c>
      <c r="B14" s="183"/>
      <c r="C14" s="183"/>
      <c r="D14" s="183"/>
      <c r="E14" s="183"/>
      <c r="F14" s="183"/>
      <c r="G14" s="183"/>
    </row>
    <row r="15" ht="18.75" customHeight="1" spans="1:7">
      <c r="A15" s="138"/>
      <c r="B15" s="138"/>
      <c r="C15" s="138"/>
      <c r="D15" s="138"/>
      <c r="E15" s="138"/>
      <c r="F15" s="138"/>
      <c r="G15" s="138"/>
    </row>
    <row r="16" ht="18.75" customHeight="1" spans="1:7">
      <c r="A16" s="138"/>
      <c r="B16" s="138"/>
      <c r="C16" s="138"/>
      <c r="D16" s="138"/>
      <c r="E16" s="138"/>
      <c r="F16" s="138"/>
      <c r="G16" s="138"/>
    </row>
    <row r="17" ht="22.5" customHeight="1" spans="1:7">
      <c r="A17" s="138"/>
      <c r="B17" s="184" t="s">
        <v>5</v>
      </c>
      <c r="C17" s="184"/>
      <c r="D17" s="184"/>
      <c r="E17" s="185"/>
      <c r="F17" s="186" t="s">
        <v>6</v>
      </c>
      <c r="G17" s="186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abSelected="1" topLeftCell="A7" workbookViewId="0">
      <selection activeCell="B7" sqref="B7:B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0" t="s">
        <v>272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"单位名称："&amp;"芒市医疗保障局"</f>
        <v>单位名称：芒市医疗保障局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8" t="s">
        <v>273</v>
      </c>
      <c r="B4" s="128" t="s">
        <v>274</v>
      </c>
      <c r="C4" s="128" t="s">
        <v>275</v>
      </c>
      <c r="D4" s="128" t="s">
        <v>276</v>
      </c>
      <c r="E4" s="128" t="s">
        <v>277</v>
      </c>
      <c r="F4" s="128" t="s">
        <v>278</v>
      </c>
      <c r="G4" s="128" t="s">
        <v>279</v>
      </c>
      <c r="H4" s="128" t="s">
        <v>280</v>
      </c>
      <c r="I4" s="128" t="s">
        <v>281</v>
      </c>
      <c r="J4" s="128" t="s">
        <v>282</v>
      </c>
    </row>
    <row r="5" ht="22.5" customHeight="1" spans="1:10">
      <c r="A5" s="128" t="s">
        <v>67</v>
      </c>
      <c r="B5" s="128" t="s">
        <v>68</v>
      </c>
      <c r="C5" s="128" t="s">
        <v>69</v>
      </c>
      <c r="D5" s="128" t="s">
        <v>70</v>
      </c>
      <c r="E5" s="128" t="s">
        <v>71</v>
      </c>
      <c r="F5" s="128" t="s">
        <v>72</v>
      </c>
      <c r="G5" s="128" t="s">
        <v>73</v>
      </c>
      <c r="H5" s="128" t="s">
        <v>74</v>
      </c>
      <c r="I5" s="128" t="s">
        <v>75</v>
      </c>
      <c r="J5" s="128" t="s">
        <v>76</v>
      </c>
    </row>
    <row r="6" ht="52.5" customHeight="1" spans="1:10">
      <c r="A6" s="128" t="s">
        <v>54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268</v>
      </c>
      <c r="B7" s="129" t="s">
        <v>283</v>
      </c>
      <c r="C7" s="129" t="s">
        <v>284</v>
      </c>
      <c r="D7" s="129" t="s">
        <v>285</v>
      </c>
      <c r="E7" s="129" t="s">
        <v>286</v>
      </c>
      <c r="F7" s="129" t="s">
        <v>287</v>
      </c>
      <c r="G7" s="128" t="s">
        <v>81</v>
      </c>
      <c r="H7" s="128" t="s">
        <v>288</v>
      </c>
      <c r="I7" s="129" t="s">
        <v>289</v>
      </c>
      <c r="J7" s="129" t="s">
        <v>286</v>
      </c>
    </row>
    <row r="8" ht="52.5" customHeight="1" outlineLevel="1" spans="1:10">
      <c r="A8" s="129" t="s">
        <v>268</v>
      </c>
      <c r="B8" s="129" t="s">
        <v>290</v>
      </c>
      <c r="C8" s="129" t="s">
        <v>291</v>
      </c>
      <c r="D8" s="129" t="s">
        <v>292</v>
      </c>
      <c r="E8" s="129" t="s">
        <v>293</v>
      </c>
      <c r="F8" s="129" t="s">
        <v>294</v>
      </c>
      <c r="G8" s="128" t="s">
        <v>295</v>
      </c>
      <c r="H8" s="128" t="s">
        <v>296</v>
      </c>
      <c r="I8" s="129" t="s">
        <v>289</v>
      </c>
      <c r="J8" s="129" t="s">
        <v>293</v>
      </c>
    </row>
    <row r="9" ht="52.5" customHeight="1" outlineLevel="1" spans="1:10">
      <c r="A9" s="129" t="s">
        <v>268</v>
      </c>
      <c r="B9" s="129" t="s">
        <v>290</v>
      </c>
      <c r="C9" s="129" t="s">
        <v>297</v>
      </c>
      <c r="D9" s="129" t="s">
        <v>298</v>
      </c>
      <c r="E9" s="129" t="s">
        <v>299</v>
      </c>
      <c r="F9" s="129" t="s">
        <v>287</v>
      </c>
      <c r="G9" s="128" t="s">
        <v>300</v>
      </c>
      <c r="H9" s="128" t="s">
        <v>301</v>
      </c>
      <c r="I9" s="129" t="s">
        <v>289</v>
      </c>
      <c r="J9" s="129" t="s">
        <v>299</v>
      </c>
    </row>
    <row r="10" ht="52.5" customHeight="1" outlineLevel="1" spans="1:10">
      <c r="A10" s="129" t="s">
        <v>265</v>
      </c>
      <c r="B10" s="129" t="s">
        <v>302</v>
      </c>
      <c r="C10" s="129" t="s">
        <v>284</v>
      </c>
      <c r="D10" s="129" t="s">
        <v>303</v>
      </c>
      <c r="E10" s="129" t="s">
        <v>304</v>
      </c>
      <c r="F10" s="129" t="s">
        <v>287</v>
      </c>
      <c r="G10" s="128" t="s">
        <v>305</v>
      </c>
      <c r="H10" s="128" t="s">
        <v>301</v>
      </c>
      <c r="I10" s="129" t="s">
        <v>289</v>
      </c>
      <c r="J10" s="129" t="s">
        <v>304</v>
      </c>
    </row>
    <row r="11" ht="52.5" customHeight="1" outlineLevel="1" spans="1:10">
      <c r="A11" s="129" t="s">
        <v>265</v>
      </c>
      <c r="B11" s="129" t="s">
        <v>302</v>
      </c>
      <c r="C11" s="129" t="s">
        <v>291</v>
      </c>
      <c r="D11" s="129" t="s">
        <v>292</v>
      </c>
      <c r="E11" s="129" t="s">
        <v>306</v>
      </c>
      <c r="F11" s="129" t="s">
        <v>287</v>
      </c>
      <c r="G11" s="128" t="s">
        <v>300</v>
      </c>
      <c r="H11" s="128" t="s">
        <v>301</v>
      </c>
      <c r="I11" s="129" t="s">
        <v>289</v>
      </c>
      <c r="J11" s="129" t="s">
        <v>306</v>
      </c>
    </row>
    <row r="12" ht="52.5" customHeight="1" outlineLevel="1" spans="1:10">
      <c r="A12" s="129" t="s">
        <v>265</v>
      </c>
      <c r="B12" s="129" t="s">
        <v>302</v>
      </c>
      <c r="C12" s="129" t="s">
        <v>297</v>
      </c>
      <c r="D12" s="129" t="s">
        <v>298</v>
      </c>
      <c r="E12" s="129" t="s">
        <v>307</v>
      </c>
      <c r="F12" s="129" t="s">
        <v>287</v>
      </c>
      <c r="G12" s="128" t="s">
        <v>300</v>
      </c>
      <c r="H12" s="128" t="s">
        <v>308</v>
      </c>
      <c r="I12" s="129" t="s">
        <v>289</v>
      </c>
      <c r="J12" s="129" t="s">
        <v>307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8" sqref="C18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6">
        <v>1</v>
      </c>
      <c r="B1" s="117">
        <v>0</v>
      </c>
      <c r="C1" s="116">
        <v>1</v>
      </c>
      <c r="D1" s="93"/>
      <c r="E1" s="93"/>
      <c r="F1" s="115" t="s">
        <v>309</v>
      </c>
    </row>
    <row r="2" ht="26.25" customHeight="1" spans="1:6">
      <c r="A2" s="118" t="str">
        <f>"2025"&amp;"年部门政府性基金预算支出预算表"</f>
        <v>2025年部门政府性基金预算支出预算表</v>
      </c>
      <c r="B2" s="118" t="s">
        <v>310</v>
      </c>
      <c r="C2" s="119"/>
      <c r="D2" s="120"/>
      <c r="E2" s="120"/>
      <c r="F2" s="120"/>
    </row>
    <row r="3" ht="13.5" customHeight="1" spans="1:6">
      <c r="A3" s="121" t="str">
        <f>"单位名称："&amp;"芒市医疗保障局"</f>
        <v>单位名称：芒市医疗保障局</v>
      </c>
      <c r="B3" s="121" t="s">
        <v>311</v>
      </c>
      <c r="C3" s="122"/>
      <c r="D3" s="93"/>
      <c r="E3" s="93"/>
      <c r="F3" s="115" t="s">
        <v>9</v>
      </c>
    </row>
    <row r="4" ht="19.5" customHeight="1" spans="1:6">
      <c r="A4" s="60" t="s">
        <v>178</v>
      </c>
      <c r="B4" s="123" t="s">
        <v>56</v>
      </c>
      <c r="C4" s="60" t="s">
        <v>57</v>
      </c>
      <c r="D4" s="35" t="s">
        <v>312</v>
      </c>
      <c r="E4" s="35"/>
      <c r="F4" s="35"/>
    </row>
    <row r="5" ht="18.55" customHeight="1" spans="1:6">
      <c r="A5" s="60"/>
      <c r="B5" s="123"/>
      <c r="C5" s="60"/>
      <c r="D5" s="35" t="s">
        <v>38</v>
      </c>
      <c r="E5" s="35" t="s">
        <v>60</v>
      </c>
      <c r="F5" s="35" t="s">
        <v>61</v>
      </c>
    </row>
    <row r="6" ht="20.25" customHeight="1" spans="1:6">
      <c r="A6" s="60">
        <v>1</v>
      </c>
      <c r="B6" s="124" t="s">
        <v>68</v>
      </c>
      <c r="C6" s="124" t="s">
        <v>69</v>
      </c>
      <c r="D6" s="124" t="s">
        <v>70</v>
      </c>
      <c r="E6" s="124" t="s">
        <v>71</v>
      </c>
      <c r="F6" s="124" t="s">
        <v>72</v>
      </c>
    </row>
    <row r="7" ht="30" customHeight="1" spans="1:6">
      <c r="A7" s="33"/>
      <c r="B7" s="123"/>
      <c r="C7" s="33"/>
      <c r="D7" s="76"/>
      <c r="E7" s="125"/>
      <c r="F7" s="125"/>
    </row>
    <row r="8" ht="30" customHeight="1" spans="1:6">
      <c r="A8" s="22"/>
      <c r="B8" s="22"/>
      <c r="C8" s="22"/>
      <c r="D8" s="76"/>
      <c r="E8" s="125"/>
      <c r="F8" s="125"/>
    </row>
    <row r="9" ht="30" customHeight="1" spans="1:6">
      <c r="A9" s="20" t="s">
        <v>313</v>
      </c>
      <c r="B9" s="20" t="s">
        <v>313</v>
      </c>
      <c r="C9" s="20" t="s">
        <v>313</v>
      </c>
      <c r="D9" s="76"/>
      <c r="E9" s="125"/>
      <c r="F9" s="125"/>
    </row>
    <row r="10" customHeight="1" spans="1:3">
      <c r="A10" s="54" t="s">
        <v>314</v>
      </c>
      <c r="B10" s="55"/>
      <c r="C10" s="55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D9" sqref="D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6"/>
      <c r="P1" s="106"/>
      <c r="Q1" s="42" t="s">
        <v>315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7"/>
      <c r="L2" s="29"/>
      <c r="M2" s="29"/>
      <c r="N2" s="29"/>
      <c r="O2" s="107"/>
      <c r="P2" s="107"/>
      <c r="Q2" s="29"/>
    </row>
    <row r="3" ht="18.75" customHeight="1" spans="1:17">
      <c r="A3" s="44" t="str">
        <f>"单位名称："&amp;"芒市医疗保障局"</f>
        <v>单位名称：芒市医疗保障局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8"/>
      <c r="P3" s="108"/>
      <c r="Q3" s="115" t="s">
        <v>35</v>
      </c>
    </row>
    <row r="4" ht="15.75" customHeight="1" spans="1:17">
      <c r="A4" s="11" t="s">
        <v>316</v>
      </c>
      <c r="B4" s="94" t="s">
        <v>317</v>
      </c>
      <c r="C4" s="94" t="s">
        <v>318</v>
      </c>
      <c r="D4" s="94" t="s">
        <v>319</v>
      </c>
      <c r="E4" s="94" t="s">
        <v>320</v>
      </c>
      <c r="F4" s="94" t="s">
        <v>321</v>
      </c>
      <c r="G4" s="47" t="s">
        <v>185</v>
      </c>
      <c r="H4" s="47"/>
      <c r="I4" s="47"/>
      <c r="J4" s="47"/>
      <c r="K4" s="109"/>
      <c r="L4" s="47"/>
      <c r="M4" s="47"/>
      <c r="N4" s="47"/>
      <c r="O4" s="73"/>
      <c r="P4" s="109"/>
      <c r="Q4" s="48"/>
    </row>
    <row r="5" ht="17.25" customHeight="1" spans="1:17">
      <c r="A5" s="16"/>
      <c r="B5" s="95"/>
      <c r="C5" s="95"/>
      <c r="D5" s="95"/>
      <c r="E5" s="95"/>
      <c r="F5" s="95"/>
      <c r="G5" s="95" t="s">
        <v>38</v>
      </c>
      <c r="H5" s="95" t="s">
        <v>42</v>
      </c>
      <c r="I5" s="95" t="s">
        <v>322</v>
      </c>
      <c r="J5" s="95" t="s">
        <v>323</v>
      </c>
      <c r="K5" s="110" t="s">
        <v>324</v>
      </c>
      <c r="L5" s="111" t="s">
        <v>325</v>
      </c>
      <c r="M5" s="111"/>
      <c r="N5" s="111"/>
      <c r="O5" s="112"/>
      <c r="P5" s="113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41</v>
      </c>
      <c r="I6" s="96"/>
      <c r="J6" s="96"/>
      <c r="K6" s="114"/>
      <c r="L6" s="96" t="s">
        <v>41</v>
      </c>
      <c r="M6" s="96" t="s">
        <v>48</v>
      </c>
      <c r="N6" s="96" t="s">
        <v>326</v>
      </c>
      <c r="O6" s="33" t="s">
        <v>50</v>
      </c>
      <c r="P6" s="114" t="s">
        <v>51</v>
      </c>
      <c r="Q6" s="96" t="s">
        <v>52</v>
      </c>
    </row>
    <row r="7" ht="15" customHeight="1" spans="1:17">
      <c r="A7" s="74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54</v>
      </c>
      <c r="B8" s="100"/>
      <c r="C8" s="100"/>
      <c r="D8" s="101"/>
      <c r="E8" s="102"/>
      <c r="F8" s="23">
        <v>5000</v>
      </c>
      <c r="G8" s="23">
        <v>5000</v>
      </c>
      <c r="H8" s="23">
        <v>5000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tr">
        <f>"     "&amp;"一般公用经费"</f>
        <v>     一般公用经费</v>
      </c>
      <c r="B9" s="100" t="s">
        <v>327</v>
      </c>
      <c r="C9" s="100" t="s">
        <v>327</v>
      </c>
      <c r="D9" s="103" t="s">
        <v>308</v>
      </c>
      <c r="E9" s="102">
        <v>1</v>
      </c>
      <c r="F9" s="23">
        <v>5000</v>
      </c>
      <c r="G9" s="23">
        <v>5000</v>
      </c>
      <c r="H9" s="23">
        <v>5000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4" t="s">
        <v>313</v>
      </c>
      <c r="B10" s="105"/>
      <c r="C10" s="105"/>
      <c r="D10" s="105"/>
      <c r="E10" s="102"/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5" sqref="C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2"/>
      <c r="N1" s="92" t="s">
        <v>328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"单位名称："&amp;"芒市医疗保障局"</f>
        <v>单位名称：芒市医疗保障局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3"/>
      <c r="N3" s="42" t="s">
        <v>35</v>
      </c>
    </row>
    <row r="4" ht="15.75" customHeight="1" spans="1:14">
      <c r="A4" s="11" t="s">
        <v>316</v>
      </c>
      <c r="B4" s="11" t="s">
        <v>329</v>
      </c>
      <c r="C4" s="11" t="s">
        <v>330</v>
      </c>
      <c r="D4" s="12" t="s">
        <v>185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38</v>
      </c>
      <c r="E5" s="11" t="s">
        <v>42</v>
      </c>
      <c r="F5" s="11" t="s">
        <v>322</v>
      </c>
      <c r="G5" s="11" t="s">
        <v>323</v>
      </c>
      <c r="H5" s="11" t="s">
        <v>324</v>
      </c>
      <c r="I5" s="12" t="s">
        <v>325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41</v>
      </c>
      <c r="F6" s="18"/>
      <c r="G6" s="18"/>
      <c r="H6" s="74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5">
      <c r="A11" s="54" t="s">
        <v>331</v>
      </c>
      <c r="B11" s="55"/>
      <c r="C11" s="55"/>
      <c r="D11" s="55"/>
      <c r="E11" s="55"/>
    </row>
  </sheetData>
  <mergeCells count="14">
    <mergeCell ref="A2:N2"/>
    <mergeCell ref="A3:H3"/>
    <mergeCell ref="D4:N4"/>
    <mergeCell ref="I5:N5"/>
    <mergeCell ref="A10:C10"/>
    <mergeCell ref="A11:E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81" t="s">
        <v>332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7" t="s">
        <v>9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2"/>
    </row>
    <row r="4" ht="18" customHeight="1" spans="1:16">
      <c r="A4" s="69" t="str">
        <f>"单位名称："&amp;"芒市医疗保障局"</f>
        <v>单位名称：芒市医疗保障局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3"/>
    </row>
    <row r="5" ht="19.5" customHeight="1" spans="1:16">
      <c r="A5" s="71" t="s">
        <v>333</v>
      </c>
      <c r="B5" s="12" t="s">
        <v>185</v>
      </c>
      <c r="C5" s="13"/>
      <c r="D5" s="72"/>
      <c r="E5" s="73" t="s">
        <v>334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84"/>
    </row>
    <row r="6" ht="40.5" customHeight="1" spans="1:16">
      <c r="A6" s="74"/>
      <c r="B6" s="16" t="s">
        <v>38</v>
      </c>
      <c r="C6" s="11" t="s">
        <v>42</v>
      </c>
      <c r="D6" s="75" t="s">
        <v>335</v>
      </c>
      <c r="E6" s="75" t="s">
        <v>336</v>
      </c>
      <c r="F6" s="75" t="s">
        <v>337</v>
      </c>
      <c r="G6" s="75" t="s">
        <v>338</v>
      </c>
      <c r="H6" s="75" t="s">
        <v>339</v>
      </c>
      <c r="I6" s="75" t="s">
        <v>340</v>
      </c>
      <c r="J6" s="75" t="s">
        <v>341</v>
      </c>
      <c r="K6" s="75" t="s">
        <v>342</v>
      </c>
      <c r="L6" s="75" t="s">
        <v>343</v>
      </c>
      <c r="M6" s="33" t="s">
        <v>344</v>
      </c>
      <c r="N6" s="33" t="s">
        <v>345</v>
      </c>
      <c r="O6" s="85" t="s">
        <v>346</v>
      </c>
      <c r="P6" s="33" t="s">
        <v>347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4">
        <v>16</v>
      </c>
    </row>
    <row r="8" ht="19.5" customHeight="1" spans="1:16">
      <c r="A8" s="36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6"/>
      <c r="N8" s="86"/>
      <c r="O8" s="86"/>
      <c r="P8" s="86"/>
    </row>
    <row r="9" ht="19.5" customHeight="1" spans="1:16">
      <c r="A9" s="36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4"/>
    </row>
    <row r="10" ht="19.5" customHeight="1" spans="1:16">
      <c r="A10" s="51" t="s">
        <v>38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6"/>
      <c r="N10" s="86"/>
      <c r="O10" s="86"/>
      <c r="P10" s="86"/>
    </row>
    <row r="11" customHeight="1" spans="1:16">
      <c r="A11" s="80" t="s">
        <v>348</v>
      </c>
      <c r="B11" s="80"/>
      <c r="C11" s="8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0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19" sqref="H19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349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"单位名称："&amp;"芒市医疗保障局"</f>
        <v>单位名称：芒市医疗保障局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273</v>
      </c>
      <c r="B4" s="34" t="s">
        <v>274</v>
      </c>
      <c r="C4" s="34" t="s">
        <v>275</v>
      </c>
      <c r="D4" s="34" t="s">
        <v>276</v>
      </c>
      <c r="E4" s="34" t="s">
        <v>277</v>
      </c>
      <c r="F4" s="60" t="s">
        <v>278</v>
      </c>
      <c r="G4" s="34" t="s">
        <v>279</v>
      </c>
      <c r="H4" s="60" t="s">
        <v>280</v>
      </c>
      <c r="I4" s="60" t="s">
        <v>281</v>
      </c>
      <c r="J4" s="34" t="s">
        <v>282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36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6"/>
      <c r="B7" s="22" t="s">
        <v>350</v>
      </c>
      <c r="C7" s="22" t="s">
        <v>350</v>
      </c>
      <c r="D7" s="22" t="s">
        <v>350</v>
      </c>
      <c r="E7" s="36" t="s">
        <v>350</v>
      </c>
      <c r="F7" s="22" t="s">
        <v>350</v>
      </c>
      <c r="G7" s="36" t="s">
        <v>350</v>
      </c>
      <c r="H7" s="22" t="s">
        <v>350</v>
      </c>
      <c r="I7" s="22" t="s">
        <v>350</v>
      </c>
      <c r="J7" s="36" t="s">
        <v>350</v>
      </c>
    </row>
    <row r="8" customHeight="1" spans="1:5">
      <c r="A8" s="54" t="s">
        <v>351</v>
      </c>
      <c r="B8" s="55"/>
      <c r="C8" s="55"/>
      <c r="D8" s="55"/>
      <c r="E8" s="55"/>
    </row>
  </sheetData>
  <mergeCells count="3">
    <mergeCell ref="A2:J2"/>
    <mergeCell ref="A3:H3"/>
    <mergeCell ref="A8:E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8" sqref="D18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352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"单位名称："&amp;"芒市医疗保障局"</f>
        <v>单位名称：芒市医疗保障局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178</v>
      </c>
      <c r="B4" s="11" t="s">
        <v>353</v>
      </c>
      <c r="C4" s="11" t="s">
        <v>354</v>
      </c>
      <c r="D4" s="11" t="s">
        <v>355</v>
      </c>
      <c r="E4" s="11" t="s">
        <v>356</v>
      </c>
      <c r="F4" s="46" t="s">
        <v>357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320</v>
      </c>
      <c r="G5" s="34" t="s">
        <v>358</v>
      </c>
      <c r="H5" s="34" t="s">
        <v>359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  <row r="9" customHeight="1" spans="1:4">
      <c r="A9" s="54" t="s">
        <v>360</v>
      </c>
      <c r="B9" s="55"/>
      <c r="C9" s="55"/>
      <c r="D9" s="55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topLeftCell="A5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361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"单位名称："&amp;"芒市医疗保障局"</f>
        <v>单位名称：芒市医疗保障局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35</v>
      </c>
    </row>
    <row r="4" ht="21.75" customHeight="1" spans="1:11">
      <c r="A4" s="33" t="s">
        <v>259</v>
      </c>
      <c r="B4" s="33" t="s">
        <v>180</v>
      </c>
      <c r="C4" s="33" t="s">
        <v>260</v>
      </c>
      <c r="D4" s="34" t="s">
        <v>181</v>
      </c>
      <c r="E4" s="34" t="s">
        <v>182</v>
      </c>
      <c r="F4" s="34" t="s">
        <v>261</v>
      </c>
      <c r="G4" s="34" t="s">
        <v>262</v>
      </c>
      <c r="H4" s="35" t="s">
        <v>38</v>
      </c>
      <c r="I4" s="35" t="s">
        <v>362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363</v>
      </c>
      <c r="C8" s="36"/>
      <c r="D8" s="36"/>
      <c r="E8" s="36"/>
      <c r="F8" s="36"/>
      <c r="G8" s="36"/>
      <c r="H8" s="23">
        <v>100000</v>
      </c>
      <c r="I8" s="23">
        <v>100000</v>
      </c>
      <c r="J8" s="23"/>
      <c r="K8" s="40"/>
    </row>
    <row r="9" ht="52.5" customHeight="1" spans="1:11">
      <c r="A9" s="22" t="s">
        <v>266</v>
      </c>
      <c r="B9" s="22" t="s">
        <v>363</v>
      </c>
      <c r="C9" s="22" t="s">
        <v>54</v>
      </c>
      <c r="D9" s="22" t="s">
        <v>86</v>
      </c>
      <c r="E9" s="22" t="s">
        <v>85</v>
      </c>
      <c r="F9" s="22" t="s">
        <v>248</v>
      </c>
      <c r="G9" s="22" t="s">
        <v>249</v>
      </c>
      <c r="H9" s="23">
        <v>50000</v>
      </c>
      <c r="I9" s="23">
        <v>50000</v>
      </c>
      <c r="J9" s="23"/>
      <c r="K9" s="41"/>
    </row>
    <row r="10" ht="52.5" customHeight="1" spans="1:11">
      <c r="A10" s="22" t="s">
        <v>266</v>
      </c>
      <c r="B10" s="22" t="s">
        <v>363</v>
      </c>
      <c r="C10" s="22" t="s">
        <v>54</v>
      </c>
      <c r="D10" s="22" t="s">
        <v>86</v>
      </c>
      <c r="E10" s="22" t="s">
        <v>85</v>
      </c>
      <c r="F10" s="22" t="s">
        <v>364</v>
      </c>
      <c r="G10" s="22" t="s">
        <v>365</v>
      </c>
      <c r="H10" s="23">
        <v>50000</v>
      </c>
      <c r="I10" s="23">
        <v>50000</v>
      </c>
      <c r="J10" s="23"/>
      <c r="K10" s="25"/>
    </row>
    <row r="11" ht="52.5" customHeight="1" spans="1:11">
      <c r="A11" s="25"/>
      <c r="B11" s="22" t="s">
        <v>366</v>
      </c>
      <c r="C11" s="25"/>
      <c r="D11" s="25"/>
      <c r="E11" s="25"/>
      <c r="F11" s="25"/>
      <c r="G11" s="25"/>
      <c r="H11" s="23">
        <v>3200</v>
      </c>
      <c r="I11" s="23">
        <v>3200</v>
      </c>
      <c r="J11" s="23"/>
      <c r="K11" s="25"/>
    </row>
    <row r="12" ht="52.5" customHeight="1" spans="1:11">
      <c r="A12" s="22" t="s">
        <v>367</v>
      </c>
      <c r="B12" s="22" t="s">
        <v>366</v>
      </c>
      <c r="C12" s="22" t="s">
        <v>54</v>
      </c>
      <c r="D12" s="22" t="s">
        <v>99</v>
      </c>
      <c r="E12" s="22" t="s">
        <v>100</v>
      </c>
      <c r="F12" s="22" t="s">
        <v>244</v>
      </c>
      <c r="G12" s="22" t="s">
        <v>245</v>
      </c>
      <c r="H12" s="23">
        <v>3200</v>
      </c>
      <c r="I12" s="23">
        <v>3200</v>
      </c>
      <c r="J12" s="23"/>
      <c r="K12" s="25"/>
    </row>
    <row r="13" ht="30" customHeight="1" spans="1:11">
      <c r="A13" s="37" t="s">
        <v>313</v>
      </c>
      <c r="B13" s="38"/>
      <c r="C13" s="38"/>
      <c r="D13" s="38"/>
      <c r="E13" s="38"/>
      <c r="F13" s="38"/>
      <c r="G13" s="38"/>
      <c r="H13" s="23">
        <v>103200</v>
      </c>
      <c r="I13" s="23">
        <v>103200</v>
      </c>
      <c r="J13" s="23"/>
      <c r="K13" s="41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"单位名称："&amp;"芒市医疗保障局"</f>
        <v>单位名称：芒市医疗保障局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260</v>
      </c>
      <c r="B4" s="10" t="s">
        <v>259</v>
      </c>
      <c r="C4" s="10" t="s">
        <v>180</v>
      </c>
      <c r="D4" s="11" t="s">
        <v>369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800000</v>
      </c>
      <c r="F8" s="23"/>
      <c r="G8" s="23"/>
    </row>
    <row r="9" ht="52.5" customHeight="1" spans="1:7">
      <c r="A9" s="24"/>
      <c r="B9" s="22" t="s">
        <v>370</v>
      </c>
      <c r="C9" s="22" t="s">
        <v>268</v>
      </c>
      <c r="D9" s="22" t="s">
        <v>371</v>
      </c>
      <c r="E9" s="23">
        <v>560000</v>
      </c>
      <c r="F9" s="23"/>
      <c r="G9" s="23"/>
    </row>
    <row r="10" ht="52.5" customHeight="1" spans="1:7">
      <c r="A10" s="25"/>
      <c r="B10" s="22" t="s">
        <v>370</v>
      </c>
      <c r="C10" s="22" t="s">
        <v>265</v>
      </c>
      <c r="D10" s="22" t="s">
        <v>371</v>
      </c>
      <c r="E10" s="23">
        <v>240000</v>
      </c>
      <c r="F10" s="23"/>
      <c r="G10" s="23"/>
    </row>
    <row r="11" ht="30" customHeight="1" spans="1:7">
      <c r="A11" s="26" t="s">
        <v>38</v>
      </c>
      <c r="B11" s="27" t="s">
        <v>350</v>
      </c>
      <c r="C11" s="27"/>
      <c r="D11" s="28"/>
      <c r="E11" s="23">
        <v>800000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7"/>
      <c r="B1" s="177"/>
      <c r="C1" s="177"/>
      <c r="D1" s="178" t="s">
        <v>8</v>
      </c>
    </row>
    <row r="2" ht="42" customHeight="1" spans="1:4">
      <c r="A2" s="179" t="str">
        <f>"2025"&amp;"年部门财务收支预算总表"</f>
        <v>2025年部门财务收支预算总表</v>
      </c>
      <c r="B2" s="179"/>
      <c r="C2" s="179"/>
      <c r="D2" s="179"/>
    </row>
    <row r="3" ht="18.75" customHeight="1" spans="1:4">
      <c r="A3" s="135" t="str">
        <f>"单位名称："&amp;"芒市医疗保障局"</f>
        <v>单位名称：芒市医疗保障局</v>
      </c>
      <c r="B3" s="135"/>
      <c r="C3" s="136"/>
      <c r="D3" s="180" t="s">
        <v>9</v>
      </c>
    </row>
    <row r="4" ht="18.75" customHeight="1" spans="1:4">
      <c r="A4" s="136" t="s">
        <v>10</v>
      </c>
      <c r="B4" s="136"/>
      <c r="C4" s="136" t="s">
        <v>11</v>
      </c>
      <c r="D4" s="136"/>
    </row>
    <row r="5" ht="18.75" customHeight="1" spans="1:4">
      <c r="A5" s="136" t="s">
        <v>12</v>
      </c>
      <c r="B5" s="136" t="s">
        <v>13</v>
      </c>
      <c r="C5" s="136" t="s">
        <v>14</v>
      </c>
      <c r="D5" s="136" t="s">
        <v>13</v>
      </c>
    </row>
    <row r="6" ht="18.75" customHeight="1" spans="1:4">
      <c r="A6" s="135" t="s">
        <v>15</v>
      </c>
      <c r="B6" s="137">
        <v>3518734.26</v>
      </c>
      <c r="C6" s="135" t="str">
        <f>"一"&amp;"、"&amp;"一般公共服务支出"</f>
        <v>一、一般公共服务支出</v>
      </c>
      <c r="D6" s="137"/>
    </row>
    <row r="7" ht="18.75" customHeight="1" spans="1:4">
      <c r="A7" s="135" t="s">
        <v>16</v>
      </c>
      <c r="B7" s="137"/>
      <c r="C7" s="135" t="str">
        <f>"二"&amp;"、"&amp;"社会保障和就业支出"</f>
        <v>二、社会保障和就业支出</v>
      </c>
      <c r="D7" s="137">
        <v>268171.85</v>
      </c>
    </row>
    <row r="8" ht="18.75" customHeight="1" spans="1:4">
      <c r="A8" s="135" t="s">
        <v>17</v>
      </c>
      <c r="B8" s="137"/>
      <c r="C8" s="135" t="str">
        <f>"三"&amp;"、"&amp;"卫生健康支出"</f>
        <v>三、卫生健康支出</v>
      </c>
      <c r="D8" s="137">
        <v>3064379.17</v>
      </c>
    </row>
    <row r="9" ht="18.75" customHeight="1" spans="1:4">
      <c r="A9" s="135" t="s">
        <v>18</v>
      </c>
      <c r="B9" s="137"/>
      <c r="C9" s="135" t="str">
        <f>"四"&amp;"、"&amp;"住房保障支出"</f>
        <v>四、住房保障支出</v>
      </c>
      <c r="D9" s="137">
        <v>186183.24</v>
      </c>
    </row>
    <row r="10" ht="18.75" customHeight="1" spans="1:4">
      <c r="A10" s="135" t="s">
        <v>19</v>
      </c>
      <c r="B10" s="137"/>
      <c r="C10" s="135"/>
      <c r="D10" s="137"/>
    </row>
    <row r="11" ht="18.75" customHeight="1" spans="1:4">
      <c r="A11" s="135" t="s">
        <v>20</v>
      </c>
      <c r="B11" s="137"/>
      <c r="C11" s="135"/>
      <c r="D11" s="137"/>
    </row>
    <row r="12" ht="18.75" customHeight="1" spans="1:4">
      <c r="A12" s="135" t="s">
        <v>21</v>
      </c>
      <c r="B12" s="137"/>
      <c r="C12" s="135"/>
      <c r="D12" s="137"/>
    </row>
    <row r="13" ht="18.75" customHeight="1" spans="1:4">
      <c r="A13" s="135" t="s">
        <v>22</v>
      </c>
      <c r="B13" s="137"/>
      <c r="C13" s="135"/>
      <c r="D13" s="137"/>
    </row>
    <row r="14" ht="18.75" customHeight="1" spans="1:4">
      <c r="A14" s="135" t="s">
        <v>23</v>
      </c>
      <c r="B14" s="137"/>
      <c r="C14" s="135"/>
      <c r="D14" s="137"/>
    </row>
    <row r="15" ht="18.75" customHeight="1" spans="1:4">
      <c r="A15" s="135" t="s">
        <v>24</v>
      </c>
      <c r="B15" s="137"/>
      <c r="C15" s="135"/>
      <c r="D15" s="137"/>
    </row>
    <row r="16" ht="18.75" customHeight="1" spans="1:4">
      <c r="A16" s="135"/>
      <c r="B16" s="137"/>
      <c r="C16" s="135"/>
      <c r="D16" s="137"/>
    </row>
    <row r="17" ht="18.75" customHeight="1" spans="1:4">
      <c r="A17" s="135"/>
      <c r="B17" s="137"/>
      <c r="C17" s="135"/>
      <c r="D17" s="137"/>
    </row>
    <row r="18" ht="18.75" customHeight="1" spans="1:4">
      <c r="A18" s="135"/>
      <c r="B18" s="137"/>
      <c r="C18" s="135"/>
      <c r="D18" s="137"/>
    </row>
    <row r="19" ht="18.75" customHeight="1" spans="1:4">
      <c r="A19" s="135"/>
      <c r="B19" s="137"/>
      <c r="C19" s="135"/>
      <c r="D19" s="137"/>
    </row>
    <row r="20" ht="18.75" customHeight="1" spans="1:4">
      <c r="A20" s="135"/>
      <c r="B20" s="137"/>
      <c r="C20" s="135"/>
      <c r="D20" s="137"/>
    </row>
    <row r="21" ht="18.75" customHeight="1" spans="1:4">
      <c r="A21" s="135"/>
      <c r="B21" s="137"/>
      <c r="C21" s="135"/>
      <c r="D21" s="137"/>
    </row>
    <row r="22" ht="18.75" customHeight="1" spans="1:4">
      <c r="A22" s="135"/>
      <c r="B22" s="137"/>
      <c r="C22" s="135"/>
      <c r="D22" s="137"/>
    </row>
    <row r="23" ht="18.75" customHeight="1" spans="1:4">
      <c r="A23" s="135"/>
      <c r="B23" s="137"/>
      <c r="C23" s="135"/>
      <c r="D23" s="137"/>
    </row>
    <row r="24" ht="18.75" customHeight="1" spans="1:4">
      <c r="A24" s="135"/>
      <c r="B24" s="137"/>
      <c r="C24" s="135"/>
      <c r="D24" s="137"/>
    </row>
    <row r="25" ht="18.75" customHeight="1" spans="1:4">
      <c r="A25" s="135"/>
      <c r="B25" s="137"/>
      <c r="C25" s="135"/>
      <c r="D25" s="137"/>
    </row>
    <row r="26" ht="18.75" customHeight="1" spans="1:4">
      <c r="A26" s="135"/>
      <c r="B26" s="137"/>
      <c r="C26" s="135"/>
      <c r="D26" s="137"/>
    </row>
    <row r="27" ht="18.75" customHeight="1" spans="1:4">
      <c r="A27" s="135"/>
      <c r="B27" s="137"/>
      <c r="C27" s="135"/>
      <c r="D27" s="137"/>
    </row>
    <row r="28" ht="18.75" customHeight="1" spans="1:4">
      <c r="A28" s="135"/>
      <c r="B28" s="137"/>
      <c r="C28" s="135"/>
      <c r="D28" s="137"/>
    </row>
    <row r="29" ht="18.75" customHeight="1" spans="1:4">
      <c r="A29" s="135"/>
      <c r="B29" s="137"/>
      <c r="C29" s="135"/>
      <c r="D29" s="137"/>
    </row>
    <row r="30" ht="18.75" customHeight="1" spans="1:4">
      <c r="A30" s="135"/>
      <c r="B30" s="137"/>
      <c r="C30" s="135"/>
      <c r="D30" s="137"/>
    </row>
    <row r="31" ht="18.75" customHeight="1" spans="1:4">
      <c r="A31" s="135"/>
      <c r="B31" s="137"/>
      <c r="C31" s="135"/>
      <c r="D31" s="137"/>
    </row>
    <row r="32" ht="18.75" customHeight="1" spans="1:4">
      <c r="A32" s="135" t="s">
        <v>25</v>
      </c>
      <c r="B32" s="137">
        <v>3518734.26</v>
      </c>
      <c r="C32" s="135" t="s">
        <v>26</v>
      </c>
      <c r="D32" s="137">
        <v>3518734.26</v>
      </c>
    </row>
    <row r="33" ht="18.75" customHeight="1" spans="1:4">
      <c r="A33" s="135" t="s">
        <v>27</v>
      </c>
      <c r="B33" s="137"/>
      <c r="C33" s="135" t="s">
        <v>28</v>
      </c>
      <c r="D33" s="137"/>
    </row>
    <row r="34" ht="18.75" customHeight="1" spans="1:4">
      <c r="A34" s="135" t="s">
        <v>29</v>
      </c>
      <c r="B34" s="137"/>
      <c r="C34" s="135" t="s">
        <v>29</v>
      </c>
      <c r="D34" s="137"/>
    </row>
    <row r="35" ht="18.75" customHeight="1" spans="1:4">
      <c r="A35" s="135" t="s">
        <v>30</v>
      </c>
      <c r="B35" s="137"/>
      <c r="C35" s="135" t="s">
        <v>31</v>
      </c>
      <c r="D35" s="137"/>
    </row>
    <row r="36" ht="18.75" customHeight="1" spans="1:4">
      <c r="A36" s="135" t="s">
        <v>32</v>
      </c>
      <c r="B36" s="137">
        <v>3518734.26</v>
      </c>
      <c r="C36" s="135" t="s">
        <v>33</v>
      </c>
      <c r="D36" s="137">
        <v>3518734.26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2" t="s">
        <v>34</v>
      </c>
      <c r="Q1" s="92" t="s">
        <v>34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"单位名称："&amp;"芒市医疗保障局"</f>
        <v>单位名称：芒市医疗保障局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2" t="s">
        <v>35</v>
      </c>
      <c r="Q3" s="92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6" t="s">
        <v>46</v>
      </c>
      <c r="J5" s="176"/>
      <c r="K5" s="176"/>
      <c r="L5" s="176"/>
      <c r="M5" s="176"/>
      <c r="N5" s="176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4"/>
      <c r="B6" s="74"/>
      <c r="C6" s="74"/>
      <c r="D6" s="88"/>
      <c r="E6" s="88"/>
      <c r="F6" s="88"/>
      <c r="G6" s="74"/>
      <c r="H6" s="74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88"/>
      <c r="P6" s="88"/>
      <c r="Q6" s="88"/>
      <c r="R6" s="88"/>
      <c r="S6" s="8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4" t="s">
        <v>53</v>
      </c>
      <c r="B8" s="174" t="s">
        <v>54</v>
      </c>
      <c r="C8" s="23">
        <v>3518734.26</v>
      </c>
      <c r="D8" s="23">
        <v>3518734.26</v>
      </c>
      <c r="E8" s="23">
        <v>3518734.26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38</v>
      </c>
      <c r="B9" s="175"/>
      <c r="C9" s="164">
        <v>3518734.26</v>
      </c>
      <c r="D9" s="164">
        <v>3518734.26</v>
      </c>
      <c r="E9" s="164">
        <v>3518734.26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2" t="s">
        <v>55</v>
      </c>
      <c r="O1" s="42"/>
    </row>
    <row r="2" ht="36" customHeight="1" spans="1:15">
      <c r="A2" s="167" t="str">
        <f>"2025"&amp;"年部门支出预算表"</f>
        <v>2025年部门支出预算表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"单位名称："&amp;"芒市医疗保障局"</f>
        <v>单位名称：芒市医疗保障局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2" t="s">
        <v>9</v>
      </c>
      <c r="O3" s="42"/>
    </row>
    <row r="4" ht="31.5" customHeight="1" spans="1:15">
      <c r="A4" s="168" t="s">
        <v>56</v>
      </c>
      <c r="B4" s="168" t="s">
        <v>57</v>
      </c>
      <c r="C4" s="168" t="s">
        <v>38</v>
      </c>
      <c r="D4" s="168" t="s">
        <v>42</v>
      </c>
      <c r="E4" s="168"/>
      <c r="F4" s="168"/>
      <c r="G4" s="168" t="s">
        <v>43</v>
      </c>
      <c r="H4" s="168" t="s">
        <v>44</v>
      </c>
      <c r="I4" s="168" t="s">
        <v>58</v>
      </c>
      <c r="J4" s="168" t="s">
        <v>59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41</v>
      </c>
      <c r="E5" s="168" t="s">
        <v>60</v>
      </c>
      <c r="F5" s="168" t="s">
        <v>61</v>
      </c>
      <c r="G5" s="168"/>
      <c r="H5" s="168"/>
      <c r="I5" s="168"/>
      <c r="J5" s="168" t="s">
        <v>41</v>
      </c>
      <c r="K5" s="168" t="s">
        <v>62</v>
      </c>
      <c r="L5" s="168" t="s">
        <v>63</v>
      </c>
      <c r="M5" s="168" t="s">
        <v>64</v>
      </c>
      <c r="N5" s="168" t="s">
        <v>65</v>
      </c>
      <c r="O5" s="168" t="s">
        <v>66</v>
      </c>
    </row>
    <row r="6" ht="18.75" customHeight="1" spans="1:15">
      <c r="A6" s="169" t="s">
        <v>67</v>
      </c>
      <c r="B6" s="169" t="s">
        <v>68</v>
      </c>
      <c r="C6" s="169" t="s">
        <v>69</v>
      </c>
      <c r="D6" s="169" t="s">
        <v>70</v>
      </c>
      <c r="E6" s="169" t="s">
        <v>71</v>
      </c>
      <c r="F6" s="169" t="s">
        <v>72</v>
      </c>
      <c r="G6" s="169" t="s">
        <v>73</v>
      </c>
      <c r="H6" s="169" t="s">
        <v>74</v>
      </c>
      <c r="I6" s="169" t="s">
        <v>75</v>
      </c>
      <c r="J6" s="169" t="s">
        <v>76</v>
      </c>
      <c r="K6" s="169" t="s">
        <v>77</v>
      </c>
      <c r="L6" s="169" t="s">
        <v>78</v>
      </c>
      <c r="M6" s="169" t="s">
        <v>79</v>
      </c>
      <c r="N6" s="169" t="s">
        <v>80</v>
      </c>
      <c r="O6" s="169" t="s">
        <v>81</v>
      </c>
    </row>
    <row r="7" ht="52.5" customHeight="1" spans="1:15">
      <c r="A7" s="170" t="s">
        <v>82</v>
      </c>
      <c r="B7" s="170" t="s">
        <v>83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</row>
    <row r="8" ht="52.5" customHeight="1" spans="1:15">
      <c r="A8" s="171" t="s">
        <v>84</v>
      </c>
      <c r="B8" s="171" t="s">
        <v>85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ht="52.5" customHeight="1" spans="1:15">
      <c r="A9" s="172" t="s">
        <v>86</v>
      </c>
      <c r="B9" s="172" t="s">
        <v>85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ht="52.5" customHeight="1" spans="1:15">
      <c r="A10" s="170" t="s">
        <v>87</v>
      </c>
      <c r="B10" s="170" t="s">
        <v>88</v>
      </c>
      <c r="C10" s="137">
        <v>268171.85</v>
      </c>
      <c r="D10" s="137">
        <v>268171.85</v>
      </c>
      <c r="E10" s="137">
        <v>268171.85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ht="52.5" customHeight="1" spans="1:15">
      <c r="A11" s="171" t="s">
        <v>89</v>
      </c>
      <c r="B11" s="171" t="s">
        <v>90</v>
      </c>
      <c r="C11" s="137">
        <v>265734.59</v>
      </c>
      <c r="D11" s="137">
        <v>265734.59</v>
      </c>
      <c r="E11" s="137">
        <v>265734.59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ht="52.5" customHeight="1" spans="1:15">
      <c r="A12" s="172" t="s">
        <v>91</v>
      </c>
      <c r="B12" s="172" t="s">
        <v>92</v>
      </c>
      <c r="C12" s="137">
        <v>3600</v>
      </c>
      <c r="D12" s="137">
        <v>3600</v>
      </c>
      <c r="E12" s="137">
        <v>3600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ht="52.5" customHeight="1" spans="1:15">
      <c r="A13" s="172" t="s">
        <v>93</v>
      </c>
      <c r="B13" s="172" t="s">
        <v>94</v>
      </c>
      <c r="C13" s="137">
        <v>248244.33</v>
      </c>
      <c r="D13" s="137">
        <v>248244.33</v>
      </c>
      <c r="E13" s="137">
        <v>248244.33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ht="52.5" customHeight="1" spans="1:15">
      <c r="A14" s="172" t="s">
        <v>95</v>
      </c>
      <c r="B14" s="172" t="s">
        <v>96</v>
      </c>
      <c r="C14" s="137">
        <v>13890.26</v>
      </c>
      <c r="D14" s="137">
        <v>13890.26</v>
      </c>
      <c r="E14" s="137">
        <v>13890.26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ht="52.5" customHeight="1" spans="1:15">
      <c r="A15" s="171" t="s">
        <v>97</v>
      </c>
      <c r="B15" s="171" t="s">
        <v>98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ht="52.5" customHeight="1" spans="1:15">
      <c r="A16" s="172" t="s">
        <v>99</v>
      </c>
      <c r="B16" s="172" t="s">
        <v>100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ht="52.5" customHeight="1" spans="1:15">
      <c r="A17" s="171" t="s">
        <v>101</v>
      </c>
      <c r="B17" s="171" t="s">
        <v>102</v>
      </c>
      <c r="C17" s="137">
        <v>2437.26</v>
      </c>
      <c r="D17" s="137">
        <v>2437.26</v>
      </c>
      <c r="E17" s="137">
        <v>2437.26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52.5" customHeight="1" spans="1:15">
      <c r="A18" s="172" t="s">
        <v>103</v>
      </c>
      <c r="B18" s="172" t="s">
        <v>102</v>
      </c>
      <c r="C18" s="137">
        <v>2437.26</v>
      </c>
      <c r="D18" s="137">
        <v>2437.26</v>
      </c>
      <c r="E18" s="137">
        <v>2437.26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52.5" customHeight="1" spans="1:15">
      <c r="A19" s="170" t="s">
        <v>104</v>
      </c>
      <c r="B19" s="170" t="s">
        <v>105</v>
      </c>
      <c r="C19" s="137">
        <v>3064379.17</v>
      </c>
      <c r="D19" s="137">
        <v>3064379.17</v>
      </c>
      <c r="E19" s="137">
        <v>2264379.17</v>
      </c>
      <c r="F19" s="137">
        <v>800000</v>
      </c>
      <c r="G19" s="137"/>
      <c r="H19" s="137"/>
      <c r="I19" s="137"/>
      <c r="J19" s="137"/>
      <c r="K19" s="137"/>
      <c r="L19" s="137"/>
      <c r="M19" s="137"/>
      <c r="N19" s="137"/>
      <c r="O19" s="137"/>
    </row>
    <row r="20" ht="52.5" customHeight="1" spans="1:15">
      <c r="A20" s="171" t="s">
        <v>106</v>
      </c>
      <c r="B20" s="171" t="s">
        <v>107</v>
      </c>
      <c r="C20" s="137">
        <v>130173.69</v>
      </c>
      <c r="D20" s="137">
        <v>130173.69</v>
      </c>
      <c r="E20" s="137">
        <v>130173.69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52.5" customHeight="1" spans="1:15">
      <c r="A21" s="172" t="s">
        <v>108</v>
      </c>
      <c r="B21" s="172" t="s">
        <v>109</v>
      </c>
      <c r="C21" s="137">
        <v>127070.64</v>
      </c>
      <c r="D21" s="137">
        <v>127070.64</v>
      </c>
      <c r="E21" s="137">
        <v>127070.64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52.5" customHeight="1" spans="1:15">
      <c r="A22" s="172" t="s">
        <v>110</v>
      </c>
      <c r="B22" s="172" t="s">
        <v>111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52.5" customHeight="1" spans="1:15">
      <c r="A23" s="172" t="s">
        <v>112</v>
      </c>
      <c r="B23" s="172" t="s">
        <v>113</v>
      </c>
      <c r="C23" s="137">
        <v>3103.05</v>
      </c>
      <c r="D23" s="137">
        <v>3103.05</v>
      </c>
      <c r="E23" s="137">
        <v>3103.05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52.5" customHeight="1" spans="1:15">
      <c r="A24" s="171" t="s">
        <v>114</v>
      </c>
      <c r="B24" s="171" t="s">
        <v>115</v>
      </c>
      <c r="C24" s="137">
        <v>2934205.48</v>
      </c>
      <c r="D24" s="137">
        <v>2934205.48</v>
      </c>
      <c r="E24" s="137">
        <v>2134205.48</v>
      </c>
      <c r="F24" s="137">
        <v>800000</v>
      </c>
      <c r="G24" s="137"/>
      <c r="H24" s="137"/>
      <c r="I24" s="137"/>
      <c r="J24" s="137"/>
      <c r="K24" s="137"/>
      <c r="L24" s="137"/>
      <c r="M24" s="137"/>
      <c r="N24" s="137"/>
      <c r="O24" s="137"/>
    </row>
    <row r="25" ht="52.5" customHeight="1" spans="1:15">
      <c r="A25" s="172" t="s">
        <v>116</v>
      </c>
      <c r="B25" s="172" t="s">
        <v>117</v>
      </c>
      <c r="C25" s="137">
        <v>2134205.48</v>
      </c>
      <c r="D25" s="137">
        <v>2134205.48</v>
      </c>
      <c r="E25" s="137">
        <v>2134205.48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52.5" customHeight="1" spans="1:15">
      <c r="A26" s="172" t="s">
        <v>118</v>
      </c>
      <c r="B26" s="172" t="s">
        <v>119</v>
      </c>
      <c r="C26" s="137">
        <v>800000</v>
      </c>
      <c r="D26" s="137">
        <v>800000</v>
      </c>
      <c r="E26" s="137"/>
      <c r="F26" s="137">
        <v>800000</v>
      </c>
      <c r="G26" s="137"/>
      <c r="H26" s="137"/>
      <c r="I26" s="137"/>
      <c r="J26" s="137"/>
      <c r="K26" s="137"/>
      <c r="L26" s="137"/>
      <c r="M26" s="137"/>
      <c r="N26" s="137"/>
      <c r="O26" s="137"/>
    </row>
    <row r="27" ht="52.5" customHeight="1" spans="1:15">
      <c r="A27" s="170" t="s">
        <v>120</v>
      </c>
      <c r="B27" s="170" t="s">
        <v>121</v>
      </c>
      <c r="C27" s="137">
        <v>186183.24</v>
      </c>
      <c r="D27" s="137">
        <v>186183.24</v>
      </c>
      <c r="E27" s="137">
        <v>186183.24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ht="52.5" customHeight="1" spans="1:15">
      <c r="A28" s="171" t="s">
        <v>122</v>
      </c>
      <c r="B28" s="171" t="s">
        <v>123</v>
      </c>
      <c r="C28" s="137">
        <v>186183.24</v>
      </c>
      <c r="D28" s="137">
        <v>186183.24</v>
      </c>
      <c r="E28" s="137">
        <v>186183.24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ht="52.5" customHeight="1" spans="1:15">
      <c r="A29" s="172" t="s">
        <v>124</v>
      </c>
      <c r="B29" s="172" t="s">
        <v>125</v>
      </c>
      <c r="C29" s="137">
        <v>186183.24</v>
      </c>
      <c r="D29" s="137">
        <v>186183.24</v>
      </c>
      <c r="E29" s="137">
        <v>186183.24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ht="30" customHeight="1" spans="1:15">
      <c r="A30" s="169" t="s">
        <v>38</v>
      </c>
      <c r="B30" s="169"/>
      <c r="C30" s="137">
        <v>3518734.26</v>
      </c>
      <c r="D30" s="137">
        <v>3518734.26</v>
      </c>
      <c r="E30" s="137">
        <v>2718734.26</v>
      </c>
      <c r="F30" s="137">
        <v>800000</v>
      </c>
      <c r="G30" s="137"/>
      <c r="H30" s="137"/>
      <c r="I30" s="137"/>
      <c r="J30" s="137"/>
      <c r="K30" s="137"/>
      <c r="L30" s="137"/>
      <c r="M30" s="137"/>
      <c r="N30" s="137"/>
      <c r="O30" s="137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2" t="s">
        <v>126</v>
      </c>
    </row>
    <row r="2" ht="30.75" customHeight="1" spans="1:4">
      <c r="A2" s="159" t="str">
        <f>"2025"&amp;"年部门财政拨款收支预算总表"</f>
        <v>2025年部门财政拨款收支预算总表</v>
      </c>
      <c r="B2" s="159"/>
      <c r="C2" s="159"/>
      <c r="D2" s="159"/>
    </row>
    <row r="3" ht="18.75" customHeight="1" spans="1:4">
      <c r="A3" s="31" t="str">
        <f>"单位名称："&amp;"芒市医疗保障局"</f>
        <v>单位名称：芒市医疗保障局</v>
      </c>
      <c r="B3" s="160"/>
      <c r="C3" s="160"/>
      <c r="D3" s="93" t="s">
        <v>9</v>
      </c>
    </row>
    <row r="4" ht="19.5" customHeight="1" spans="1:4">
      <c r="A4" s="12" t="s">
        <v>127</v>
      </c>
      <c r="B4" s="14"/>
      <c r="C4" s="12" t="s">
        <v>128</v>
      </c>
      <c r="D4" s="14"/>
    </row>
    <row r="5" ht="21.75" customHeight="1" spans="1:4">
      <c r="A5" s="71" t="s">
        <v>129</v>
      </c>
      <c r="B5" s="11" t="s">
        <v>13</v>
      </c>
      <c r="C5" s="71" t="s">
        <v>130</v>
      </c>
      <c r="D5" s="11" t="s">
        <v>13</v>
      </c>
    </row>
    <row r="6" ht="17.25" customHeight="1" spans="1:4">
      <c r="A6" s="74"/>
      <c r="B6" s="18"/>
      <c r="C6" s="74"/>
      <c r="D6" s="18"/>
    </row>
    <row r="7" ht="19.5" customHeight="1" spans="1:4">
      <c r="A7" s="89" t="s">
        <v>131</v>
      </c>
      <c r="B7" s="23">
        <v>3518734.26</v>
      </c>
      <c r="C7" s="89" t="s">
        <v>132</v>
      </c>
      <c r="D7" s="23">
        <v>3518734.26</v>
      </c>
    </row>
    <row r="8" ht="19.5" customHeight="1" spans="1:4">
      <c r="A8" s="89" t="s">
        <v>133</v>
      </c>
      <c r="B8" s="23">
        <v>3518734.26</v>
      </c>
      <c r="C8" s="161" t="s">
        <v>134</v>
      </c>
      <c r="D8" s="23"/>
    </row>
    <row r="9" ht="19.5" customHeight="1" spans="1:4">
      <c r="A9" s="162" t="s">
        <v>135</v>
      </c>
      <c r="B9" s="23"/>
      <c r="C9" s="161" t="s">
        <v>136</v>
      </c>
      <c r="D9" s="23"/>
    </row>
    <row r="10" ht="19.5" customHeight="1" spans="1:4">
      <c r="A10" s="162" t="s">
        <v>137</v>
      </c>
      <c r="B10" s="23"/>
      <c r="C10" s="161" t="s">
        <v>138</v>
      </c>
      <c r="D10" s="23"/>
    </row>
    <row r="11" ht="19.5" customHeight="1" spans="1:4">
      <c r="A11" s="162" t="s">
        <v>139</v>
      </c>
      <c r="B11" s="23"/>
      <c r="C11" s="161" t="s">
        <v>140</v>
      </c>
      <c r="D11" s="23"/>
    </row>
    <row r="12" ht="19.5" customHeight="1" spans="1:4">
      <c r="A12" s="162" t="s">
        <v>133</v>
      </c>
      <c r="B12" s="23"/>
      <c r="C12" s="161" t="s">
        <v>141</v>
      </c>
      <c r="D12" s="23"/>
    </row>
    <row r="13" ht="19.5" customHeight="1" spans="1:4">
      <c r="A13" s="162" t="s">
        <v>135</v>
      </c>
      <c r="B13" s="23"/>
      <c r="C13" s="161" t="s">
        <v>142</v>
      </c>
      <c r="D13" s="23"/>
    </row>
    <row r="14" ht="19.5" customHeight="1" spans="1:4">
      <c r="A14" s="162" t="s">
        <v>137</v>
      </c>
      <c r="B14" s="23"/>
      <c r="C14" s="161" t="s">
        <v>143</v>
      </c>
      <c r="D14" s="23"/>
    </row>
    <row r="15" ht="19.5" customHeight="1" spans="1:4">
      <c r="A15" s="163"/>
      <c r="B15" s="23"/>
      <c r="C15" s="161" t="s">
        <v>144</v>
      </c>
      <c r="D15" s="23">
        <v>268171.85</v>
      </c>
    </row>
    <row r="16" ht="19.5" customHeight="1" spans="1:4">
      <c r="A16" s="163"/>
      <c r="B16" s="23"/>
      <c r="C16" s="161" t="s">
        <v>145</v>
      </c>
      <c r="D16" s="23">
        <v>3064379.17</v>
      </c>
    </row>
    <row r="17" ht="19.5" customHeight="1" spans="1:4">
      <c r="A17" s="163"/>
      <c r="B17" s="23"/>
      <c r="C17" s="161" t="s">
        <v>146</v>
      </c>
      <c r="D17" s="23"/>
    </row>
    <row r="18" ht="19.5" customHeight="1" spans="1:4">
      <c r="A18" s="163"/>
      <c r="B18" s="23"/>
      <c r="C18" s="161" t="s">
        <v>147</v>
      </c>
      <c r="D18" s="23"/>
    </row>
    <row r="19" ht="19.5" customHeight="1" spans="1:4">
      <c r="A19" s="163"/>
      <c r="B19" s="23"/>
      <c r="C19" s="161" t="s">
        <v>148</v>
      </c>
      <c r="D19" s="23"/>
    </row>
    <row r="20" ht="19.5" customHeight="1" spans="1:4">
      <c r="A20" s="89"/>
      <c r="B20" s="23"/>
      <c r="C20" s="161" t="s">
        <v>149</v>
      </c>
      <c r="D20" s="23"/>
    </row>
    <row r="21" ht="19.5" customHeight="1" spans="1:4">
      <c r="A21" s="89"/>
      <c r="B21" s="23"/>
      <c r="C21" s="89" t="s">
        <v>150</v>
      </c>
      <c r="D21" s="23"/>
    </row>
    <row r="22" ht="19.5" customHeight="1" spans="1:4">
      <c r="A22" s="89"/>
      <c r="B22" s="23"/>
      <c r="C22" s="89" t="s">
        <v>151</v>
      </c>
      <c r="D22" s="23"/>
    </row>
    <row r="23" ht="19.5" customHeight="1" spans="1:4">
      <c r="A23" s="89"/>
      <c r="B23" s="23"/>
      <c r="C23" s="89" t="s">
        <v>152</v>
      </c>
      <c r="D23" s="23"/>
    </row>
    <row r="24" ht="19.5" customHeight="1" spans="1:4">
      <c r="A24" s="89"/>
      <c r="B24" s="23"/>
      <c r="C24" s="89" t="s">
        <v>153</v>
      </c>
      <c r="D24" s="23"/>
    </row>
    <row r="25" ht="19.5" customHeight="1" spans="1:4">
      <c r="A25" s="89"/>
      <c r="B25" s="23"/>
      <c r="C25" s="89" t="s">
        <v>154</v>
      </c>
      <c r="D25" s="23"/>
    </row>
    <row r="26" ht="19.5" customHeight="1" spans="1:4">
      <c r="A26" s="161"/>
      <c r="B26" s="23"/>
      <c r="C26" s="89" t="s">
        <v>155</v>
      </c>
      <c r="D26" s="23">
        <v>186183.24</v>
      </c>
    </row>
    <row r="27" ht="19.5" customHeight="1" spans="1:4">
      <c r="A27" s="89"/>
      <c r="B27" s="23"/>
      <c r="C27" s="89" t="s">
        <v>156</v>
      </c>
      <c r="D27" s="23"/>
    </row>
    <row r="28" customHeight="1" spans="1:4">
      <c r="A28" s="89"/>
      <c r="B28" s="23"/>
      <c r="C28" s="162" t="s">
        <v>157</v>
      </c>
      <c r="D28" s="23"/>
    </row>
    <row r="29" ht="19.5" customHeight="1" spans="1:4">
      <c r="A29" s="89"/>
      <c r="B29" s="23"/>
      <c r="C29" s="89" t="s">
        <v>158</v>
      </c>
      <c r="D29" s="23"/>
    </row>
    <row r="30" ht="19.5" customHeight="1" spans="1:4">
      <c r="A30" s="161"/>
      <c r="B30" s="23"/>
      <c r="C30" s="89" t="s">
        <v>159</v>
      </c>
      <c r="D30" s="23"/>
    </row>
    <row r="31" ht="18" customHeight="1" spans="1:4">
      <c r="A31" s="161"/>
      <c r="B31" s="23"/>
      <c r="C31" s="89" t="s">
        <v>160</v>
      </c>
      <c r="D31" s="23"/>
    </row>
    <row r="32" ht="18" customHeight="1" spans="1:4">
      <c r="A32" s="161"/>
      <c r="B32" s="23"/>
      <c r="C32" s="162" t="s">
        <v>161</v>
      </c>
      <c r="D32" s="23"/>
    </row>
    <row r="33" ht="18" customHeight="1" spans="1:4">
      <c r="A33" s="161"/>
      <c r="B33" s="23"/>
      <c r="C33" s="162" t="s">
        <v>162</v>
      </c>
      <c r="D33" s="23"/>
    </row>
    <row r="34" ht="19.5" customHeight="1" spans="1:4">
      <c r="A34" s="161"/>
      <c r="B34" s="164"/>
      <c r="C34" s="89" t="s">
        <v>163</v>
      </c>
      <c r="D34" s="164"/>
    </row>
    <row r="35" ht="19.5" customHeight="1" spans="1:4">
      <c r="A35" s="161"/>
      <c r="B35" s="23"/>
      <c r="C35" s="89" t="s">
        <v>164</v>
      </c>
      <c r="D35" s="23"/>
    </row>
    <row r="36" ht="19.5" customHeight="1" spans="1:4">
      <c r="A36" s="165" t="s">
        <v>32</v>
      </c>
      <c r="B36" s="23">
        <v>3518734.26</v>
      </c>
      <c r="C36" s="165" t="s">
        <v>33</v>
      </c>
      <c r="D36" s="23">
        <v>3518734.26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opLeftCell="A9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0" t="s">
        <v>165</v>
      </c>
    </row>
    <row r="2" ht="33" customHeight="1" spans="1:7">
      <c r="A2" s="152" t="str">
        <f>"2025"&amp;"年一般公共预算支出预算表（按功能科目分类）"</f>
        <v>2025年一般公共预算支出预算表（按功能科目分类）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"单位名称："&amp;"芒市医疗保障局"</f>
        <v>单位名称：芒市医疗保障局</v>
      </c>
      <c r="B3" s="153"/>
      <c r="C3" s="126"/>
      <c r="D3" s="126"/>
      <c r="E3" s="126"/>
      <c r="F3" s="126"/>
      <c r="G3" s="130" t="s">
        <v>9</v>
      </c>
    </row>
    <row r="4" ht="18.75" customHeight="1" spans="1:7">
      <c r="A4" s="154" t="s">
        <v>166</v>
      </c>
      <c r="B4" s="154"/>
      <c r="C4" s="154" t="s">
        <v>38</v>
      </c>
      <c r="D4" s="154" t="s">
        <v>60</v>
      </c>
      <c r="E4" s="154"/>
      <c r="F4" s="154"/>
      <c r="G4" s="154" t="s">
        <v>61</v>
      </c>
    </row>
    <row r="5" ht="18.75" customHeight="1" spans="1:7">
      <c r="A5" s="154" t="s">
        <v>56</v>
      </c>
      <c r="B5" s="154" t="s">
        <v>57</v>
      </c>
      <c r="C5" s="154"/>
      <c r="D5" s="154" t="s">
        <v>41</v>
      </c>
      <c r="E5" s="154" t="s">
        <v>167</v>
      </c>
      <c r="F5" s="154" t="s">
        <v>168</v>
      </c>
      <c r="G5" s="154"/>
    </row>
    <row r="6" ht="18.75" customHeight="1" spans="1:7">
      <c r="A6" s="154" t="s">
        <v>67</v>
      </c>
      <c r="B6" s="154" t="s">
        <v>68</v>
      </c>
      <c r="C6" s="154" t="s">
        <v>69</v>
      </c>
      <c r="D6" s="154" t="s">
        <v>70</v>
      </c>
      <c r="E6" s="154" t="s">
        <v>71</v>
      </c>
      <c r="F6" s="154" t="s">
        <v>72</v>
      </c>
      <c r="G6" s="154" t="s">
        <v>73</v>
      </c>
    </row>
    <row r="7" ht="18.75" customHeight="1" spans="1:7">
      <c r="A7" s="155" t="s">
        <v>87</v>
      </c>
      <c r="B7" s="155" t="s">
        <v>88</v>
      </c>
      <c r="C7" s="156">
        <v>268171.85</v>
      </c>
      <c r="D7" s="156">
        <v>268171.85</v>
      </c>
      <c r="E7" s="156">
        <v>267571.85</v>
      </c>
      <c r="F7" s="156">
        <v>600</v>
      </c>
      <c r="G7" s="156"/>
    </row>
    <row r="8" ht="18.75" customHeight="1" outlineLevel="1" spans="1:7">
      <c r="A8" s="157" t="s">
        <v>89</v>
      </c>
      <c r="B8" s="157" t="s">
        <v>90</v>
      </c>
      <c r="C8" s="156">
        <v>265734.59</v>
      </c>
      <c r="D8" s="156">
        <v>265734.59</v>
      </c>
      <c r="E8" s="156">
        <v>265134.59</v>
      </c>
      <c r="F8" s="156">
        <v>600</v>
      </c>
      <c r="G8" s="156"/>
    </row>
    <row r="9" ht="18.75" customHeight="1" outlineLevel="2" spans="1:7">
      <c r="A9" s="158" t="s">
        <v>91</v>
      </c>
      <c r="B9" s="158" t="s">
        <v>92</v>
      </c>
      <c r="C9" s="156">
        <v>3600</v>
      </c>
      <c r="D9" s="156">
        <v>3600</v>
      </c>
      <c r="E9" s="156">
        <v>3000</v>
      </c>
      <c r="F9" s="156">
        <v>600</v>
      </c>
      <c r="G9" s="156"/>
    </row>
    <row r="10" ht="18.75" customHeight="1" outlineLevel="2" spans="1:7">
      <c r="A10" s="158" t="s">
        <v>93</v>
      </c>
      <c r="B10" s="158" t="s">
        <v>94</v>
      </c>
      <c r="C10" s="156">
        <v>248244.33</v>
      </c>
      <c r="D10" s="156">
        <v>248244.33</v>
      </c>
      <c r="E10" s="156">
        <v>248244.33</v>
      </c>
      <c r="F10" s="156"/>
      <c r="G10" s="156"/>
    </row>
    <row r="11" ht="18.75" customHeight="1" outlineLevel="2" spans="1:7">
      <c r="A11" s="158" t="s">
        <v>95</v>
      </c>
      <c r="B11" s="158" t="s">
        <v>96</v>
      </c>
      <c r="C11" s="156">
        <v>13890.26</v>
      </c>
      <c r="D11" s="156">
        <v>13890.26</v>
      </c>
      <c r="E11" s="156">
        <v>13890.26</v>
      </c>
      <c r="F11" s="156"/>
      <c r="G11" s="156"/>
    </row>
    <row r="12" ht="18.75" customHeight="1" outlineLevel="1" spans="1:7">
      <c r="A12" s="157" t="s">
        <v>101</v>
      </c>
      <c r="B12" s="157" t="s">
        <v>102</v>
      </c>
      <c r="C12" s="156">
        <v>2437.26</v>
      </c>
      <c r="D12" s="156">
        <v>2437.26</v>
      </c>
      <c r="E12" s="156">
        <v>2437.26</v>
      </c>
      <c r="F12" s="156"/>
      <c r="G12" s="156"/>
    </row>
    <row r="13" ht="18.75" customHeight="1" outlineLevel="2" spans="1:7">
      <c r="A13" s="158" t="s">
        <v>103</v>
      </c>
      <c r="B13" s="158" t="s">
        <v>102</v>
      </c>
      <c r="C13" s="156">
        <v>2437.26</v>
      </c>
      <c r="D13" s="156">
        <v>2437.26</v>
      </c>
      <c r="E13" s="156">
        <v>2437.26</v>
      </c>
      <c r="F13" s="156"/>
      <c r="G13" s="156"/>
    </row>
    <row r="14" ht="18.75" customHeight="1" spans="1:7">
      <c r="A14" s="155" t="s">
        <v>104</v>
      </c>
      <c r="B14" s="155" t="s">
        <v>105</v>
      </c>
      <c r="C14" s="156">
        <v>3064379.17</v>
      </c>
      <c r="D14" s="156">
        <v>2264379.17</v>
      </c>
      <c r="E14" s="156">
        <v>1849460.69</v>
      </c>
      <c r="F14" s="156">
        <v>414918.48</v>
      </c>
      <c r="G14" s="156">
        <v>800000</v>
      </c>
    </row>
    <row r="15" ht="18.75" customHeight="1" outlineLevel="1" spans="1:7">
      <c r="A15" s="157" t="s">
        <v>106</v>
      </c>
      <c r="B15" s="157" t="s">
        <v>107</v>
      </c>
      <c r="C15" s="156">
        <v>130173.69</v>
      </c>
      <c r="D15" s="156">
        <v>130173.69</v>
      </c>
      <c r="E15" s="156">
        <v>130173.69</v>
      </c>
      <c r="F15" s="156"/>
      <c r="G15" s="156"/>
    </row>
    <row r="16" ht="18.75" customHeight="1" outlineLevel="2" spans="1:7">
      <c r="A16" s="158" t="s">
        <v>108</v>
      </c>
      <c r="B16" s="158" t="s">
        <v>109</v>
      </c>
      <c r="C16" s="156">
        <v>127070.64</v>
      </c>
      <c r="D16" s="156">
        <v>127070.64</v>
      </c>
      <c r="E16" s="156">
        <v>127070.64</v>
      </c>
      <c r="F16" s="156"/>
      <c r="G16" s="156"/>
    </row>
    <row r="17" ht="18.75" customHeight="1" outlineLevel="2" spans="1:7">
      <c r="A17" s="158" t="s">
        <v>112</v>
      </c>
      <c r="B17" s="158" t="s">
        <v>113</v>
      </c>
      <c r="C17" s="156">
        <v>3103.05</v>
      </c>
      <c r="D17" s="156">
        <v>3103.05</v>
      </c>
      <c r="E17" s="156">
        <v>3103.05</v>
      </c>
      <c r="F17" s="156"/>
      <c r="G17" s="156"/>
    </row>
    <row r="18" ht="18.75" customHeight="1" outlineLevel="1" spans="1:7">
      <c r="A18" s="157" t="s">
        <v>114</v>
      </c>
      <c r="B18" s="157" t="s">
        <v>115</v>
      </c>
      <c r="C18" s="156">
        <v>2934205.48</v>
      </c>
      <c r="D18" s="156">
        <v>2134205.48</v>
      </c>
      <c r="E18" s="156">
        <v>1719287</v>
      </c>
      <c r="F18" s="156">
        <v>414918.48</v>
      </c>
      <c r="G18" s="156">
        <v>800000</v>
      </c>
    </row>
    <row r="19" ht="18.75" customHeight="1" outlineLevel="2" spans="1:7">
      <c r="A19" s="158" t="s">
        <v>116</v>
      </c>
      <c r="B19" s="158" t="s">
        <v>117</v>
      </c>
      <c r="C19" s="156">
        <v>2134205.48</v>
      </c>
      <c r="D19" s="156">
        <v>2134205.48</v>
      </c>
      <c r="E19" s="156">
        <v>1719287</v>
      </c>
      <c r="F19" s="156">
        <v>414918.48</v>
      </c>
      <c r="G19" s="156"/>
    </row>
    <row r="20" ht="18.75" customHeight="1" outlineLevel="2" spans="1:7">
      <c r="A20" s="158" t="s">
        <v>118</v>
      </c>
      <c r="B20" s="158" t="s">
        <v>119</v>
      </c>
      <c r="C20" s="156">
        <v>800000</v>
      </c>
      <c r="D20" s="156"/>
      <c r="E20" s="156"/>
      <c r="F20" s="156"/>
      <c r="G20" s="156">
        <v>800000</v>
      </c>
    </row>
    <row r="21" ht="18.75" customHeight="1" spans="1:7">
      <c r="A21" s="155" t="s">
        <v>120</v>
      </c>
      <c r="B21" s="155" t="s">
        <v>121</v>
      </c>
      <c r="C21" s="156">
        <v>186183.24</v>
      </c>
      <c r="D21" s="156">
        <v>186183.24</v>
      </c>
      <c r="E21" s="156">
        <v>186183.24</v>
      </c>
      <c r="F21" s="156"/>
      <c r="G21" s="156"/>
    </row>
    <row r="22" ht="18.75" customHeight="1" outlineLevel="1" spans="1:7">
      <c r="A22" s="157" t="s">
        <v>122</v>
      </c>
      <c r="B22" s="157" t="s">
        <v>123</v>
      </c>
      <c r="C22" s="156">
        <v>186183.24</v>
      </c>
      <c r="D22" s="156">
        <v>186183.24</v>
      </c>
      <c r="E22" s="156">
        <v>186183.24</v>
      </c>
      <c r="F22" s="156"/>
      <c r="G22" s="156"/>
    </row>
    <row r="23" ht="18.75" customHeight="1" outlineLevel="2" spans="1:7">
      <c r="A23" s="158" t="s">
        <v>124</v>
      </c>
      <c r="B23" s="158" t="s">
        <v>125</v>
      </c>
      <c r="C23" s="156">
        <v>186183.24</v>
      </c>
      <c r="D23" s="156">
        <v>186183.24</v>
      </c>
      <c r="E23" s="156">
        <v>186183.24</v>
      </c>
      <c r="F23" s="156"/>
      <c r="G23" s="156"/>
    </row>
    <row r="24" ht="18.75" customHeight="1" spans="1:7">
      <c r="A24" s="154" t="s">
        <v>38</v>
      </c>
      <c r="B24" s="154"/>
      <c r="C24" s="156">
        <v>3518734.26</v>
      </c>
      <c r="D24" s="156">
        <v>2718734.26</v>
      </c>
      <c r="E24" s="156">
        <v>2303215.78</v>
      </c>
      <c r="F24" s="156">
        <v>415518.48</v>
      </c>
      <c r="G24" s="156">
        <v>800000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3"/>
      <c r="B1" s="143"/>
      <c r="C1" s="144"/>
      <c r="D1" s="1"/>
      <c r="E1" s="1"/>
      <c r="F1" s="145" t="s">
        <v>169</v>
      </c>
    </row>
    <row r="2" ht="33.75" customHeight="1" spans="1:6">
      <c r="A2" s="146" t="str">
        <f>"2025"&amp;"年一般公共预算“三公”经费支出预算表"</f>
        <v>2025年一般公共预算“三公”经费支出预算表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"单位名称："&amp;"芒市医疗保障局"</f>
        <v>单位名称：芒市医疗保障局</v>
      </c>
      <c r="B3" s="143"/>
      <c r="C3" s="144"/>
      <c r="D3" s="3"/>
      <c r="E3" s="1"/>
      <c r="F3" s="145" t="s">
        <v>35</v>
      </c>
    </row>
    <row r="4" ht="19.5" customHeight="1" spans="1:6">
      <c r="A4" s="11" t="s">
        <v>170</v>
      </c>
      <c r="B4" s="71" t="s">
        <v>171</v>
      </c>
      <c r="C4" s="12" t="s">
        <v>172</v>
      </c>
      <c r="D4" s="13"/>
      <c r="E4" s="14"/>
      <c r="F4" s="71" t="s">
        <v>173</v>
      </c>
    </row>
    <row r="5" ht="19.5" customHeight="1" spans="1:6">
      <c r="A5" s="18"/>
      <c r="B5" s="74"/>
      <c r="C5" s="35" t="s">
        <v>41</v>
      </c>
      <c r="D5" s="35" t="s">
        <v>174</v>
      </c>
      <c r="E5" s="35" t="s">
        <v>175</v>
      </c>
      <c r="F5" s="74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4850</v>
      </c>
      <c r="B7" s="150"/>
      <c r="C7" s="151"/>
      <c r="D7" s="150"/>
      <c r="E7" s="150"/>
      <c r="F7" s="150">
        <v>4850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topLeftCell="A12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42" t="s">
        <v>176</v>
      </c>
      <c r="U1" s="142"/>
      <c r="V1" s="142"/>
      <c r="W1" s="142"/>
    </row>
    <row r="2" ht="45.75" customHeight="1" spans="1:23">
      <c r="A2" s="139" t="s">
        <v>177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38" t="str">
        <f>"单位名称："&amp;"芒市医疗保障局"</f>
        <v>单位名称：芒市医疗保障局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42" t="s">
        <v>35</v>
      </c>
      <c r="U3" s="142"/>
      <c r="V3" s="142"/>
      <c r="W3" s="142"/>
    </row>
    <row r="4" ht="18.75" customHeight="1" spans="1:23">
      <c r="A4" s="140" t="s">
        <v>178</v>
      </c>
      <c r="B4" s="140" t="s">
        <v>179</v>
      </c>
      <c r="C4" s="140" t="s">
        <v>180</v>
      </c>
      <c r="D4" s="140" t="s">
        <v>181</v>
      </c>
      <c r="E4" s="140" t="s">
        <v>182</v>
      </c>
      <c r="F4" s="140" t="s">
        <v>183</v>
      </c>
      <c r="G4" s="140" t="s">
        <v>184</v>
      </c>
      <c r="H4" s="140" t="s">
        <v>185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ht="28.3" customHeight="1" spans="1:23">
      <c r="A5" s="140"/>
      <c r="B5" s="140"/>
      <c r="C5" s="140"/>
      <c r="D5" s="140"/>
      <c r="E5" s="140"/>
      <c r="F5" s="140"/>
      <c r="G5" s="140"/>
      <c r="H5" s="140" t="s">
        <v>186</v>
      </c>
      <c r="I5" s="140" t="s">
        <v>42</v>
      </c>
      <c r="J5" s="140" t="s">
        <v>187</v>
      </c>
      <c r="K5" s="140" t="s">
        <v>188</v>
      </c>
      <c r="L5" s="140" t="s">
        <v>189</v>
      </c>
      <c r="M5" s="140" t="s">
        <v>190</v>
      </c>
      <c r="N5" s="140" t="s">
        <v>191</v>
      </c>
      <c r="O5" s="140" t="s">
        <v>43</v>
      </c>
      <c r="P5" s="140" t="s">
        <v>44</v>
      </c>
      <c r="Q5" s="140" t="s">
        <v>45</v>
      </c>
      <c r="R5" s="140" t="s">
        <v>59</v>
      </c>
      <c r="S5" s="140"/>
      <c r="T5" s="140"/>
      <c r="U5" s="140"/>
      <c r="V5" s="140"/>
      <c r="W5" s="140"/>
    </row>
    <row r="6" ht="24" customHeight="1" spans="1:23">
      <c r="A6" s="140"/>
      <c r="B6" s="140"/>
      <c r="C6" s="140"/>
      <c r="D6" s="140"/>
      <c r="E6" s="140"/>
      <c r="F6" s="140"/>
      <c r="G6" s="140"/>
      <c r="H6" s="140"/>
      <c r="I6" s="140" t="s">
        <v>192</v>
      </c>
      <c r="J6" s="140" t="s">
        <v>187</v>
      </c>
      <c r="K6" s="140" t="s">
        <v>188</v>
      </c>
      <c r="L6" s="140" t="s">
        <v>189</v>
      </c>
      <c r="M6" s="140" t="s">
        <v>190</v>
      </c>
      <c r="N6" s="140" t="s">
        <v>42</v>
      </c>
      <c r="O6" s="140" t="s">
        <v>43</v>
      </c>
      <c r="P6" s="140" t="s">
        <v>44</v>
      </c>
      <c r="Q6" s="140"/>
      <c r="R6" s="140" t="s">
        <v>41</v>
      </c>
      <c r="S6" s="140" t="s">
        <v>48</v>
      </c>
      <c r="T6" s="140" t="s">
        <v>49</v>
      </c>
      <c r="U6" s="140" t="s">
        <v>50</v>
      </c>
      <c r="V6" s="140" t="s">
        <v>51</v>
      </c>
      <c r="W6" s="140" t="s">
        <v>52</v>
      </c>
    </row>
    <row r="7" ht="32.05" customHeight="1" spans="1:23">
      <c r="A7" s="140"/>
      <c r="B7" s="140"/>
      <c r="C7" s="140"/>
      <c r="D7" s="140"/>
      <c r="E7" s="140"/>
      <c r="F7" s="140"/>
      <c r="G7" s="140"/>
      <c r="H7" s="140"/>
      <c r="I7" s="140" t="s">
        <v>41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ht="18.75" customHeight="1" spans="1:23">
      <c r="A8" s="140" t="s">
        <v>67</v>
      </c>
      <c r="B8" s="140" t="s">
        <v>68</v>
      </c>
      <c r="C8" s="140" t="s">
        <v>69</v>
      </c>
      <c r="D8" s="140" t="s">
        <v>70</v>
      </c>
      <c r="E8" s="140" t="s">
        <v>71</v>
      </c>
      <c r="F8" s="140" t="s">
        <v>72</v>
      </c>
      <c r="G8" s="140" t="s">
        <v>73</v>
      </c>
      <c r="H8" s="140" t="s">
        <v>74</v>
      </c>
      <c r="I8" s="140" t="s">
        <v>75</v>
      </c>
      <c r="J8" s="140" t="s">
        <v>76</v>
      </c>
      <c r="K8" s="140" t="s">
        <v>77</v>
      </c>
      <c r="L8" s="140" t="s">
        <v>78</v>
      </c>
      <c r="M8" s="140" t="s">
        <v>79</v>
      </c>
      <c r="N8" s="140" t="s">
        <v>80</v>
      </c>
      <c r="O8" s="140" t="s">
        <v>81</v>
      </c>
      <c r="P8" s="140" t="s">
        <v>193</v>
      </c>
      <c r="Q8" s="140" t="s">
        <v>194</v>
      </c>
      <c r="R8" s="140" t="s">
        <v>195</v>
      </c>
      <c r="S8" s="140" t="s">
        <v>196</v>
      </c>
      <c r="T8" s="140" t="s">
        <v>197</v>
      </c>
      <c r="U8" s="140" t="s">
        <v>198</v>
      </c>
      <c r="V8" s="140" t="s">
        <v>199</v>
      </c>
      <c r="W8" s="140" t="s">
        <v>200</v>
      </c>
    </row>
    <row r="9" ht="53.25" customHeight="1" spans="1:23">
      <c r="A9" s="135" t="s">
        <v>54</v>
      </c>
      <c r="B9" s="135"/>
      <c r="C9" s="135"/>
      <c r="D9" s="135"/>
      <c r="E9" s="135"/>
      <c r="F9" s="135"/>
      <c r="G9" s="135"/>
      <c r="H9" s="137">
        <v>2718734.26</v>
      </c>
      <c r="I9" s="137">
        <v>2718734.26</v>
      </c>
      <c r="J9" s="137"/>
      <c r="K9" s="137"/>
      <c r="L9" s="137">
        <v>2718734.26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3.25" customHeight="1" outlineLevel="1" spans="1:23">
      <c r="A10" s="135" t="s">
        <v>54</v>
      </c>
      <c r="B10" s="135" t="s">
        <v>201</v>
      </c>
      <c r="C10" s="135" t="s">
        <v>202</v>
      </c>
      <c r="D10" s="135" t="s">
        <v>116</v>
      </c>
      <c r="E10" s="135" t="s">
        <v>117</v>
      </c>
      <c r="F10" s="135" t="s">
        <v>203</v>
      </c>
      <c r="G10" s="135" t="s">
        <v>204</v>
      </c>
      <c r="H10" s="137">
        <v>712356</v>
      </c>
      <c r="I10" s="137">
        <v>712356</v>
      </c>
      <c r="J10" s="137"/>
      <c r="K10" s="137"/>
      <c r="L10" s="137">
        <v>712356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53.25" customHeight="1" outlineLevel="1" spans="1:23">
      <c r="A11" s="135" t="s">
        <v>54</v>
      </c>
      <c r="B11" s="135" t="s">
        <v>201</v>
      </c>
      <c r="C11" s="135" t="s">
        <v>202</v>
      </c>
      <c r="D11" s="135" t="s">
        <v>116</v>
      </c>
      <c r="E11" s="135" t="s">
        <v>117</v>
      </c>
      <c r="F11" s="135" t="s">
        <v>205</v>
      </c>
      <c r="G11" s="135" t="s">
        <v>206</v>
      </c>
      <c r="H11" s="137">
        <v>917568</v>
      </c>
      <c r="I11" s="137">
        <v>917568</v>
      </c>
      <c r="J11" s="137"/>
      <c r="K11" s="137"/>
      <c r="L11" s="137">
        <v>917568</v>
      </c>
      <c r="M11" s="135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53.25" customHeight="1" outlineLevel="1" spans="1:23">
      <c r="A12" s="135" t="s">
        <v>54</v>
      </c>
      <c r="B12" s="135" t="s">
        <v>201</v>
      </c>
      <c r="C12" s="135" t="s">
        <v>202</v>
      </c>
      <c r="D12" s="135" t="s">
        <v>116</v>
      </c>
      <c r="E12" s="135" t="s">
        <v>117</v>
      </c>
      <c r="F12" s="135" t="s">
        <v>207</v>
      </c>
      <c r="G12" s="135" t="s">
        <v>208</v>
      </c>
      <c r="H12" s="137">
        <v>59363</v>
      </c>
      <c r="I12" s="137">
        <v>59363</v>
      </c>
      <c r="J12" s="137"/>
      <c r="K12" s="137"/>
      <c r="L12" s="137">
        <v>59363</v>
      </c>
      <c r="M12" s="135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53.25" customHeight="1" outlineLevel="1" spans="1:23">
      <c r="A13" s="135" t="s">
        <v>54</v>
      </c>
      <c r="B13" s="135" t="s">
        <v>209</v>
      </c>
      <c r="C13" s="135" t="s">
        <v>210</v>
      </c>
      <c r="D13" s="135" t="s">
        <v>93</v>
      </c>
      <c r="E13" s="135" t="s">
        <v>94</v>
      </c>
      <c r="F13" s="135" t="s">
        <v>211</v>
      </c>
      <c r="G13" s="135" t="s">
        <v>212</v>
      </c>
      <c r="H13" s="137">
        <v>248244.33</v>
      </c>
      <c r="I13" s="137">
        <v>248244.33</v>
      </c>
      <c r="J13" s="137"/>
      <c r="K13" s="137"/>
      <c r="L13" s="137">
        <v>248244.33</v>
      </c>
      <c r="M13" s="135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53.25" customHeight="1" outlineLevel="1" spans="1:23">
      <c r="A14" s="135" t="s">
        <v>54</v>
      </c>
      <c r="B14" s="135" t="s">
        <v>209</v>
      </c>
      <c r="C14" s="135" t="s">
        <v>210</v>
      </c>
      <c r="D14" s="135" t="s">
        <v>95</v>
      </c>
      <c r="E14" s="135" t="s">
        <v>96</v>
      </c>
      <c r="F14" s="135" t="s">
        <v>213</v>
      </c>
      <c r="G14" s="135" t="s">
        <v>214</v>
      </c>
      <c r="H14" s="137"/>
      <c r="I14" s="137"/>
      <c r="J14" s="137"/>
      <c r="K14" s="137"/>
      <c r="L14" s="137"/>
      <c r="M14" s="135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53.25" customHeight="1" outlineLevel="1" spans="1:23">
      <c r="A15" s="135" t="s">
        <v>54</v>
      </c>
      <c r="B15" s="135" t="s">
        <v>209</v>
      </c>
      <c r="C15" s="135" t="s">
        <v>210</v>
      </c>
      <c r="D15" s="135" t="s">
        <v>95</v>
      </c>
      <c r="E15" s="135" t="s">
        <v>96</v>
      </c>
      <c r="F15" s="135" t="s">
        <v>213</v>
      </c>
      <c r="G15" s="135" t="s">
        <v>214</v>
      </c>
      <c r="H15" s="137">
        <v>13890.26</v>
      </c>
      <c r="I15" s="137">
        <v>13890.26</v>
      </c>
      <c r="J15" s="137"/>
      <c r="K15" s="137"/>
      <c r="L15" s="137">
        <v>13890.26</v>
      </c>
      <c r="M15" s="135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53.25" customHeight="1" outlineLevel="1" spans="1:23">
      <c r="A16" s="135" t="s">
        <v>54</v>
      </c>
      <c r="B16" s="135" t="s">
        <v>209</v>
      </c>
      <c r="C16" s="135" t="s">
        <v>210</v>
      </c>
      <c r="D16" s="135" t="s">
        <v>108</v>
      </c>
      <c r="E16" s="135" t="s">
        <v>109</v>
      </c>
      <c r="F16" s="135" t="s">
        <v>215</v>
      </c>
      <c r="G16" s="135" t="s">
        <v>216</v>
      </c>
      <c r="H16" s="137">
        <v>127070.64</v>
      </c>
      <c r="I16" s="137">
        <v>127070.64</v>
      </c>
      <c r="J16" s="137"/>
      <c r="K16" s="137"/>
      <c r="L16" s="137">
        <v>127070.64</v>
      </c>
      <c r="M16" s="135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53.25" customHeight="1" outlineLevel="1" spans="1:23">
      <c r="A17" s="135" t="s">
        <v>54</v>
      </c>
      <c r="B17" s="135" t="s">
        <v>209</v>
      </c>
      <c r="C17" s="135" t="s">
        <v>210</v>
      </c>
      <c r="D17" s="135" t="s">
        <v>110</v>
      </c>
      <c r="E17" s="135" t="s">
        <v>111</v>
      </c>
      <c r="F17" s="135" t="s">
        <v>215</v>
      </c>
      <c r="G17" s="135" t="s">
        <v>216</v>
      </c>
      <c r="H17" s="137"/>
      <c r="I17" s="137"/>
      <c r="J17" s="137"/>
      <c r="K17" s="137"/>
      <c r="L17" s="137"/>
      <c r="M17" s="135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5" t="s">
        <v>54</v>
      </c>
      <c r="B18" s="135" t="s">
        <v>209</v>
      </c>
      <c r="C18" s="135" t="s">
        <v>210</v>
      </c>
      <c r="D18" s="135" t="s">
        <v>103</v>
      </c>
      <c r="E18" s="135" t="s">
        <v>102</v>
      </c>
      <c r="F18" s="135" t="s">
        <v>217</v>
      </c>
      <c r="G18" s="135" t="s">
        <v>218</v>
      </c>
      <c r="H18" s="137">
        <v>2437.26</v>
      </c>
      <c r="I18" s="137">
        <v>2437.26</v>
      </c>
      <c r="J18" s="137"/>
      <c r="K18" s="137"/>
      <c r="L18" s="137">
        <v>2437.26</v>
      </c>
      <c r="M18" s="135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5" t="s">
        <v>54</v>
      </c>
      <c r="B19" s="135" t="s">
        <v>209</v>
      </c>
      <c r="C19" s="135" t="s">
        <v>210</v>
      </c>
      <c r="D19" s="135" t="s">
        <v>112</v>
      </c>
      <c r="E19" s="135" t="s">
        <v>113</v>
      </c>
      <c r="F19" s="135" t="s">
        <v>217</v>
      </c>
      <c r="G19" s="135" t="s">
        <v>218</v>
      </c>
      <c r="H19" s="137"/>
      <c r="I19" s="137"/>
      <c r="J19" s="137"/>
      <c r="K19" s="137"/>
      <c r="L19" s="137"/>
      <c r="M19" s="135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5" t="s">
        <v>54</v>
      </c>
      <c r="B20" s="135" t="s">
        <v>209</v>
      </c>
      <c r="C20" s="135" t="s">
        <v>210</v>
      </c>
      <c r="D20" s="135" t="s">
        <v>112</v>
      </c>
      <c r="E20" s="135" t="s">
        <v>113</v>
      </c>
      <c r="F20" s="135" t="s">
        <v>217</v>
      </c>
      <c r="G20" s="135" t="s">
        <v>218</v>
      </c>
      <c r="H20" s="137">
        <v>3103.05</v>
      </c>
      <c r="I20" s="137">
        <v>3103.05</v>
      </c>
      <c r="J20" s="137"/>
      <c r="K20" s="137"/>
      <c r="L20" s="137">
        <v>3103.05</v>
      </c>
      <c r="M20" s="135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5" t="s">
        <v>54</v>
      </c>
      <c r="B21" s="135" t="s">
        <v>209</v>
      </c>
      <c r="C21" s="135" t="s">
        <v>210</v>
      </c>
      <c r="D21" s="135" t="s">
        <v>112</v>
      </c>
      <c r="E21" s="135" t="s">
        <v>113</v>
      </c>
      <c r="F21" s="135" t="s">
        <v>217</v>
      </c>
      <c r="G21" s="135" t="s">
        <v>218</v>
      </c>
      <c r="H21" s="137"/>
      <c r="I21" s="137"/>
      <c r="J21" s="137"/>
      <c r="K21" s="137"/>
      <c r="L21" s="137"/>
      <c r="M21" s="1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53.25" customHeight="1" outlineLevel="1" spans="1:23">
      <c r="A22" s="135" t="s">
        <v>54</v>
      </c>
      <c r="B22" s="135" t="s">
        <v>219</v>
      </c>
      <c r="C22" s="135" t="s">
        <v>125</v>
      </c>
      <c r="D22" s="135" t="s">
        <v>124</v>
      </c>
      <c r="E22" s="135" t="s">
        <v>125</v>
      </c>
      <c r="F22" s="135" t="s">
        <v>220</v>
      </c>
      <c r="G22" s="135" t="s">
        <v>125</v>
      </c>
      <c r="H22" s="137">
        <v>186183.24</v>
      </c>
      <c r="I22" s="137">
        <v>186183.24</v>
      </c>
      <c r="J22" s="137"/>
      <c r="K22" s="137"/>
      <c r="L22" s="137">
        <v>186183.24</v>
      </c>
      <c r="M22" s="1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53.25" customHeight="1" outlineLevel="1" spans="1:23">
      <c r="A23" s="135" t="s">
        <v>54</v>
      </c>
      <c r="B23" s="135" t="s">
        <v>221</v>
      </c>
      <c r="C23" s="135" t="s">
        <v>222</v>
      </c>
      <c r="D23" s="135" t="s">
        <v>116</v>
      </c>
      <c r="E23" s="135" t="s">
        <v>117</v>
      </c>
      <c r="F23" s="135" t="s">
        <v>223</v>
      </c>
      <c r="G23" s="135" t="s">
        <v>224</v>
      </c>
      <c r="H23" s="137">
        <v>5000</v>
      </c>
      <c r="I23" s="137">
        <v>5000</v>
      </c>
      <c r="J23" s="137"/>
      <c r="K23" s="137"/>
      <c r="L23" s="137">
        <v>5000</v>
      </c>
      <c r="M23" s="135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5" t="s">
        <v>54</v>
      </c>
      <c r="B24" s="135" t="s">
        <v>221</v>
      </c>
      <c r="C24" s="135" t="s">
        <v>222</v>
      </c>
      <c r="D24" s="135" t="s">
        <v>116</v>
      </c>
      <c r="E24" s="135" t="s">
        <v>117</v>
      </c>
      <c r="F24" s="135" t="s">
        <v>225</v>
      </c>
      <c r="G24" s="135" t="s">
        <v>226</v>
      </c>
      <c r="H24" s="137">
        <v>80000</v>
      </c>
      <c r="I24" s="137">
        <v>80000</v>
      </c>
      <c r="J24" s="137"/>
      <c r="K24" s="137"/>
      <c r="L24" s="137">
        <v>80000</v>
      </c>
      <c r="M24" s="135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53.25" customHeight="1" outlineLevel="1" spans="1:23">
      <c r="A25" s="135" t="s">
        <v>54</v>
      </c>
      <c r="B25" s="135" t="s">
        <v>221</v>
      </c>
      <c r="C25" s="135" t="s">
        <v>222</v>
      </c>
      <c r="D25" s="135" t="s">
        <v>116</v>
      </c>
      <c r="E25" s="135" t="s">
        <v>117</v>
      </c>
      <c r="F25" s="135" t="s">
        <v>227</v>
      </c>
      <c r="G25" s="135" t="s">
        <v>228</v>
      </c>
      <c r="H25" s="137">
        <v>10000</v>
      </c>
      <c r="I25" s="137">
        <v>10000</v>
      </c>
      <c r="J25" s="137"/>
      <c r="K25" s="137"/>
      <c r="L25" s="137">
        <v>10000</v>
      </c>
      <c r="M25" s="135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53.25" customHeight="1" outlineLevel="1" spans="1:23">
      <c r="A26" s="135" t="s">
        <v>54</v>
      </c>
      <c r="B26" s="135" t="s">
        <v>221</v>
      </c>
      <c r="C26" s="135" t="s">
        <v>222</v>
      </c>
      <c r="D26" s="135" t="s">
        <v>116</v>
      </c>
      <c r="E26" s="135" t="s">
        <v>117</v>
      </c>
      <c r="F26" s="135" t="s">
        <v>229</v>
      </c>
      <c r="G26" s="135" t="s">
        <v>230</v>
      </c>
      <c r="H26" s="137">
        <v>10000</v>
      </c>
      <c r="I26" s="137">
        <v>10000</v>
      </c>
      <c r="J26" s="137"/>
      <c r="K26" s="137"/>
      <c r="L26" s="137">
        <v>10000</v>
      </c>
      <c r="M26" s="135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53.25" customHeight="1" outlineLevel="1" spans="1:23">
      <c r="A27" s="135" t="s">
        <v>54</v>
      </c>
      <c r="B27" s="135" t="s">
        <v>221</v>
      </c>
      <c r="C27" s="135" t="s">
        <v>222</v>
      </c>
      <c r="D27" s="135" t="s">
        <v>116</v>
      </c>
      <c r="E27" s="135" t="s">
        <v>117</v>
      </c>
      <c r="F27" s="135" t="s">
        <v>231</v>
      </c>
      <c r="G27" s="135" t="s">
        <v>232</v>
      </c>
      <c r="H27" s="137">
        <v>5000</v>
      </c>
      <c r="I27" s="137">
        <v>5000</v>
      </c>
      <c r="J27" s="137"/>
      <c r="K27" s="137"/>
      <c r="L27" s="137">
        <v>5000</v>
      </c>
      <c r="M27" s="135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53.25" customHeight="1" outlineLevel="1" spans="1:23">
      <c r="A28" s="135" t="s">
        <v>54</v>
      </c>
      <c r="B28" s="135" t="s">
        <v>233</v>
      </c>
      <c r="C28" s="135" t="s">
        <v>234</v>
      </c>
      <c r="D28" s="135" t="s">
        <v>116</v>
      </c>
      <c r="E28" s="135" t="s">
        <v>117</v>
      </c>
      <c r="F28" s="135" t="s">
        <v>235</v>
      </c>
      <c r="G28" s="135" t="s">
        <v>173</v>
      </c>
      <c r="H28" s="137">
        <v>4850</v>
      </c>
      <c r="I28" s="137">
        <v>4850</v>
      </c>
      <c r="J28" s="137"/>
      <c r="K28" s="137"/>
      <c r="L28" s="137">
        <v>4850</v>
      </c>
      <c r="M28" s="135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53.25" customHeight="1" outlineLevel="1" spans="1:23">
      <c r="A29" s="135" t="s">
        <v>54</v>
      </c>
      <c r="B29" s="135" t="s">
        <v>221</v>
      </c>
      <c r="C29" s="135" t="s">
        <v>222</v>
      </c>
      <c r="D29" s="135" t="s">
        <v>116</v>
      </c>
      <c r="E29" s="135" t="s">
        <v>117</v>
      </c>
      <c r="F29" s="135" t="s">
        <v>236</v>
      </c>
      <c r="G29" s="135" t="s">
        <v>237</v>
      </c>
      <c r="H29" s="137">
        <v>50000</v>
      </c>
      <c r="I29" s="137">
        <v>50000</v>
      </c>
      <c r="J29" s="137"/>
      <c r="K29" s="137"/>
      <c r="L29" s="137">
        <v>50000</v>
      </c>
      <c r="M29" s="135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53.25" customHeight="1" outlineLevel="1" spans="1:23">
      <c r="A30" s="135" t="s">
        <v>54</v>
      </c>
      <c r="B30" s="135" t="s">
        <v>221</v>
      </c>
      <c r="C30" s="135" t="s">
        <v>222</v>
      </c>
      <c r="D30" s="135" t="s">
        <v>116</v>
      </c>
      <c r="E30" s="135" t="s">
        <v>117</v>
      </c>
      <c r="F30" s="135" t="s">
        <v>238</v>
      </c>
      <c r="G30" s="135" t="s">
        <v>239</v>
      </c>
      <c r="H30" s="137">
        <v>23000</v>
      </c>
      <c r="I30" s="137">
        <v>23000</v>
      </c>
      <c r="J30" s="137"/>
      <c r="K30" s="137"/>
      <c r="L30" s="137">
        <v>23000</v>
      </c>
      <c r="M30" s="135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53.25" customHeight="1" outlineLevel="1" spans="1:23">
      <c r="A31" s="135" t="s">
        <v>54</v>
      </c>
      <c r="B31" s="135" t="s">
        <v>221</v>
      </c>
      <c r="C31" s="135" t="s">
        <v>222</v>
      </c>
      <c r="D31" s="135" t="s">
        <v>116</v>
      </c>
      <c r="E31" s="135" t="s">
        <v>117</v>
      </c>
      <c r="F31" s="135" t="s">
        <v>240</v>
      </c>
      <c r="G31" s="135" t="s">
        <v>241</v>
      </c>
      <c r="H31" s="137">
        <v>10000</v>
      </c>
      <c r="I31" s="137">
        <v>10000</v>
      </c>
      <c r="J31" s="137"/>
      <c r="K31" s="137"/>
      <c r="L31" s="137">
        <v>10000</v>
      </c>
      <c r="M31" s="135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53.25" customHeight="1" outlineLevel="1" spans="1:23">
      <c r="A32" s="135" t="s">
        <v>54</v>
      </c>
      <c r="B32" s="135" t="s">
        <v>242</v>
      </c>
      <c r="C32" s="135" t="s">
        <v>243</v>
      </c>
      <c r="D32" s="135" t="s">
        <v>116</v>
      </c>
      <c r="E32" s="135" t="s">
        <v>117</v>
      </c>
      <c r="F32" s="135" t="s">
        <v>244</v>
      </c>
      <c r="G32" s="135" t="s">
        <v>245</v>
      </c>
      <c r="H32" s="137">
        <v>30000</v>
      </c>
      <c r="I32" s="137">
        <v>30000</v>
      </c>
      <c r="J32" s="137"/>
      <c r="K32" s="137"/>
      <c r="L32" s="137">
        <v>30000</v>
      </c>
      <c r="M32" s="135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53.25" customHeight="1" outlineLevel="1" spans="1:23">
      <c r="A33" s="135" t="s">
        <v>54</v>
      </c>
      <c r="B33" s="135" t="s">
        <v>221</v>
      </c>
      <c r="C33" s="135" t="s">
        <v>222</v>
      </c>
      <c r="D33" s="135" t="s">
        <v>116</v>
      </c>
      <c r="E33" s="135" t="s">
        <v>117</v>
      </c>
      <c r="F33" s="135" t="s">
        <v>246</v>
      </c>
      <c r="G33" s="135" t="s">
        <v>247</v>
      </c>
      <c r="H33" s="137">
        <v>26000</v>
      </c>
      <c r="I33" s="137">
        <v>26000</v>
      </c>
      <c r="J33" s="137"/>
      <c r="K33" s="137"/>
      <c r="L33" s="137">
        <v>26000</v>
      </c>
      <c r="M33" s="135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53.25" customHeight="1" outlineLevel="1" spans="1:23">
      <c r="A34" s="135" t="s">
        <v>54</v>
      </c>
      <c r="B34" s="135" t="s">
        <v>221</v>
      </c>
      <c r="C34" s="135" t="s">
        <v>222</v>
      </c>
      <c r="D34" s="135" t="s">
        <v>116</v>
      </c>
      <c r="E34" s="135" t="s">
        <v>117</v>
      </c>
      <c r="F34" s="135" t="s">
        <v>248</v>
      </c>
      <c r="G34" s="135" t="s">
        <v>249</v>
      </c>
      <c r="H34" s="137">
        <v>5350</v>
      </c>
      <c r="I34" s="137">
        <v>5350</v>
      </c>
      <c r="J34" s="137"/>
      <c r="K34" s="137"/>
      <c r="L34" s="137">
        <v>5350</v>
      </c>
      <c r="M34" s="135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53.25" customHeight="1" outlineLevel="1" spans="1:23">
      <c r="A35" s="135" t="s">
        <v>54</v>
      </c>
      <c r="B35" s="135" t="s">
        <v>242</v>
      </c>
      <c r="C35" s="135" t="s">
        <v>243</v>
      </c>
      <c r="D35" s="135" t="s">
        <v>91</v>
      </c>
      <c r="E35" s="135" t="s">
        <v>92</v>
      </c>
      <c r="F35" s="135" t="s">
        <v>244</v>
      </c>
      <c r="G35" s="135" t="s">
        <v>245</v>
      </c>
      <c r="H35" s="137">
        <v>3000</v>
      </c>
      <c r="I35" s="137">
        <v>3000</v>
      </c>
      <c r="J35" s="137"/>
      <c r="K35" s="137"/>
      <c r="L35" s="137">
        <v>3000</v>
      </c>
      <c r="M35" s="135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ht="53.25" customHeight="1" outlineLevel="1" spans="1:23">
      <c r="A36" s="135" t="s">
        <v>54</v>
      </c>
      <c r="B36" s="135" t="s">
        <v>250</v>
      </c>
      <c r="C36" s="135" t="s">
        <v>251</v>
      </c>
      <c r="D36" s="135" t="s">
        <v>91</v>
      </c>
      <c r="E36" s="135" t="s">
        <v>92</v>
      </c>
      <c r="F36" s="135" t="s">
        <v>246</v>
      </c>
      <c r="G36" s="135" t="s">
        <v>247</v>
      </c>
      <c r="H36" s="137">
        <v>600</v>
      </c>
      <c r="I36" s="137">
        <v>600</v>
      </c>
      <c r="J36" s="137"/>
      <c r="K36" s="137"/>
      <c r="L36" s="137">
        <v>600</v>
      </c>
      <c r="M36" s="135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ht="53.25" customHeight="1" outlineLevel="1" spans="1:23">
      <c r="A37" s="135" t="s">
        <v>54</v>
      </c>
      <c r="B37" s="135" t="s">
        <v>252</v>
      </c>
      <c r="C37" s="135" t="s">
        <v>253</v>
      </c>
      <c r="D37" s="135" t="s">
        <v>116</v>
      </c>
      <c r="E37" s="135" t="s">
        <v>117</v>
      </c>
      <c r="F37" s="135" t="s">
        <v>254</v>
      </c>
      <c r="G37" s="135" t="s">
        <v>253</v>
      </c>
      <c r="H37" s="137"/>
      <c r="I37" s="137"/>
      <c r="J37" s="137"/>
      <c r="K37" s="137"/>
      <c r="L37" s="137"/>
      <c r="M37" s="135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ht="53.25" customHeight="1" outlineLevel="1" spans="1:23">
      <c r="A38" s="135" t="s">
        <v>54</v>
      </c>
      <c r="B38" s="135" t="s">
        <v>252</v>
      </c>
      <c r="C38" s="135" t="s">
        <v>253</v>
      </c>
      <c r="D38" s="135" t="s">
        <v>116</v>
      </c>
      <c r="E38" s="135" t="s">
        <v>117</v>
      </c>
      <c r="F38" s="135" t="s">
        <v>254</v>
      </c>
      <c r="G38" s="135" t="s">
        <v>253</v>
      </c>
      <c r="H38" s="137">
        <v>28518.48</v>
      </c>
      <c r="I38" s="137">
        <v>28518.48</v>
      </c>
      <c r="J38" s="137"/>
      <c r="K38" s="137"/>
      <c r="L38" s="137">
        <v>28518.48</v>
      </c>
      <c r="M38" s="135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ht="53.25" customHeight="1" outlineLevel="1" spans="1:23">
      <c r="A39" s="135" t="s">
        <v>54</v>
      </c>
      <c r="B39" s="135" t="s">
        <v>255</v>
      </c>
      <c r="C39" s="135" t="s">
        <v>256</v>
      </c>
      <c r="D39" s="135" t="s">
        <v>116</v>
      </c>
      <c r="E39" s="135" t="s">
        <v>117</v>
      </c>
      <c r="F39" s="135" t="s">
        <v>240</v>
      </c>
      <c r="G39" s="135" t="s">
        <v>241</v>
      </c>
      <c r="H39" s="137">
        <v>157200</v>
      </c>
      <c r="I39" s="137">
        <v>157200</v>
      </c>
      <c r="J39" s="137"/>
      <c r="K39" s="137"/>
      <c r="L39" s="137">
        <v>157200</v>
      </c>
      <c r="M39" s="135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ht="30.75" customHeight="1" spans="1:23">
      <c r="A40" s="141" t="s">
        <v>38</v>
      </c>
      <c r="B40" s="141"/>
      <c r="C40" s="141"/>
      <c r="D40" s="141"/>
      <c r="E40" s="141"/>
      <c r="F40" s="141"/>
      <c r="G40" s="141"/>
      <c r="H40" s="137">
        <v>2718734.26</v>
      </c>
      <c r="I40" s="137">
        <v>2718734.26</v>
      </c>
      <c r="J40" s="137"/>
      <c r="K40" s="137"/>
      <c r="L40" s="137">
        <v>2718734.26</v>
      </c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topLeftCell="A9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1" t="s">
        <v>257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7" t="s">
        <v>258</v>
      </c>
      <c r="B2" s="127"/>
      <c r="C2" s="127" t="s">
        <v>67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2" t="str">
        <f>"单位名称："&amp;"芒市医疗保障局"</f>
        <v>单位名称：芒市医疗保障局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35</v>
      </c>
      <c r="W3" s="131"/>
    </row>
    <row r="4" ht="26.25" customHeight="1" spans="1:23">
      <c r="A4" s="134" t="s">
        <v>259</v>
      </c>
      <c r="B4" s="134" t="s">
        <v>179</v>
      </c>
      <c r="C4" s="134" t="s">
        <v>180</v>
      </c>
      <c r="D4" s="134" t="s">
        <v>260</v>
      </c>
      <c r="E4" s="134" t="s">
        <v>181</v>
      </c>
      <c r="F4" s="134" t="s">
        <v>182</v>
      </c>
      <c r="G4" s="134" t="s">
        <v>261</v>
      </c>
      <c r="H4" s="134" t="s">
        <v>262</v>
      </c>
      <c r="I4" s="134" t="s">
        <v>38</v>
      </c>
      <c r="J4" s="134" t="s">
        <v>263</v>
      </c>
      <c r="K4" s="134"/>
      <c r="L4" s="134"/>
      <c r="M4" s="134"/>
      <c r="N4" s="134" t="s">
        <v>191</v>
      </c>
      <c r="O4" s="134"/>
      <c r="P4" s="134"/>
      <c r="Q4" s="134" t="s">
        <v>45</v>
      </c>
      <c r="R4" s="134" t="s">
        <v>59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42</v>
      </c>
      <c r="K5" s="134"/>
      <c r="L5" s="134" t="s">
        <v>43</v>
      </c>
      <c r="M5" s="134" t="s">
        <v>44</v>
      </c>
      <c r="N5" s="134" t="s">
        <v>42</v>
      </c>
      <c r="O5" s="134" t="s">
        <v>43</v>
      </c>
      <c r="P5" s="134" t="s">
        <v>44</v>
      </c>
      <c r="Q5" s="134"/>
      <c r="R5" s="134" t="s">
        <v>41</v>
      </c>
      <c r="S5" s="134" t="s">
        <v>48</v>
      </c>
      <c r="T5" s="134" t="s">
        <v>49</v>
      </c>
      <c r="U5" s="134" t="s">
        <v>50</v>
      </c>
      <c r="V5" s="134" t="s">
        <v>51</v>
      </c>
      <c r="W5" s="134" t="s">
        <v>52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41</v>
      </c>
      <c r="K6" s="134" t="s">
        <v>264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67</v>
      </c>
      <c r="B7" s="134" t="s">
        <v>68</v>
      </c>
      <c r="C7" s="134" t="s">
        <v>69</v>
      </c>
      <c r="D7" s="134" t="s">
        <v>70</v>
      </c>
      <c r="E7" s="134" t="s">
        <v>71</v>
      </c>
      <c r="F7" s="134" t="s">
        <v>72</v>
      </c>
      <c r="G7" s="134" t="s">
        <v>73</v>
      </c>
      <c r="H7" s="134" t="s">
        <v>74</v>
      </c>
      <c r="I7" s="134" t="s">
        <v>75</v>
      </c>
      <c r="J7" s="134" t="s">
        <v>76</v>
      </c>
      <c r="K7" s="134" t="s">
        <v>77</v>
      </c>
      <c r="L7" s="134" t="s">
        <v>78</v>
      </c>
      <c r="M7" s="134" t="s">
        <v>79</v>
      </c>
      <c r="N7" s="134" t="s">
        <v>80</v>
      </c>
      <c r="O7" s="134" t="s">
        <v>81</v>
      </c>
      <c r="P7" s="134" t="s">
        <v>193</v>
      </c>
      <c r="Q7" s="134" t="s">
        <v>194</v>
      </c>
      <c r="R7" s="134" t="s">
        <v>195</v>
      </c>
      <c r="S7" s="134" t="s">
        <v>196</v>
      </c>
      <c r="T7" s="134" t="s">
        <v>197</v>
      </c>
      <c r="U7" s="134" t="s">
        <v>198</v>
      </c>
      <c r="V7" s="134" t="s">
        <v>199</v>
      </c>
      <c r="W7" s="134" t="s">
        <v>200</v>
      </c>
    </row>
    <row r="8" ht="52.5" customHeight="1" spans="1:23">
      <c r="A8" s="135"/>
      <c r="B8" s="135"/>
      <c r="C8" s="135" t="s">
        <v>265</v>
      </c>
      <c r="D8" s="135"/>
      <c r="E8" s="135"/>
      <c r="F8" s="135"/>
      <c r="G8" s="135"/>
      <c r="H8" s="135"/>
      <c r="I8" s="137">
        <v>240000</v>
      </c>
      <c r="J8" s="137">
        <v>240000</v>
      </c>
      <c r="K8" s="137">
        <v>240000</v>
      </c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52.5" customHeight="1" outlineLevel="1" spans="1:23">
      <c r="A9" s="135" t="s">
        <v>266</v>
      </c>
      <c r="B9" s="135" t="s">
        <v>267</v>
      </c>
      <c r="C9" s="135" t="s">
        <v>265</v>
      </c>
      <c r="D9" s="135" t="s">
        <v>54</v>
      </c>
      <c r="E9" s="135" t="s">
        <v>118</v>
      </c>
      <c r="F9" s="135" t="s">
        <v>119</v>
      </c>
      <c r="G9" s="135" t="s">
        <v>248</v>
      </c>
      <c r="H9" s="135" t="s">
        <v>249</v>
      </c>
      <c r="I9" s="137">
        <v>240000</v>
      </c>
      <c r="J9" s="137">
        <v>240000</v>
      </c>
      <c r="K9" s="137">
        <v>240000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2.5" customHeight="1" spans="1:23">
      <c r="A10" s="135"/>
      <c r="B10" s="135"/>
      <c r="C10" s="135" t="s">
        <v>268</v>
      </c>
      <c r="D10" s="135"/>
      <c r="E10" s="135"/>
      <c r="F10" s="135"/>
      <c r="G10" s="135"/>
      <c r="H10" s="135"/>
      <c r="I10" s="137">
        <v>560000</v>
      </c>
      <c r="J10" s="137">
        <v>560000</v>
      </c>
      <c r="K10" s="137">
        <v>560000</v>
      </c>
      <c r="L10" s="137"/>
      <c r="M10" s="137"/>
      <c r="N10" s="135"/>
      <c r="O10" s="135"/>
      <c r="P10" s="135"/>
      <c r="Q10" s="137"/>
      <c r="R10" s="137"/>
      <c r="S10" s="137"/>
      <c r="T10" s="137"/>
      <c r="U10" s="137"/>
      <c r="V10" s="137"/>
      <c r="W10" s="137"/>
    </row>
    <row r="11" ht="52.5" customHeight="1" outlineLevel="1" spans="1:23">
      <c r="A11" s="135" t="s">
        <v>266</v>
      </c>
      <c r="B11" s="135" t="s">
        <v>269</v>
      </c>
      <c r="C11" s="135" t="s">
        <v>268</v>
      </c>
      <c r="D11" s="135" t="s">
        <v>54</v>
      </c>
      <c r="E11" s="135" t="s">
        <v>118</v>
      </c>
      <c r="F11" s="135" t="s">
        <v>119</v>
      </c>
      <c r="G11" s="135" t="s">
        <v>270</v>
      </c>
      <c r="H11" s="135" t="s">
        <v>271</v>
      </c>
      <c r="I11" s="137">
        <v>560000</v>
      </c>
      <c r="J11" s="137">
        <v>560000</v>
      </c>
      <c r="K11" s="137">
        <v>560000</v>
      </c>
      <c r="L11" s="137"/>
      <c r="M11" s="137"/>
      <c r="N11" s="135"/>
      <c r="O11" s="135"/>
      <c r="P11" s="135"/>
      <c r="Q11" s="137"/>
      <c r="R11" s="137"/>
      <c r="S11" s="137"/>
      <c r="T11" s="137"/>
      <c r="U11" s="137"/>
      <c r="V11" s="137"/>
      <c r="W11" s="137"/>
    </row>
    <row r="12" ht="30" customHeight="1" spans="1:23">
      <c r="A12" s="136" t="s">
        <v>38</v>
      </c>
      <c r="B12" s="136"/>
      <c r="C12" s="136"/>
      <c r="D12" s="136"/>
      <c r="E12" s="136"/>
      <c r="F12" s="136"/>
      <c r="G12" s="136"/>
      <c r="H12" s="136"/>
      <c r="I12" s="137">
        <v>800000</v>
      </c>
      <c r="J12" s="137">
        <v>800000</v>
      </c>
      <c r="K12" s="137">
        <v>800000</v>
      </c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2025-03-27T02:49:00Z</dcterms:created>
  <dcterms:modified xsi:type="dcterms:W3CDTF">2025-04-14T09:31:06Z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70F50D48DF6B457AAB323DA8364746A7_13</vt:lpwstr>
  </property>
  <property fmtid="{D5CDD505-2E9C-101B-9397-08002B2CF9AE}" pid="3" name="KSOProductBuildVer">
    <vt:lpwstr>2052-12.1.0.20784</vt:lpwstr>
  </property>
</Properties>
</file>