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8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<sst xmlns="http://schemas.openxmlformats.org/spreadsheetml/2006/main" count="865" uniqueCount="379">
  <si>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</si>
  <si>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</si>
  <si>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</si>
  <si>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</si>
  <si>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</si>
  <si>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</si>
  <si>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</si>
  <si>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</si>
  <si>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</si>
  <si>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</si>
  <si>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</si>
  <si>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</si>
  <si>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</si>
  <si>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</si>
  <si>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</si>
  <si>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</si>
  <si>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</si>
  <si>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</si>
  <si>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</si>
  <si>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</si>
  <si>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</si>
  <si>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</si>
  <si>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</si>
  <si>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</si>
  <si>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</si>
  <si>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</si>
  <si>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</si>
  <si>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</si>
  <si>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</si>
  <si>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</si>
  <si>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</si>
  <si>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</si>
  <si>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</si>
  <si>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</si>
  <si>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</si>
  <si>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</si>
  <si>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</si>
  <si>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</si>
  <si>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</si>
  <si>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</si>
  <si>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</si>
  <si>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</si>
  <si>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</si>
  <si>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</si>
  <si>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</si>
  <si>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184001</t>
  </si>
  <si>
    <t>芒市供销合作社联合社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</si>
  <si>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</si>
  <si>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</si>
  <si>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</si>
  <si>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</si>
  <si>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</si>
  <si>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</si>
  <si>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</si>
  <si>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</si>
  <si>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</si>
  <si>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</si>
  <si>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</si>
  <si>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</si>
  <si>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</si>
  <si>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</si>
  <si>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</si>
  <si>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</si>
  <si>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</si>
  <si>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</si>
  <si>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</si>
  <si>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</si>
  <si>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</si>
  <si>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</si>
  <si>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</si>
  <si>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</si>
  <si>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</si>
  <si>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</si>
  <si>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</si>
  <si>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</si>
  <si>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</si>
  <si>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</si>
  <si>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</si>
  <si>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</si>
  <si>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</si>
  <si>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</si>
  <si>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</si>
  <si>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</si>
  <si>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</si>
  <si>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</si>
  <si>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</si>
  <si>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</si>
  <si>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</si>
  <si>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</si>
  <si>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</si>
  <si>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</si>
  <si>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</si>
  <si>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</si>
  <si>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</si>
  <si>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</si>
  <si>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</si>
  <si>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</si>
  <si>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</si>
  <si>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</si>
  <si>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</si>
  <si>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</si>
  <si>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216</t>
  </si>
  <si>
    <t>商业服务业等支出</t>
  </si>
  <si>
    <t>21602</t>
  </si>
  <si>
    <t>商业流通事务</t>
  </si>
  <si>
    <t>2160201</t>
  </si>
  <si>
    <t>行政运行</t>
  </si>
  <si>
    <t>2160299</t>
  </si>
  <si>
    <t>其他商业流通事务支出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</si>
  <si>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</si>
  <si>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</si>
  <si>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</si>
  <si>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</si>
  <si>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</si>
  <si>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</si>
  <si>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</si>
  <si>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</si>
  <si>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</si>
  <si>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</si>
  <si>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</si>
  <si>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</si>
  <si>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</si>
  <si>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</si>
  <si>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</si>
  <si>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</si>
  <si>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</si>
  <si>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</si>
  <si>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</si>
  <si>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</si>
  <si>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</si>
  <si>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</si>
  <si>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</si>
  <si>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</si>
  <si>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</si>
  <si>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</si>
  <si>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</si>
  <si>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</si>
  <si>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</si>
  <si>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</si>
  <si>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</si>
  <si>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</si>
  <si>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</si>
  <si>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</si>
  <si>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</si>
  <si>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</si>
  <si>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</si>
  <si>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</si>
  <si>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</si>
  <si>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</si>
  <si>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</si>
  <si>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</si>
  <si>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</si>
  <si>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</si>
  <si>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</si>
  <si>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</si>
  <si>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</si>
  <si>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</si>
  <si>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</si>
  <si>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</si>
  <si>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</si>
  <si>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</si>
  <si>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</si>
  <si>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</si>
  <si>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</si>
  <si>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</si>
  <si>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</si>
  <si>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</si>
  <si>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</si>
  <si>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</si>
  <si>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</si>
  <si>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</si>
  <si>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</si>
  <si>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</si>
  <si>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</si>
  <si>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</si>
  <si>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</si>
  <si>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</si>
  <si>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</si>
  <si>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</si>
  <si>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</si>
  <si>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</si>
  <si>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</si>
  <si>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</si>
  <si>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</si>
  <si>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</si>
  <si>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</si>
  <si>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</si>
  <si>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</si>
  <si>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</si>
  <si>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</si>
  <si>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533103210000000017403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</si>
  <si>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</si>
  <si>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</si>
  <si>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</si>
  <si>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</si>
  <si>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</si>
  <si>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</si>
  <si>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</si>
  <si>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533103210000000017404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</si>
  <si>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</si>
  <si>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</si>
  <si>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</si>
  <si>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</si>
  <si>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</si>
  <si>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</si>
  <si>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</si>
  <si>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</si>
  <si>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</si>
  <si>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533103210000000017405</t>
  </si>
  <si>
    <t>30113</t>
  </si>
  <si>
    <t>533103210000000017411</t>
  </si>
  <si>
    <t>一般公用经费</t>
  </si>
  <si>
    <t>30211</t>
  </si>
  <si>
    <t>差旅费</t>
  </si>
  <si>
    <t>30213</t>
  </si>
  <si>
    <t>维修（护）费</t>
  </si>
  <si>
    <t>30207</t>
  </si>
  <si>
    <t>邮电费</t>
  </si>
  <si>
    <t>30229</t>
  </si>
  <si>
    <t>福利费</t>
  </si>
  <si>
    <t>30226</t>
  </si>
  <si>
    <t>劳务费</t>
  </si>
  <si>
    <t>533103221100000353644</t>
  </si>
  <si>
    <t>公用经费安排的公务接待费</t>
  </si>
  <si>
    <t>30217</t>
  </si>
  <si>
    <t>30239</t>
  </si>
  <si>
    <t>其他交通费用</t>
  </si>
  <si>
    <t>30201</t>
  </si>
  <si>
    <t>办公费</t>
  </si>
  <si>
    <t>533103221100000354233</t>
  </si>
  <si>
    <t>公用经费安排的对个人和家庭的补助</t>
  </si>
  <si>
    <t>30305</t>
  </si>
  <si>
    <t>生活补助</t>
  </si>
  <si>
    <t>533103210000000017410</t>
  </si>
  <si>
    <t>退休公用经费</t>
  </si>
  <si>
    <t>533103210000000017409</t>
  </si>
  <si>
    <t>离休公用经费</t>
  </si>
  <si>
    <t>533103210000000017408</t>
  </si>
  <si>
    <t>工会经费</t>
  </si>
  <si>
    <t>30228</t>
  </si>
  <si>
    <t>533103210000000017407</t>
  </si>
  <si>
    <t>公务交通补贴</t>
  </si>
  <si>
    <t>533103210000000017877</t>
  </si>
  <si>
    <t>离退休费</t>
  </si>
  <si>
    <t>30301</t>
  </si>
  <si>
    <t>离休费</t>
  </si>
  <si>
    <t>533103241100002311991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</si>
  <si>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</si>
  <si>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</si>
  <si>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</si>
  <si>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</si>
  <si>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</si>
  <si>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</si>
  <si>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</si>
  <si>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</si>
  <si>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</si>
  <si>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综合改革业务专项资金</t>
  </si>
  <si>
    <t>专项业务类</t>
  </si>
  <si>
    <t>533103231100001549526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</si>
  <si>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</si>
  <si>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</si>
  <si>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</si>
  <si>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</si>
  <si>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</si>
  <si>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</si>
  <si>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</si>
  <si>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</si>
  <si>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</si>
  <si>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</si>
  <si>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</si>
  <si>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</si>
  <si>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</si>
  <si>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综合改革业务费</t>
  </si>
  <si>
    <t>产出指标</t>
  </si>
  <si>
    <t>质量指标</t>
  </si>
  <si>
    <t>信息系统建设变更率</t>
  </si>
  <si>
    <t>&lt;=</t>
  </si>
  <si>
    <t>100</t>
  </si>
  <si>
    <t>%</t>
  </si>
  <si>
    <t>定量指标</t>
  </si>
  <si>
    <t>反映信息系统建设过程中对质量的控制情况。
信息系统建设变更率=（建设过程中变更内容/计划建设内容）*100%。</t>
  </si>
  <si>
    <t>信息数据安全</t>
  </si>
  <si>
    <t>=</t>
  </si>
  <si>
    <t>反映信息系统相关数据安全的保障情况。</t>
  </si>
  <si>
    <t>系统终验时间偏差率</t>
  </si>
  <si>
    <t>反映系统建设最终验收与计划时间的偏差情况。
系统终验时间偏差率=(统建设最终验收时间-计划终验时间)/计划完成时间*100%</t>
  </si>
  <si>
    <t>系统初验时间偏差率</t>
  </si>
  <si>
    <t>反映系统建设初步验收与计划时间的偏差情况。
系统初验时间偏差率=(系统初验        时间-计划初验时间)/计划完成时间*100%</t>
  </si>
  <si>
    <t>效益指标</t>
  </si>
  <si>
    <t>社会效益</t>
  </si>
  <si>
    <t>系统全年正常运行时长</t>
  </si>
  <si>
    <t>&gt;=</t>
  </si>
  <si>
    <t>小时</t>
  </si>
  <si>
    <t>反映信息系统全年正常运行时间情况。</t>
  </si>
  <si>
    <t>管理增量数据条数</t>
  </si>
  <si>
    <t>条</t>
  </si>
  <si>
    <t>反映信息系统建设/运维对增量数据的管理情况（仅计算核心数据，原则上核心数据不超过5类)。</t>
  </si>
  <si>
    <t>管理存量数据条数</t>
  </si>
  <si>
    <t>反映信息系统建设/运维对存量数据的管理情况（仅计算核心数据，原则上核心数据不超过5类)。</t>
  </si>
  <si>
    <t>可持续影响</t>
  </si>
  <si>
    <t>系统正常使用年限</t>
  </si>
  <si>
    <t>年</t>
  </si>
  <si>
    <t>反映系统正常使用期限。</t>
  </si>
  <si>
    <t>满意度指标</t>
  </si>
  <si>
    <t>服务对象满意度</t>
  </si>
  <si>
    <t>使用人员满意度</t>
  </si>
  <si>
    <t>反映使用对象对信息系统使用的满意度。
使用人员满意度=（对信息系统满意的使用人员/问卷调查人数）*100%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</si>
  <si>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</si>
  <si>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</si>
  <si>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</si>
  <si>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</si>
  <si>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</si>
  <si>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说明：芒市供销合作社联合社无部门政府性基金预算支出预算，此表无数据。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</si>
  <si>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</si>
  <si>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</si>
  <si>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</si>
  <si>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</si>
  <si>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</si>
  <si>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</si>
  <si>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</si>
  <si>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</si>
  <si>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</si>
  <si>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</si>
  <si>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</si>
  <si>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</si>
  <si>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购买椅子</t>
  </si>
  <si>
    <t>办公椅</t>
  </si>
  <si>
    <t>把</t>
  </si>
  <si>
    <t>购买办公桌</t>
  </si>
  <si>
    <t>办公桌</t>
  </si>
  <si>
    <t>张</t>
  </si>
  <si>
    <t>购买A4纸</t>
  </si>
  <si>
    <t>复印纸</t>
  </si>
  <si>
    <t>批</t>
  </si>
  <si>
    <t>购买碎纸机</t>
  </si>
  <si>
    <t>碎纸机</t>
  </si>
  <si>
    <t>台</t>
  </si>
  <si>
    <t>购买档案柜</t>
  </si>
  <si>
    <t>文件柜</t>
  </si>
  <si>
    <t>组</t>
  </si>
  <si>
    <t>预算08表</t>
  </si>
  <si>
    <t>政府购买服务项目</t>
  </si>
  <si>
    <t>政府购买服务目录</t>
  </si>
  <si>
    <t>说明：芒市供销合作社联合社无部门政府购买服务预算，此表无数据。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</si>
  <si>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</si>
  <si>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</si>
  <si>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</si>
  <si>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</si>
  <si>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</si>
  <si>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</si>
  <si>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</si>
  <si>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</si>
  <si>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</si>
  <si>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</si>
  <si>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</si>
  <si>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</si>
  <si>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</si>
  <si>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</si>
  <si>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</si>
  <si>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</si>
  <si>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说明：芒市供销合作社联合社无市对下转移支付预算，此表无数据。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</si>
  <si>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</si>
  <si>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</si>
  <si>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</si>
  <si>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</si>
  <si>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</si>
  <si>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</si>
  <si>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</si>
  <si>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</si>
  <si>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</si>
  <si>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</si>
  <si>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说明：芒市供销合作社联合社无新增资产配置情况，此表无数据。</t>
  </si>
  <si>
    <t>预算11表</t>
  </si>
  <si>
    <t>上级补助</t>
  </si>
  <si>
    <t>说明：芒市供销合作社联合社无上级转移支付补助项目支出预算，此表无数据。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</si>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</sst>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0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5" fillId="0" borderId="0" xfId="0" applyFont="1" applyBorder="1">
      <alignment vertical="top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0" applyFont="1" applyBorder="1">
      <alignment horizontal="left" vertical="center" wrapText="1"/>
    </xf>
    <xf numFmtId="49" fontId="14" fillId="0" borderId="0" xfId="50" applyFont="1" applyBorder="1" applyAlignment="1">
      <alignment horizontal="center" vertical="center" wrapText="1"/>
    </xf>
    <xf numFmtId="49" fontId="13" fillId="0" borderId="7" xfId="50" applyFont="1" applyAlignment="1">
      <alignment horizontal="center" vertical="center" wrapText="1"/>
    </xf>
    <xf numFmtId="49" fontId="13" fillId="0" borderId="7" xfId="50" applyFont="1">
      <alignment horizontal="left" vertical="center" wrapText="1"/>
    </xf>
    <xf numFmtId="49" fontId="13" fillId="0" borderId="0" xfId="50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7" xfId="0" applyBorder="1" applyAlignment="1">
      <alignment horizontal="center" vertical="center"/>
    </xf>
    <xf numFmtId="0" fontId="15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0" applyFont="1" applyAlignment="1">
      <alignment horizontal="center" vertical="center" wrapText="1"/>
    </xf>
    <xf numFmtId="49" fontId="18" fillId="0" borderId="7" xfId="50" applyFont="1">
      <alignment horizontal="left" vertical="center" wrapText="1"/>
    </xf>
    <xf numFmtId="176" fontId="18" fillId="0" borderId="7" xfId="51" applyFont="1">
      <alignment horizontal="right" vertical="center"/>
    </xf>
    <xf numFmtId="49" fontId="18" fillId="0" borderId="7" xfId="50" applyFont="1" applyAlignment="1">
      <alignment horizontal="left" vertical="center" wrapText="1" indent="1"/>
    </xf>
    <xf numFmtId="49" fontId="18" fillId="0" borderId="7" xfId="50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25" sqref="A2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6"/>
      <c r="B1" s="176"/>
      <c r="C1" s="176"/>
      <c r="D1" s="177" t="s">
        <v>0</v>
      </c>
    </row>
    <row r="2" ht="42" customHeight="1" spans="1:4">
      <c r="A2" s="178" t="str">
        <f>"2025"&amp;"年部门财务收支预算总表"</f>
        <v>2025年部门财务收支预算总表</v>
      </c>
      <c r="B2" s="178"/>
      <c r="C2" s="178"/>
      <c r="D2" s="178"/>
    </row>
    <row r="3" ht="18.75" customHeight="1" spans="1:4">
      <c r="A3" s="134" t="str">
        <f>"单位名称："&amp;"芒市供销合作社联合社"</f>
        <v>单位名称：芒市供销合作社联合社</v>
      </c>
      <c r="B3" s="134"/>
      <c r="C3" s="135"/>
      <c r="D3" s="179" t="s">
        <v>1</v>
      </c>
    </row>
    <row r="4" ht="18.75" customHeight="1" spans="1:4">
      <c r="A4" s="135" t="s">
        <v>2</v>
      </c>
      <c r="B4" s="135"/>
      <c r="C4" s="135" t="s">
        <v>3</v>
      </c>
      <c r="D4" s="135"/>
    </row>
    <row r="5" ht="18.75" customHeight="1" spans="1:4">
      <c r="A5" s="135" t="s">
        <v>4</v>
      </c>
      <c r="B5" s="135" t="s">
        <v>5</v>
      </c>
      <c r="C5" s="135" t="s">
        <v>6</v>
      </c>
      <c r="D5" s="135" t="s">
        <v>5</v>
      </c>
    </row>
    <row r="6" ht="18.75" customHeight="1" spans="1:4">
      <c r="A6" s="134" t="s">
        <v>7</v>
      </c>
      <c r="B6" s="136">
        <v>2422864.89</v>
      </c>
      <c r="C6" s="134" t="str">
        <f>"一"&amp;"、"&amp;"社会保障和就业支出"</f>
        <v>一、社会保障和就业支出</v>
      </c>
      <c r="D6" s="136">
        <v>486504.43</v>
      </c>
    </row>
    <row r="7" ht="18.75" customHeight="1" spans="1:4">
      <c r="A7" s="134" t="s">
        <v>8</v>
      </c>
      <c r="B7" s="136"/>
      <c r="C7" s="134" t="str">
        <f>"二"&amp;"、"&amp;"卫生健康支出"</f>
        <v>二、卫生健康支出</v>
      </c>
      <c r="D7" s="136">
        <v>114737.26</v>
      </c>
    </row>
    <row r="8" ht="18.75" customHeight="1" spans="1:4">
      <c r="A8" s="134" t="s">
        <v>9</v>
      </c>
      <c r="B8" s="136"/>
      <c r="C8" s="134" t="str">
        <f>"三"&amp;"、"&amp;"商业服务业等支出"</f>
        <v>三、商业服务业等支出</v>
      </c>
      <c r="D8" s="136">
        <v>1656456.88</v>
      </c>
    </row>
    <row r="9" ht="18.75" customHeight="1" spans="1:4">
      <c r="A9" s="134" t="s">
        <v>10</v>
      </c>
      <c r="B9" s="136"/>
      <c r="C9" s="134" t="str">
        <f>"四"&amp;"、"&amp;"住房保障支出"</f>
        <v>四、住房保障支出</v>
      </c>
      <c r="D9" s="136">
        <v>165166.32</v>
      </c>
    </row>
    <row r="10" ht="18.75" customHeight="1" spans="1:4">
      <c r="A10" s="134" t="s">
        <v>11</v>
      </c>
      <c r="B10" s="136"/>
      <c r="C10" s="134"/>
      <c r="D10" s="136"/>
    </row>
    <row r="11" ht="18.75" customHeight="1" spans="1:4">
      <c r="A11" s="134" t="s">
        <v>12</v>
      </c>
      <c r="B11" s="136"/>
      <c r="C11" s="134"/>
      <c r="D11" s="136"/>
    </row>
    <row r="12" ht="18.75" customHeight="1" spans="1:4">
      <c r="A12" s="134" t="s">
        <v>13</v>
      </c>
      <c r="B12" s="136"/>
      <c r="C12" s="134"/>
      <c r="D12" s="136"/>
    </row>
    <row r="13" ht="18.75" customHeight="1" spans="1:4">
      <c r="A13" s="134" t="s">
        <v>14</v>
      </c>
      <c r="B13" s="136"/>
      <c r="C13" s="134"/>
      <c r="D13" s="136"/>
    </row>
    <row r="14" ht="18.75" customHeight="1" spans="1:4">
      <c r="A14" s="134" t="s">
        <v>15</v>
      </c>
      <c r="B14" s="136"/>
      <c r="C14" s="134"/>
      <c r="D14" s="136"/>
    </row>
    <row r="15" ht="18.75" customHeight="1" spans="1:4">
      <c r="A15" s="134" t="s">
        <v>16</v>
      </c>
      <c r="B15" s="136"/>
      <c r="C15" s="134"/>
      <c r="D15" s="136"/>
    </row>
    <row r="16" ht="18.75" customHeight="1" spans="1:4">
      <c r="A16" s="134"/>
      <c r="B16" s="136"/>
      <c r="C16" s="134"/>
      <c r="D16" s="136"/>
    </row>
    <row r="17" ht="18.75" customHeight="1" spans="1:4">
      <c r="A17" s="134"/>
      <c r="B17" s="136"/>
      <c r="C17" s="134"/>
      <c r="D17" s="136"/>
    </row>
    <row r="18" ht="18.75" customHeight="1" spans="1:4">
      <c r="A18" s="134"/>
      <c r="B18" s="136"/>
      <c r="C18" s="134"/>
      <c r="D18" s="136"/>
    </row>
    <row r="19" ht="18.75" customHeight="1" spans="1:4">
      <c r="A19" s="134"/>
      <c r="B19" s="136"/>
      <c r="C19" s="134"/>
      <c r="D19" s="136"/>
    </row>
    <row r="20" ht="18.75" customHeight="1" spans="1:4">
      <c r="A20" s="134"/>
      <c r="B20" s="136"/>
      <c r="C20" s="134"/>
      <c r="D20" s="136"/>
    </row>
    <row r="21" ht="18.75" customHeight="1" spans="1:4">
      <c r="A21" s="134"/>
      <c r="B21" s="136"/>
      <c r="C21" s="134"/>
      <c r="D21" s="136"/>
    </row>
    <row r="22" ht="18.75" customHeight="1" spans="1:4">
      <c r="A22" s="134"/>
      <c r="B22" s="136"/>
      <c r="C22" s="134"/>
      <c r="D22" s="136"/>
    </row>
    <row r="23" ht="18.75" customHeight="1" spans="1:4">
      <c r="A23" s="134"/>
      <c r="B23" s="136"/>
      <c r="C23" s="134"/>
      <c r="D23" s="136"/>
    </row>
    <row r="24" ht="18.75" customHeight="1" spans="1:4">
      <c r="A24" s="134"/>
      <c r="B24" s="136"/>
      <c r="C24" s="134"/>
      <c r="D24" s="136"/>
    </row>
    <row r="25" ht="18.75" customHeight="1" spans="1:4">
      <c r="A25" s="134"/>
      <c r="B25" s="136"/>
      <c r="C25" s="134"/>
      <c r="D25" s="136"/>
    </row>
    <row r="26" ht="18.75" customHeight="1" spans="1:4">
      <c r="A26" s="134"/>
      <c r="B26" s="136"/>
      <c r="C26" s="134"/>
      <c r="D26" s="136"/>
    </row>
    <row r="27" ht="18.75" customHeight="1" spans="1:4">
      <c r="A27" s="134"/>
      <c r="B27" s="136"/>
      <c r="C27" s="134"/>
      <c r="D27" s="136"/>
    </row>
    <row r="28" ht="18.75" customHeight="1" spans="1:4">
      <c r="A28" s="134"/>
      <c r="B28" s="136"/>
      <c r="C28" s="134"/>
      <c r="D28" s="136"/>
    </row>
    <row r="29" ht="18.75" customHeight="1" spans="1:4">
      <c r="A29" s="134"/>
      <c r="B29" s="136"/>
      <c r="C29" s="134"/>
      <c r="D29" s="136"/>
    </row>
    <row r="30" ht="18.75" customHeight="1" spans="1:4">
      <c r="A30" s="134"/>
      <c r="B30" s="136"/>
      <c r="C30" s="134"/>
      <c r="D30" s="136"/>
    </row>
    <row r="31" ht="18.75" customHeight="1" spans="1:4">
      <c r="A31" s="134"/>
      <c r="B31" s="136"/>
      <c r="C31" s="134"/>
      <c r="D31" s="136"/>
    </row>
    <row r="32" ht="18.75" customHeight="1" spans="1:4">
      <c r="A32" s="134" t="s">
        <v>17</v>
      </c>
      <c r="B32" s="136">
        <v>2422864.89</v>
      </c>
      <c r="C32" s="134" t="s">
        <v>18</v>
      </c>
      <c r="D32" s="136">
        <v>2422864.89</v>
      </c>
    </row>
    <row r="33" ht="18.75" customHeight="1" spans="1:4">
      <c r="A33" s="134" t="s">
        <v>19</v>
      </c>
      <c r="B33" s="136"/>
      <c r="C33" s="134" t="s">
        <v>20</v>
      </c>
      <c r="D33" s="136"/>
    </row>
    <row r="34" ht="18.75" customHeight="1" spans="1:4">
      <c r="A34" s="134" t="s">
        <v>21</v>
      </c>
      <c r="B34" s="136"/>
      <c r="C34" s="134" t="s">
        <v>21</v>
      </c>
      <c r="D34" s="136"/>
    </row>
    <row r="35" ht="18.75" customHeight="1" spans="1:4">
      <c r="A35" s="134" t="s">
        <v>22</v>
      </c>
      <c r="B35" s="136"/>
      <c r="C35" s="134" t="s">
        <v>23</v>
      </c>
      <c r="D35" s="136"/>
    </row>
    <row r="36" ht="18.75" customHeight="1" spans="1:4">
      <c r="A36" s="134" t="s">
        <v>24</v>
      </c>
      <c r="B36" s="136">
        <v>2422864.89</v>
      </c>
      <c r="C36" s="134" t="s">
        <v>25</v>
      </c>
      <c r="D36" s="136">
        <v>2422864.89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B21" sqref="B2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3"/>
      <c r="E1" s="93"/>
      <c r="F1" s="114" t="s">
        <v>307</v>
      </c>
    </row>
    <row r="2" ht="26.25" customHeight="1" spans="1:6">
      <c r="A2" s="117" t="str">
        <f>"2025"&amp;"年部门政府性基金预算支出预算表"</f>
        <v>2025年部门政府性基金预算支出预算表</v>
      </c>
      <c r="B2" s="117" t="s">
        <v>308</v>
      </c>
      <c r="C2" s="118"/>
      <c r="D2" s="119"/>
      <c r="E2" s="119"/>
      <c r="F2" s="119"/>
    </row>
    <row r="3" ht="13.5" customHeight="1" spans="1:6">
      <c r="A3" s="120" t="str">
        <f>"单位名称："&amp;"芒市供销合作社联合社"</f>
        <v>单位名称：芒市供销合作社联合社</v>
      </c>
      <c r="B3" s="120" t="s">
        <v>309</v>
      </c>
      <c r="C3" s="121"/>
      <c r="D3" s="93"/>
      <c r="E3" s="93"/>
      <c r="F3" s="114" t="s">
        <v>1</v>
      </c>
    </row>
    <row r="4" ht="19.5" customHeight="1" spans="1:6">
      <c r="A4" s="58" t="s">
        <v>167</v>
      </c>
      <c r="B4" s="122" t="s">
        <v>48</v>
      </c>
      <c r="C4" s="58" t="s">
        <v>49</v>
      </c>
      <c r="D4" s="34" t="s">
        <v>310</v>
      </c>
      <c r="E4" s="34"/>
      <c r="F4" s="34"/>
    </row>
    <row r="5" ht="18.55" customHeight="1" spans="1:6">
      <c r="A5" s="58"/>
      <c r="B5" s="122"/>
      <c r="C5" s="58"/>
      <c r="D5" s="34" t="s">
        <v>30</v>
      </c>
      <c r="E5" s="34" t="s">
        <v>52</v>
      </c>
      <c r="F5" s="34" t="s">
        <v>53</v>
      </c>
    </row>
    <row r="6" ht="20.25" customHeight="1" spans="1:6">
      <c r="A6" s="58">
        <v>1</v>
      </c>
      <c r="B6" s="123" t="s">
        <v>60</v>
      </c>
      <c r="C6" s="123" t="s">
        <v>61</v>
      </c>
      <c r="D6" s="123" t="s">
        <v>62</v>
      </c>
      <c r="E6" s="123" t="s">
        <v>63</v>
      </c>
      <c r="F6" s="123" t="s">
        <v>64</v>
      </c>
    </row>
    <row r="7" ht="30" customHeight="1" spans="1:6">
      <c r="A7" s="32"/>
      <c r="B7" s="122"/>
      <c r="C7" s="32"/>
      <c r="D7" s="76"/>
      <c r="E7" s="124"/>
      <c r="F7" s="124"/>
    </row>
    <row r="8" ht="30" customHeight="1" spans="1:6">
      <c r="A8" s="22"/>
      <c r="B8" s="22"/>
      <c r="C8" s="22"/>
      <c r="D8" s="76"/>
      <c r="E8" s="124"/>
      <c r="F8" s="124"/>
    </row>
    <row r="9" ht="30" customHeight="1" spans="1:6">
      <c r="A9" s="20" t="s">
        <v>311</v>
      </c>
      <c r="B9" s="20" t="s">
        <v>311</v>
      </c>
      <c r="C9" s="20" t="s">
        <v>311</v>
      </c>
      <c r="D9" s="76"/>
      <c r="E9" s="124"/>
      <c r="F9" s="124"/>
    </row>
    <row r="11" customHeight="1" spans="1:1">
      <c r="A11" s="80" t="s">
        <v>312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topLeftCell="A3" workbookViewId="0">
      <selection activeCell="L10" sqref="L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313</v>
      </c>
    </row>
    <row r="2" ht="27.75" customHeight="1" spans="1:17">
      <c r="A2" s="43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6"/>
      <c r="L2" s="28"/>
      <c r="M2" s="28"/>
      <c r="N2" s="28"/>
      <c r="O2" s="106"/>
      <c r="P2" s="106"/>
      <c r="Q2" s="28"/>
    </row>
    <row r="3" ht="18.75" customHeight="1" spans="1:17">
      <c r="A3" s="44" t="str">
        <f>"单位名称："&amp;"芒市供销合作社联合社"</f>
        <v>单位名称：芒市供销合作社联合社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7"/>
      <c r="P3" s="107"/>
      <c r="Q3" s="114" t="s">
        <v>27</v>
      </c>
    </row>
    <row r="4" ht="15.75" customHeight="1" spans="1:17">
      <c r="A4" s="11" t="s">
        <v>314</v>
      </c>
      <c r="B4" s="94" t="s">
        <v>315</v>
      </c>
      <c r="C4" s="94" t="s">
        <v>316</v>
      </c>
      <c r="D4" s="94" t="s">
        <v>317</v>
      </c>
      <c r="E4" s="94" t="s">
        <v>318</v>
      </c>
      <c r="F4" s="94" t="s">
        <v>319</v>
      </c>
      <c r="G4" s="47" t="s">
        <v>174</v>
      </c>
      <c r="H4" s="47"/>
      <c r="I4" s="47"/>
      <c r="J4" s="47"/>
      <c r="K4" s="108"/>
      <c r="L4" s="47"/>
      <c r="M4" s="47"/>
      <c r="N4" s="47"/>
      <c r="O4" s="73"/>
      <c r="P4" s="108"/>
      <c r="Q4" s="48"/>
    </row>
    <row r="5" ht="17.25" customHeight="1" spans="1:17">
      <c r="A5" s="16"/>
      <c r="B5" s="95"/>
      <c r="C5" s="95"/>
      <c r="D5" s="95"/>
      <c r="E5" s="95"/>
      <c r="F5" s="95"/>
      <c r="G5" s="95" t="s">
        <v>30</v>
      </c>
      <c r="H5" s="95" t="s">
        <v>34</v>
      </c>
      <c r="I5" s="95" t="s">
        <v>320</v>
      </c>
      <c r="J5" s="95" t="s">
        <v>321</v>
      </c>
      <c r="K5" s="109" t="s">
        <v>322</v>
      </c>
      <c r="L5" s="110" t="s">
        <v>323</v>
      </c>
      <c r="M5" s="110"/>
      <c r="N5" s="110"/>
      <c r="O5" s="111"/>
      <c r="P5" s="112"/>
      <c r="Q5" s="96"/>
    </row>
    <row r="6" ht="54" customHeight="1" spans="1:17">
      <c r="A6" s="18"/>
      <c r="B6" s="96"/>
      <c r="C6" s="96"/>
      <c r="D6" s="96"/>
      <c r="E6" s="96"/>
      <c r="F6" s="96"/>
      <c r="G6" s="96"/>
      <c r="H6" s="96" t="s">
        <v>33</v>
      </c>
      <c r="I6" s="96"/>
      <c r="J6" s="96"/>
      <c r="K6" s="113"/>
      <c r="L6" s="96" t="s">
        <v>33</v>
      </c>
      <c r="M6" s="96" t="s">
        <v>40</v>
      </c>
      <c r="N6" s="96" t="s">
        <v>324</v>
      </c>
      <c r="O6" s="32" t="s">
        <v>42</v>
      </c>
      <c r="P6" s="113" t="s">
        <v>43</v>
      </c>
      <c r="Q6" s="96" t="s">
        <v>44</v>
      </c>
    </row>
    <row r="7" ht="15" customHeight="1" spans="1:17">
      <c r="A7" s="74">
        <v>1</v>
      </c>
      <c r="B7" s="97">
        <v>2</v>
      </c>
      <c r="C7" s="97">
        <v>3</v>
      </c>
      <c r="D7" s="97">
        <v>4</v>
      </c>
      <c r="E7" s="97">
        <v>5</v>
      </c>
      <c r="F7" s="97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</row>
    <row r="8" ht="52.5" customHeight="1" spans="1:17">
      <c r="A8" s="99" t="s">
        <v>46</v>
      </c>
      <c r="B8" s="100"/>
      <c r="C8" s="100"/>
      <c r="D8" s="101"/>
      <c r="E8" s="102"/>
      <c r="F8" s="23">
        <v>18230</v>
      </c>
      <c r="G8" s="23">
        <v>18230</v>
      </c>
      <c r="H8" s="23">
        <v>18230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9" t="str">
        <f t="shared" ref="A9:A13" si="0">"     "&amp;"综合改革业务专项资金"</f>
        <v>     综合改革业务专项资金</v>
      </c>
      <c r="B9" s="100" t="s">
        <v>325</v>
      </c>
      <c r="C9" s="100" t="s">
        <v>326</v>
      </c>
      <c r="D9" s="101" t="s">
        <v>327</v>
      </c>
      <c r="E9" s="102">
        <v>1</v>
      </c>
      <c r="F9" s="23">
        <v>350</v>
      </c>
      <c r="G9" s="23">
        <v>350</v>
      </c>
      <c r="H9" s="23">
        <v>350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9" t="str">
        <f t="shared" si="0"/>
        <v>     综合改革业务专项资金</v>
      </c>
      <c r="B10" s="100" t="s">
        <v>328</v>
      </c>
      <c r="C10" s="100" t="s">
        <v>329</v>
      </c>
      <c r="D10" s="101" t="s">
        <v>330</v>
      </c>
      <c r="E10" s="102">
        <v>1</v>
      </c>
      <c r="F10" s="23">
        <v>1700</v>
      </c>
      <c r="G10" s="23">
        <v>1700</v>
      </c>
      <c r="H10" s="23">
        <v>1700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9" t="str">
        <f t="shared" si="0"/>
        <v>     综合改革业务专项资金</v>
      </c>
      <c r="B11" s="100" t="s">
        <v>331</v>
      </c>
      <c r="C11" s="100" t="s">
        <v>332</v>
      </c>
      <c r="D11" s="101" t="s">
        <v>333</v>
      </c>
      <c r="E11" s="102">
        <v>1</v>
      </c>
      <c r="F11" s="23">
        <v>10000</v>
      </c>
      <c r="G11" s="23">
        <v>10000</v>
      </c>
      <c r="H11" s="23">
        <v>10000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99" t="str">
        <f t="shared" si="0"/>
        <v>     综合改革业务专项资金</v>
      </c>
      <c r="B12" s="100" t="s">
        <v>334</v>
      </c>
      <c r="C12" s="100" t="s">
        <v>335</v>
      </c>
      <c r="D12" s="101" t="s">
        <v>336</v>
      </c>
      <c r="E12" s="102">
        <v>1</v>
      </c>
      <c r="F12" s="23">
        <v>1380</v>
      </c>
      <c r="G12" s="23">
        <v>1380</v>
      </c>
      <c r="H12" s="23">
        <v>1380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52.5" customHeight="1" spans="1:17">
      <c r="A13" s="99" t="str">
        <f t="shared" si="0"/>
        <v>     综合改革业务专项资金</v>
      </c>
      <c r="B13" s="100" t="s">
        <v>337</v>
      </c>
      <c r="C13" s="100" t="s">
        <v>338</v>
      </c>
      <c r="D13" s="101" t="s">
        <v>339</v>
      </c>
      <c r="E13" s="102">
        <v>6</v>
      </c>
      <c r="F13" s="23">
        <v>4800</v>
      </c>
      <c r="G13" s="23">
        <v>4800</v>
      </c>
      <c r="H13" s="23">
        <v>4800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103" t="s">
        <v>311</v>
      </c>
      <c r="B14" s="104"/>
      <c r="C14" s="104"/>
      <c r="D14" s="104"/>
      <c r="E14" s="102"/>
      <c r="F14" s="23">
        <v>18230</v>
      </c>
      <c r="G14" s="23">
        <v>18230</v>
      </c>
      <c r="H14" s="23">
        <v>18230</v>
      </c>
      <c r="I14" s="23"/>
      <c r="J14" s="23"/>
      <c r="K14" s="23"/>
      <c r="L14" s="23"/>
      <c r="M14" s="23"/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7"/>
      <c r="I1" s="1"/>
      <c r="J1" s="1"/>
      <c r="K1" s="87"/>
      <c r="L1" s="1"/>
      <c r="M1" s="92"/>
      <c r="N1" s="92" t="s">
        <v>340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"单位名称："&amp;"芒市供销合作社联合社"</f>
        <v>单位名称：芒市供销合作社联合社</v>
      </c>
      <c r="B3" s="31"/>
      <c r="C3" s="31"/>
      <c r="D3" s="31"/>
      <c r="E3" s="31"/>
      <c r="F3" s="31"/>
      <c r="G3" s="31"/>
      <c r="H3" s="87"/>
      <c r="I3" s="1"/>
      <c r="J3" s="1"/>
      <c r="K3" s="87"/>
      <c r="L3" s="1"/>
      <c r="M3" s="93"/>
      <c r="N3" s="42" t="s">
        <v>27</v>
      </c>
    </row>
    <row r="4" ht="15.75" customHeight="1" spans="1:14">
      <c r="A4" s="11" t="s">
        <v>314</v>
      </c>
      <c r="B4" s="11" t="s">
        <v>341</v>
      </c>
      <c r="C4" s="11" t="s">
        <v>342</v>
      </c>
      <c r="D4" s="12" t="s">
        <v>174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8" t="s">
        <v>30</v>
      </c>
      <c r="E5" s="11" t="s">
        <v>34</v>
      </c>
      <c r="F5" s="11" t="s">
        <v>320</v>
      </c>
      <c r="G5" s="11" t="s">
        <v>321</v>
      </c>
      <c r="H5" s="11" t="s">
        <v>322</v>
      </c>
      <c r="I5" s="12" t="s">
        <v>323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4"/>
      <c r="E6" s="16" t="s">
        <v>33</v>
      </c>
      <c r="F6" s="18"/>
      <c r="G6" s="18"/>
      <c r="H6" s="74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9"/>
      <c r="B8" s="89"/>
      <c r="C8" s="89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0"/>
      <c r="B9" s="90"/>
      <c r="C9" s="90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1"/>
      <c r="C10" s="91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80" t="s">
        <v>343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F15" sqref="F15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81" t="s">
        <v>344</v>
      </c>
    </row>
    <row r="2" ht="27.75" customHeight="1" spans="1:16">
      <c r="A2" s="66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2"/>
    </row>
    <row r="4" ht="18" customHeight="1" spans="1:16">
      <c r="A4" s="69" t="str">
        <f>"单位名称："&amp;"芒市供销合作社联合社"</f>
        <v>单位名称：芒市供销合作社联合社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3"/>
    </row>
    <row r="5" ht="19.5" customHeight="1" spans="1:16">
      <c r="A5" s="71" t="s">
        <v>345</v>
      </c>
      <c r="B5" s="12" t="s">
        <v>174</v>
      </c>
      <c r="C5" s="13"/>
      <c r="D5" s="72"/>
      <c r="E5" s="73" t="s">
        <v>346</v>
      </c>
      <c r="F5" s="73"/>
      <c r="G5" s="73"/>
      <c r="H5" s="73"/>
      <c r="I5" s="73"/>
      <c r="J5" s="73"/>
      <c r="K5" s="73"/>
      <c r="L5" s="73"/>
      <c r="M5" s="73"/>
      <c r="N5" s="73"/>
      <c r="O5" s="73"/>
      <c r="P5" s="84"/>
    </row>
    <row r="6" ht="40.5" customHeight="1" spans="1:16">
      <c r="A6" s="74"/>
      <c r="B6" s="16" t="s">
        <v>30</v>
      </c>
      <c r="C6" s="11" t="s">
        <v>34</v>
      </c>
      <c r="D6" s="75" t="s">
        <v>347</v>
      </c>
      <c r="E6" s="75" t="s">
        <v>348</v>
      </c>
      <c r="F6" s="75" t="s">
        <v>349</v>
      </c>
      <c r="G6" s="75" t="s">
        <v>350</v>
      </c>
      <c r="H6" s="75" t="s">
        <v>351</v>
      </c>
      <c r="I6" s="75" t="s">
        <v>352</v>
      </c>
      <c r="J6" s="75" t="s">
        <v>353</v>
      </c>
      <c r="K6" s="75" t="s">
        <v>354</v>
      </c>
      <c r="L6" s="75" t="s">
        <v>355</v>
      </c>
      <c r="M6" s="32" t="s">
        <v>356</v>
      </c>
      <c r="N6" s="32" t="s">
        <v>357</v>
      </c>
      <c r="O6" s="85" t="s">
        <v>358</v>
      </c>
      <c r="P6" s="32" t="s">
        <v>359</v>
      </c>
    </row>
    <row r="7" ht="19.5" customHeight="1" spans="1:16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74">
        <v>16</v>
      </c>
    </row>
    <row r="8" ht="19.5" customHeight="1" spans="1:16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6"/>
      <c r="N8" s="86"/>
      <c r="O8" s="86"/>
      <c r="P8" s="86"/>
    </row>
    <row r="9" ht="19.5" customHeight="1" spans="1:16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24"/>
    </row>
    <row r="10" ht="19.5" customHeight="1" spans="1:16">
      <c r="A10" s="51" t="s">
        <v>30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6"/>
      <c r="N10" s="86"/>
      <c r="O10" s="86"/>
      <c r="P10" s="86"/>
    </row>
    <row r="11" customHeight="1" spans="1:16">
      <c r="A11" s="38" t="s">
        <v>360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</row>
  </sheetData>
  <mergeCells count="6">
    <mergeCell ref="A2:P2"/>
    <mergeCell ref="A3:P3"/>
    <mergeCell ref="A4:P4"/>
    <mergeCell ref="B5:D5"/>
    <mergeCell ref="E5:P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3" t="s">
        <v>361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"单位名称："&amp;"芒市供销合作社联合社"</f>
        <v>单位名称：芒市供销合作社联合社</v>
      </c>
      <c r="B3" s="56"/>
      <c r="C3" s="56"/>
      <c r="D3" s="56"/>
      <c r="E3" s="56"/>
      <c r="F3" s="57"/>
      <c r="G3" s="56"/>
      <c r="H3" s="57"/>
    </row>
    <row r="4" ht="44.25" customHeight="1" spans="1:10">
      <c r="A4" s="33" t="s">
        <v>262</v>
      </c>
      <c r="B4" s="33" t="s">
        <v>263</v>
      </c>
      <c r="C4" s="33" t="s">
        <v>264</v>
      </c>
      <c r="D4" s="33" t="s">
        <v>265</v>
      </c>
      <c r="E4" s="33" t="s">
        <v>266</v>
      </c>
      <c r="F4" s="58" t="s">
        <v>267</v>
      </c>
      <c r="G4" s="33" t="s">
        <v>268</v>
      </c>
      <c r="H4" s="58" t="s">
        <v>269</v>
      </c>
      <c r="I4" s="58" t="s">
        <v>270</v>
      </c>
      <c r="J4" s="33" t="s">
        <v>271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25.95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5"/>
      <c r="B7" s="22" t="s">
        <v>362</v>
      </c>
      <c r="C7" s="22" t="s">
        <v>362</v>
      </c>
      <c r="D7" s="22" t="s">
        <v>362</v>
      </c>
      <c r="E7" s="35" t="s">
        <v>362</v>
      </c>
      <c r="F7" s="22" t="s">
        <v>362</v>
      </c>
      <c r="G7" s="35" t="s">
        <v>362</v>
      </c>
      <c r="H7" s="22" t="s">
        <v>362</v>
      </c>
      <c r="I7" s="22" t="s">
        <v>362</v>
      </c>
      <c r="J7" s="35" t="s">
        <v>362</v>
      </c>
    </row>
    <row r="8" customHeight="1" spans="1:16">
      <c r="A8" s="38" t="s">
        <v>360</v>
      </c>
      <c r="B8" s="61"/>
      <c r="C8" s="61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1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363</v>
      </c>
    </row>
    <row r="2" ht="28.5" customHeight="1" spans="1:8">
      <c r="A2" s="43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4" t="str">
        <f>"单位名称："&amp;"芒市供销合作社联合社"</f>
        <v>单位名称：芒市供销合作社联合社</v>
      </c>
      <c r="B3" s="30"/>
      <c r="C3" s="45"/>
      <c r="D3" s="1"/>
      <c r="E3" s="1"/>
      <c r="F3" s="1"/>
      <c r="G3" s="1"/>
      <c r="H3" s="1"/>
    </row>
    <row r="4" ht="18" customHeight="1" spans="1:8">
      <c r="A4" s="11" t="s">
        <v>167</v>
      </c>
      <c r="B4" s="11" t="s">
        <v>364</v>
      </c>
      <c r="C4" s="11" t="s">
        <v>365</v>
      </c>
      <c r="D4" s="11" t="s">
        <v>366</v>
      </c>
      <c r="E4" s="11" t="s">
        <v>367</v>
      </c>
      <c r="F4" s="46" t="s">
        <v>368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318</v>
      </c>
      <c r="G5" s="33" t="s">
        <v>369</v>
      </c>
      <c r="H5" s="33" t="s">
        <v>370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customHeight="1" spans="1:1">
      <c r="A9" s="38" t="s">
        <v>371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E13" sqref="E1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372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"单位名称："&amp;"芒市供销合作社联合社"</f>
        <v>单位名称：芒市供销合作社联合社</v>
      </c>
      <c r="B3" s="30"/>
      <c r="C3" s="30"/>
      <c r="D3" s="30"/>
      <c r="E3" s="30"/>
      <c r="F3" s="30"/>
      <c r="G3" s="30"/>
      <c r="H3" s="31"/>
      <c r="I3" s="31"/>
      <c r="J3" s="31"/>
      <c r="K3" s="39" t="s">
        <v>27</v>
      </c>
    </row>
    <row r="4" ht="21.75" customHeight="1" spans="1:11">
      <c r="A4" s="32" t="s">
        <v>250</v>
      </c>
      <c r="B4" s="32" t="s">
        <v>169</v>
      </c>
      <c r="C4" s="32" t="s">
        <v>251</v>
      </c>
      <c r="D4" s="33" t="s">
        <v>170</v>
      </c>
      <c r="E4" s="33" t="s">
        <v>171</v>
      </c>
      <c r="F4" s="33" t="s">
        <v>252</v>
      </c>
      <c r="G4" s="33" t="s">
        <v>253</v>
      </c>
      <c r="H4" s="34" t="s">
        <v>30</v>
      </c>
      <c r="I4" s="34" t="s">
        <v>373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6" t="s">
        <v>311</v>
      </c>
      <c r="B10" s="37"/>
      <c r="C10" s="37"/>
      <c r="D10" s="37"/>
      <c r="E10" s="37"/>
      <c r="F10" s="37"/>
      <c r="G10" s="37"/>
      <c r="H10" s="23"/>
      <c r="I10" s="23"/>
      <c r="J10" s="23"/>
      <c r="K10" s="41"/>
    </row>
    <row r="11" customHeight="1" spans="1:1">
      <c r="A11" s="38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E17" sqref="E17:E1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"单位名称："&amp;"芒市供销合作社联合社"</f>
        <v>单位名称：芒市供销合作社联合社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251</v>
      </c>
      <c r="B4" s="10" t="s">
        <v>250</v>
      </c>
      <c r="C4" s="10" t="s">
        <v>169</v>
      </c>
      <c r="D4" s="11" t="s">
        <v>376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30000</v>
      </c>
      <c r="F8" s="23"/>
      <c r="G8" s="23"/>
    </row>
    <row r="9" ht="52.5" customHeight="1" spans="1:7">
      <c r="A9" s="24"/>
      <c r="B9" s="22" t="s">
        <v>377</v>
      </c>
      <c r="C9" s="22" t="s">
        <v>256</v>
      </c>
      <c r="D9" s="22" t="s">
        <v>378</v>
      </c>
      <c r="E9" s="23">
        <v>30000</v>
      </c>
      <c r="F9" s="23"/>
      <c r="G9" s="23"/>
    </row>
    <row r="10" ht="30" customHeight="1" spans="1:7">
      <c r="A10" s="25" t="s">
        <v>30</v>
      </c>
      <c r="B10" s="26" t="s">
        <v>362</v>
      </c>
      <c r="C10" s="26"/>
      <c r="D10" s="27"/>
      <c r="E10" s="23">
        <v>30000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H30" sqref="H30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7"/>
      <c r="J1" s="1"/>
      <c r="K1" s="1"/>
      <c r="L1" s="1"/>
      <c r="M1" s="1"/>
      <c r="N1" s="1"/>
      <c r="O1" s="1"/>
      <c r="P1" s="92" t="s">
        <v>26</v>
      </c>
      <c r="Q1" s="92" t="s">
        <v>26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"单位名称："&amp;"芒市供销合作社联合社"</f>
        <v>单位名称：芒市供销合作社联合社</v>
      </c>
      <c r="B3" s="30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2" t="s">
        <v>27</v>
      </c>
      <c r="Q3" s="92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5" t="s">
        <v>38</v>
      </c>
      <c r="J5" s="175"/>
      <c r="K5" s="175"/>
      <c r="L5" s="175"/>
      <c r="M5" s="175"/>
      <c r="N5" s="17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4"/>
      <c r="B6" s="74"/>
      <c r="C6" s="74"/>
      <c r="D6" s="88"/>
      <c r="E6" s="88"/>
      <c r="F6" s="88"/>
      <c r="G6" s="74"/>
      <c r="H6" s="74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88"/>
      <c r="P6" s="88"/>
      <c r="Q6" s="88"/>
      <c r="R6" s="88"/>
      <c r="S6" s="88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73" t="s">
        <v>45</v>
      </c>
      <c r="B8" s="173" t="s">
        <v>46</v>
      </c>
      <c r="C8" s="23">
        <v>2422864.89</v>
      </c>
      <c r="D8" s="23">
        <v>2422864.89</v>
      </c>
      <c r="E8" s="23">
        <v>2422864.89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4"/>
      <c r="C9" s="163">
        <v>2422864.89</v>
      </c>
      <c r="D9" s="163">
        <v>2422864.89</v>
      </c>
      <c r="E9" s="163">
        <v>2422864.89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19" workbookViewId="0">
      <selection activeCell="G28" sqref="G2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2" t="s">
        <v>47</v>
      </c>
      <c r="O1" s="42"/>
    </row>
    <row r="2" ht="36" customHeight="1" spans="1:15">
      <c r="A2" s="166" t="str">
        <f>"2025"&amp;"年部门支出预算表"</f>
        <v>2025年部门支出预算表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0" t="str">
        <f>"单位名称："&amp;"芒市供销合作社联合社"</f>
        <v>单位名称：芒市供销合作社联合社</v>
      </c>
      <c r="B3" s="30"/>
      <c r="C3" s="30"/>
      <c r="D3" s="30"/>
      <c r="E3" s="30"/>
      <c r="F3" s="30"/>
      <c r="G3" s="165"/>
      <c r="H3" s="165"/>
      <c r="I3" s="165"/>
      <c r="J3" s="165"/>
      <c r="K3" s="165"/>
      <c r="L3" s="165"/>
      <c r="M3" s="165"/>
      <c r="N3" s="42" t="s">
        <v>1</v>
      </c>
      <c r="O3" s="42"/>
    </row>
    <row r="4" ht="31.5" customHeight="1" spans="1:15">
      <c r="A4" s="167" t="s">
        <v>48</v>
      </c>
      <c r="B4" s="167" t="s">
        <v>49</v>
      </c>
      <c r="C4" s="167" t="s">
        <v>30</v>
      </c>
      <c r="D4" s="167" t="s">
        <v>34</v>
      </c>
      <c r="E4" s="167"/>
      <c r="F4" s="167"/>
      <c r="G4" s="167" t="s">
        <v>35</v>
      </c>
      <c r="H4" s="167" t="s">
        <v>36</v>
      </c>
      <c r="I4" s="167" t="s">
        <v>50</v>
      </c>
      <c r="J4" s="167" t="s">
        <v>51</v>
      </c>
      <c r="K4" s="167"/>
      <c r="L4" s="167"/>
      <c r="M4" s="167"/>
      <c r="N4" s="167"/>
      <c r="O4" s="167"/>
    </row>
    <row r="5" ht="37.3" customHeight="1" spans="1:15">
      <c r="A5" s="167"/>
      <c r="B5" s="167"/>
      <c r="C5" s="167"/>
      <c r="D5" s="167" t="s">
        <v>33</v>
      </c>
      <c r="E5" s="167" t="s">
        <v>52</v>
      </c>
      <c r="F5" s="167" t="s">
        <v>53</v>
      </c>
      <c r="G5" s="167"/>
      <c r="H5" s="167"/>
      <c r="I5" s="167"/>
      <c r="J5" s="167" t="s">
        <v>33</v>
      </c>
      <c r="K5" s="167" t="s">
        <v>54</v>
      </c>
      <c r="L5" s="167" t="s">
        <v>55</v>
      </c>
      <c r="M5" s="167" t="s">
        <v>56</v>
      </c>
      <c r="N5" s="167" t="s">
        <v>57</v>
      </c>
      <c r="O5" s="167" t="s">
        <v>58</v>
      </c>
    </row>
    <row r="6" ht="18.75" customHeight="1" spans="1:15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  <c r="H6" s="168" t="s">
        <v>66</v>
      </c>
      <c r="I6" s="168" t="s">
        <v>67</v>
      </c>
      <c r="J6" s="168" t="s">
        <v>68</v>
      </c>
      <c r="K6" s="168" t="s">
        <v>69</v>
      </c>
      <c r="L6" s="168" t="s">
        <v>70</v>
      </c>
      <c r="M6" s="168" t="s">
        <v>71</v>
      </c>
      <c r="N6" s="168" t="s">
        <v>72</v>
      </c>
      <c r="O6" s="168" t="s">
        <v>73</v>
      </c>
    </row>
    <row r="7" ht="52.5" customHeight="1" spans="1:15">
      <c r="A7" s="169" t="s">
        <v>74</v>
      </c>
      <c r="B7" s="169" t="s">
        <v>75</v>
      </c>
      <c r="C7" s="136">
        <v>486504.43</v>
      </c>
      <c r="D7" s="136">
        <v>486504.43</v>
      </c>
      <c r="E7" s="136">
        <v>486504.43</v>
      </c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0" t="s">
        <v>76</v>
      </c>
      <c r="B8" s="170" t="s">
        <v>77</v>
      </c>
      <c r="C8" s="136">
        <v>448665.75</v>
      </c>
      <c r="D8" s="136">
        <v>448665.75</v>
      </c>
      <c r="E8" s="136">
        <v>448665.75</v>
      </c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1" t="s">
        <v>78</v>
      </c>
      <c r="B9" s="171" t="s">
        <v>79</v>
      </c>
      <c r="C9" s="136">
        <v>148444</v>
      </c>
      <c r="D9" s="136">
        <v>148444</v>
      </c>
      <c r="E9" s="136">
        <v>148444</v>
      </c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1" t="s">
        <v>80</v>
      </c>
      <c r="B10" s="171" t="s">
        <v>81</v>
      </c>
      <c r="C10" s="136">
        <v>220221.75</v>
      </c>
      <c r="D10" s="136">
        <v>220221.75</v>
      </c>
      <c r="E10" s="136">
        <v>220221.75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1" t="s">
        <v>82</v>
      </c>
      <c r="B11" s="171" t="s">
        <v>83</v>
      </c>
      <c r="C11" s="136">
        <v>80000</v>
      </c>
      <c r="D11" s="136">
        <v>80000</v>
      </c>
      <c r="E11" s="136">
        <v>80000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0" t="s">
        <v>84</v>
      </c>
      <c r="B12" s="170" t="s">
        <v>85</v>
      </c>
      <c r="C12" s="136">
        <v>36000</v>
      </c>
      <c r="D12" s="136">
        <v>36000</v>
      </c>
      <c r="E12" s="136">
        <v>36000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1" t="s">
        <v>86</v>
      </c>
      <c r="B13" s="171" t="s">
        <v>87</v>
      </c>
      <c r="C13" s="136">
        <v>36000</v>
      </c>
      <c r="D13" s="136">
        <v>36000</v>
      </c>
      <c r="E13" s="136">
        <v>36000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0" t="s">
        <v>88</v>
      </c>
      <c r="B14" s="170" t="s">
        <v>89</v>
      </c>
      <c r="C14" s="136">
        <v>1838.68</v>
      </c>
      <c r="D14" s="136">
        <v>1838.68</v>
      </c>
      <c r="E14" s="136">
        <v>1838.68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1" t="s">
        <v>90</v>
      </c>
      <c r="B15" s="171" t="s">
        <v>89</v>
      </c>
      <c r="C15" s="136">
        <v>1838.68</v>
      </c>
      <c r="D15" s="136">
        <v>1838.68</v>
      </c>
      <c r="E15" s="136">
        <v>1838.68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69" t="s">
        <v>91</v>
      </c>
      <c r="B16" s="169" t="s">
        <v>92</v>
      </c>
      <c r="C16" s="136">
        <v>114737.26</v>
      </c>
      <c r="D16" s="136">
        <v>114737.26</v>
      </c>
      <c r="E16" s="136">
        <v>114737.26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0" t="s">
        <v>93</v>
      </c>
      <c r="B17" s="170" t="s">
        <v>94</v>
      </c>
      <c r="C17" s="136">
        <v>114737.26</v>
      </c>
      <c r="D17" s="136">
        <v>114737.26</v>
      </c>
      <c r="E17" s="136">
        <v>114737.26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1" t="s">
        <v>95</v>
      </c>
      <c r="B18" s="171" t="s">
        <v>96</v>
      </c>
      <c r="C18" s="136">
        <v>111984.49</v>
      </c>
      <c r="D18" s="136">
        <v>111984.49</v>
      </c>
      <c r="E18" s="136">
        <v>111984.49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1" t="s">
        <v>97</v>
      </c>
      <c r="B19" s="171" t="s">
        <v>98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1" t="s">
        <v>99</v>
      </c>
      <c r="B20" s="171" t="s">
        <v>100</v>
      </c>
      <c r="C20" s="136">
        <v>2752.77</v>
      </c>
      <c r="D20" s="136">
        <v>2752.77</v>
      </c>
      <c r="E20" s="136">
        <v>2752.77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69" t="s">
        <v>101</v>
      </c>
      <c r="B21" s="169" t="s">
        <v>102</v>
      </c>
      <c r="C21" s="136">
        <v>1656456.88</v>
      </c>
      <c r="D21" s="136">
        <v>1656456.88</v>
      </c>
      <c r="E21" s="136">
        <v>1626456.88</v>
      </c>
      <c r="F21" s="136">
        <v>30000</v>
      </c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0" t="s">
        <v>103</v>
      </c>
      <c r="B22" s="170" t="s">
        <v>104</v>
      </c>
      <c r="C22" s="136">
        <v>1656456.88</v>
      </c>
      <c r="D22" s="136">
        <v>1656456.88</v>
      </c>
      <c r="E22" s="136">
        <v>1626456.88</v>
      </c>
      <c r="F22" s="136">
        <v>30000</v>
      </c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105</v>
      </c>
      <c r="B23" s="171" t="s">
        <v>106</v>
      </c>
      <c r="C23" s="136">
        <v>1626456.88</v>
      </c>
      <c r="D23" s="136">
        <v>1626456.88</v>
      </c>
      <c r="E23" s="136">
        <v>1626456.88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1" t="s">
        <v>107</v>
      </c>
      <c r="B24" s="171" t="s">
        <v>108</v>
      </c>
      <c r="C24" s="136">
        <v>30000</v>
      </c>
      <c r="D24" s="136">
        <v>30000</v>
      </c>
      <c r="E24" s="136"/>
      <c r="F24" s="136">
        <v>30000</v>
      </c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69" t="s">
        <v>109</v>
      </c>
      <c r="B25" s="169" t="s">
        <v>110</v>
      </c>
      <c r="C25" s="136">
        <v>165166.32</v>
      </c>
      <c r="D25" s="136">
        <v>165166.32</v>
      </c>
      <c r="E25" s="136">
        <v>165166.32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70" t="s">
        <v>111</v>
      </c>
      <c r="B26" s="170" t="s">
        <v>112</v>
      </c>
      <c r="C26" s="136">
        <v>165166.32</v>
      </c>
      <c r="D26" s="136">
        <v>165166.32</v>
      </c>
      <c r="E26" s="136">
        <v>165166.32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1" t="s">
        <v>113</v>
      </c>
      <c r="B27" s="171" t="s">
        <v>114</v>
      </c>
      <c r="C27" s="136">
        <v>165166.32</v>
      </c>
      <c r="D27" s="136">
        <v>165166.32</v>
      </c>
      <c r="E27" s="136">
        <v>165166.32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30" customHeight="1" spans="1:15">
      <c r="A28" s="168" t="s">
        <v>30</v>
      </c>
      <c r="B28" s="168"/>
      <c r="C28" s="136">
        <v>2422864.89</v>
      </c>
      <c r="D28" s="136">
        <v>2422864.89</v>
      </c>
      <c r="E28" s="136">
        <v>2392864.89</v>
      </c>
      <c r="F28" s="136">
        <v>30000</v>
      </c>
      <c r="G28" s="136"/>
      <c r="H28" s="136"/>
      <c r="I28" s="136"/>
      <c r="J28" s="136"/>
      <c r="K28" s="136"/>
      <c r="L28" s="136"/>
      <c r="M28" s="136"/>
      <c r="N28" s="136"/>
      <c r="O28" s="136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2" t="s">
        <v>115</v>
      </c>
    </row>
    <row r="2" ht="30.75" customHeight="1" spans="1:4">
      <c r="A2" s="158" t="str">
        <f>"2025"&amp;"年部门财政拨款收支预算总表"</f>
        <v>2025年部门财政拨款收支预算总表</v>
      </c>
      <c r="B2" s="158"/>
      <c r="C2" s="158"/>
      <c r="D2" s="158"/>
    </row>
    <row r="3" ht="18.75" customHeight="1" spans="1:4">
      <c r="A3" s="30" t="str">
        <f>"单位名称："&amp;"芒市供销合作社联合社"</f>
        <v>单位名称：芒市供销合作社联合社</v>
      </c>
      <c r="B3" s="159"/>
      <c r="C3" s="159"/>
      <c r="D3" s="93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71" t="s">
        <v>118</v>
      </c>
      <c r="B5" s="11" t="s">
        <v>5</v>
      </c>
      <c r="C5" s="71" t="s">
        <v>119</v>
      </c>
      <c r="D5" s="11" t="s">
        <v>5</v>
      </c>
    </row>
    <row r="6" ht="17.25" customHeight="1" spans="1:4">
      <c r="A6" s="74"/>
      <c r="B6" s="18"/>
      <c r="C6" s="74"/>
      <c r="D6" s="18"/>
    </row>
    <row r="7" ht="19.5" customHeight="1" spans="1:4">
      <c r="A7" s="89" t="s">
        <v>120</v>
      </c>
      <c r="B7" s="23">
        <v>2422864.89</v>
      </c>
      <c r="C7" s="89" t="s">
        <v>121</v>
      </c>
      <c r="D7" s="23">
        <v>2422864.89</v>
      </c>
    </row>
    <row r="8" ht="19.5" customHeight="1" spans="1:4">
      <c r="A8" s="89" t="s">
        <v>122</v>
      </c>
      <c r="B8" s="23">
        <v>2422864.89</v>
      </c>
      <c r="C8" s="160" t="s">
        <v>123</v>
      </c>
      <c r="D8" s="23"/>
    </row>
    <row r="9" ht="19.5" customHeight="1" spans="1:4">
      <c r="A9" s="161" t="s">
        <v>124</v>
      </c>
      <c r="B9" s="23"/>
      <c r="C9" s="160" t="s">
        <v>125</v>
      </c>
      <c r="D9" s="23"/>
    </row>
    <row r="10" ht="19.5" customHeight="1" spans="1:4">
      <c r="A10" s="161" t="s">
        <v>126</v>
      </c>
      <c r="B10" s="23"/>
      <c r="C10" s="160" t="s">
        <v>127</v>
      </c>
      <c r="D10" s="23"/>
    </row>
    <row r="11" ht="19.5" customHeight="1" spans="1:4">
      <c r="A11" s="161" t="s">
        <v>128</v>
      </c>
      <c r="B11" s="23"/>
      <c r="C11" s="160" t="s">
        <v>129</v>
      </c>
      <c r="D11" s="23"/>
    </row>
    <row r="12" ht="19.5" customHeight="1" spans="1:4">
      <c r="A12" s="161" t="s">
        <v>122</v>
      </c>
      <c r="B12" s="23"/>
      <c r="C12" s="160" t="s">
        <v>130</v>
      </c>
      <c r="D12" s="23"/>
    </row>
    <row r="13" ht="19.5" customHeight="1" spans="1:4">
      <c r="A13" s="161" t="s">
        <v>124</v>
      </c>
      <c r="B13" s="23"/>
      <c r="C13" s="160" t="s">
        <v>131</v>
      </c>
      <c r="D13" s="23"/>
    </row>
    <row r="14" ht="19.5" customHeight="1" spans="1:4">
      <c r="A14" s="161" t="s">
        <v>126</v>
      </c>
      <c r="B14" s="23"/>
      <c r="C14" s="160" t="s">
        <v>132</v>
      </c>
      <c r="D14" s="23"/>
    </row>
    <row r="15" ht="19.5" customHeight="1" spans="1:4">
      <c r="A15" s="162"/>
      <c r="B15" s="23"/>
      <c r="C15" s="160" t="s">
        <v>133</v>
      </c>
      <c r="D15" s="23">
        <v>486504.43</v>
      </c>
    </row>
    <row r="16" ht="19.5" customHeight="1" spans="1:4">
      <c r="A16" s="162"/>
      <c r="B16" s="23"/>
      <c r="C16" s="160" t="s">
        <v>134</v>
      </c>
      <c r="D16" s="23">
        <v>114737.26</v>
      </c>
    </row>
    <row r="17" ht="19.5" customHeight="1" spans="1:4">
      <c r="A17" s="162"/>
      <c r="B17" s="23"/>
      <c r="C17" s="160" t="s">
        <v>135</v>
      </c>
      <c r="D17" s="23"/>
    </row>
    <row r="18" ht="19.5" customHeight="1" spans="1:4">
      <c r="A18" s="162"/>
      <c r="B18" s="23"/>
      <c r="C18" s="160" t="s">
        <v>136</v>
      </c>
      <c r="D18" s="23"/>
    </row>
    <row r="19" ht="19.5" customHeight="1" spans="1:4">
      <c r="A19" s="162"/>
      <c r="B19" s="23"/>
      <c r="C19" s="160" t="s">
        <v>137</v>
      </c>
      <c r="D19" s="23"/>
    </row>
    <row r="20" ht="19.5" customHeight="1" spans="1:4">
      <c r="A20" s="89"/>
      <c r="B20" s="23"/>
      <c r="C20" s="160" t="s">
        <v>138</v>
      </c>
      <c r="D20" s="23"/>
    </row>
    <row r="21" ht="19.5" customHeight="1" spans="1:4">
      <c r="A21" s="89"/>
      <c r="B21" s="23"/>
      <c r="C21" s="89" t="s">
        <v>139</v>
      </c>
      <c r="D21" s="23"/>
    </row>
    <row r="22" ht="19.5" customHeight="1" spans="1:4">
      <c r="A22" s="89"/>
      <c r="B22" s="23"/>
      <c r="C22" s="89" t="s">
        <v>140</v>
      </c>
      <c r="D22" s="23">
        <v>1656456.88</v>
      </c>
    </row>
    <row r="23" ht="19.5" customHeight="1" spans="1:4">
      <c r="A23" s="89"/>
      <c r="B23" s="23"/>
      <c r="C23" s="89" t="s">
        <v>141</v>
      </c>
      <c r="D23" s="23"/>
    </row>
    <row r="24" ht="19.5" customHeight="1" spans="1:4">
      <c r="A24" s="89"/>
      <c r="B24" s="23"/>
      <c r="C24" s="89" t="s">
        <v>142</v>
      </c>
      <c r="D24" s="23"/>
    </row>
    <row r="25" ht="19.5" customHeight="1" spans="1:4">
      <c r="A25" s="89"/>
      <c r="B25" s="23"/>
      <c r="C25" s="89" t="s">
        <v>143</v>
      </c>
      <c r="D25" s="23"/>
    </row>
    <row r="26" ht="19.5" customHeight="1" spans="1:4">
      <c r="A26" s="160"/>
      <c r="B26" s="23"/>
      <c r="C26" s="89" t="s">
        <v>144</v>
      </c>
      <c r="D26" s="23">
        <v>165166.32</v>
      </c>
    </row>
    <row r="27" ht="19.5" customHeight="1" spans="1:4">
      <c r="A27" s="89"/>
      <c r="B27" s="23"/>
      <c r="C27" s="89" t="s">
        <v>145</v>
      </c>
      <c r="D27" s="23"/>
    </row>
    <row r="28" customHeight="1" spans="1:4">
      <c r="A28" s="89"/>
      <c r="B28" s="23"/>
      <c r="C28" s="161" t="s">
        <v>146</v>
      </c>
      <c r="D28" s="23"/>
    </row>
    <row r="29" ht="19.5" customHeight="1" spans="1:4">
      <c r="A29" s="89"/>
      <c r="B29" s="23"/>
      <c r="C29" s="89" t="s">
        <v>147</v>
      </c>
      <c r="D29" s="23"/>
    </row>
    <row r="30" ht="19.5" customHeight="1" spans="1:4">
      <c r="A30" s="160"/>
      <c r="B30" s="23"/>
      <c r="C30" s="89" t="s">
        <v>148</v>
      </c>
      <c r="D30" s="23"/>
    </row>
    <row r="31" ht="18" customHeight="1" spans="1:4">
      <c r="A31" s="160"/>
      <c r="B31" s="23"/>
      <c r="C31" s="89" t="s">
        <v>149</v>
      </c>
      <c r="D31" s="23"/>
    </row>
    <row r="32" ht="18" customHeight="1" spans="1:4">
      <c r="A32" s="160"/>
      <c r="B32" s="23"/>
      <c r="C32" s="161" t="s">
        <v>150</v>
      </c>
      <c r="D32" s="23"/>
    </row>
    <row r="33" ht="18" customHeight="1" spans="1:4">
      <c r="A33" s="160"/>
      <c r="B33" s="23"/>
      <c r="C33" s="161" t="s">
        <v>151</v>
      </c>
      <c r="D33" s="23"/>
    </row>
    <row r="34" ht="19.5" customHeight="1" spans="1:4">
      <c r="A34" s="160"/>
      <c r="B34" s="163"/>
      <c r="C34" s="89" t="s">
        <v>152</v>
      </c>
      <c r="D34" s="163"/>
    </row>
    <row r="35" ht="19.5" customHeight="1" spans="1:4">
      <c r="A35" s="160"/>
      <c r="B35" s="23"/>
      <c r="C35" s="89" t="s">
        <v>153</v>
      </c>
      <c r="D35" s="23"/>
    </row>
    <row r="36" ht="19.5" customHeight="1" spans="1:4">
      <c r="A36" s="164" t="s">
        <v>24</v>
      </c>
      <c r="B36" s="23">
        <v>2422864.89</v>
      </c>
      <c r="C36" s="164" t="s">
        <v>25</v>
      </c>
      <c r="D36" s="23">
        <v>2422864.89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7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154</v>
      </c>
    </row>
    <row r="2" ht="33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"单位名称："&amp;"芒市供销合作社联合社"</f>
        <v>单位名称：芒市供销合作社联合社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155</v>
      </c>
      <c r="B4" s="153"/>
      <c r="C4" s="153" t="s">
        <v>30</v>
      </c>
      <c r="D4" s="153" t="s">
        <v>52</v>
      </c>
      <c r="E4" s="153"/>
      <c r="F4" s="153"/>
      <c r="G4" s="153" t="s">
        <v>53</v>
      </c>
    </row>
    <row r="5" ht="18.75" customHeight="1" spans="1:7">
      <c r="A5" s="153" t="s">
        <v>48</v>
      </c>
      <c r="B5" s="153" t="s">
        <v>49</v>
      </c>
      <c r="C5" s="153"/>
      <c r="D5" s="153" t="s">
        <v>33</v>
      </c>
      <c r="E5" s="153" t="s">
        <v>156</v>
      </c>
      <c r="F5" s="153" t="s">
        <v>157</v>
      </c>
      <c r="G5" s="153"/>
    </row>
    <row r="6" ht="18.75" customHeight="1" spans="1:7">
      <c r="A6" s="153" t="s">
        <v>59</v>
      </c>
      <c r="B6" s="153" t="s">
        <v>60</v>
      </c>
      <c r="C6" s="153" t="s">
        <v>61</v>
      </c>
      <c r="D6" s="153" t="s">
        <v>62</v>
      </c>
      <c r="E6" s="153" t="s">
        <v>63</v>
      </c>
      <c r="F6" s="153" t="s">
        <v>64</v>
      </c>
      <c r="G6" s="153" t="s">
        <v>65</v>
      </c>
    </row>
    <row r="7" ht="18.75" customHeight="1" spans="1:7">
      <c r="A7" s="154" t="s">
        <v>74</v>
      </c>
      <c r="B7" s="154" t="s">
        <v>75</v>
      </c>
      <c r="C7" s="155">
        <v>486504.43</v>
      </c>
      <c r="D7" s="155">
        <v>486504.43</v>
      </c>
      <c r="E7" s="155">
        <v>475904.43</v>
      </c>
      <c r="F7" s="155">
        <v>10600</v>
      </c>
      <c r="G7" s="155"/>
    </row>
    <row r="8" ht="18.75" customHeight="1" outlineLevel="1" spans="1:7">
      <c r="A8" s="156" t="s">
        <v>76</v>
      </c>
      <c r="B8" s="156" t="s">
        <v>77</v>
      </c>
      <c r="C8" s="155">
        <v>448665.75</v>
      </c>
      <c r="D8" s="155">
        <v>448665.75</v>
      </c>
      <c r="E8" s="155">
        <v>438065.75</v>
      </c>
      <c r="F8" s="155">
        <v>10600</v>
      </c>
      <c r="G8" s="155"/>
    </row>
    <row r="9" ht="18.75" customHeight="1" outlineLevel="2" spans="1:7">
      <c r="A9" s="157" t="s">
        <v>78</v>
      </c>
      <c r="B9" s="157" t="s">
        <v>79</v>
      </c>
      <c r="C9" s="155">
        <v>148444</v>
      </c>
      <c r="D9" s="155">
        <v>148444</v>
      </c>
      <c r="E9" s="155">
        <v>137844</v>
      </c>
      <c r="F9" s="155">
        <v>10600</v>
      </c>
      <c r="G9" s="155"/>
    </row>
    <row r="10" ht="18.75" customHeight="1" outlineLevel="2" spans="1:7">
      <c r="A10" s="157" t="s">
        <v>80</v>
      </c>
      <c r="B10" s="157" t="s">
        <v>81</v>
      </c>
      <c r="C10" s="155">
        <v>220221.75</v>
      </c>
      <c r="D10" s="155">
        <v>220221.75</v>
      </c>
      <c r="E10" s="155">
        <v>220221.75</v>
      </c>
      <c r="F10" s="155"/>
      <c r="G10" s="155"/>
    </row>
    <row r="11" ht="18.75" customHeight="1" outlineLevel="2" spans="1:7">
      <c r="A11" s="157" t="s">
        <v>82</v>
      </c>
      <c r="B11" s="157" t="s">
        <v>83</v>
      </c>
      <c r="C11" s="155">
        <v>80000</v>
      </c>
      <c r="D11" s="155">
        <v>80000</v>
      </c>
      <c r="E11" s="155">
        <v>80000</v>
      </c>
      <c r="F11" s="155"/>
      <c r="G11" s="155"/>
    </row>
    <row r="12" ht="18.75" customHeight="1" outlineLevel="1" spans="1:7">
      <c r="A12" s="156" t="s">
        <v>84</v>
      </c>
      <c r="B12" s="156" t="s">
        <v>85</v>
      </c>
      <c r="C12" s="155">
        <v>36000</v>
      </c>
      <c r="D12" s="155">
        <v>36000</v>
      </c>
      <c r="E12" s="155">
        <v>36000</v>
      </c>
      <c r="F12" s="155"/>
      <c r="G12" s="155"/>
    </row>
    <row r="13" ht="18.75" customHeight="1" outlineLevel="2" spans="1:7">
      <c r="A13" s="157" t="s">
        <v>86</v>
      </c>
      <c r="B13" s="157" t="s">
        <v>87</v>
      </c>
      <c r="C13" s="155">
        <v>36000</v>
      </c>
      <c r="D13" s="155">
        <v>36000</v>
      </c>
      <c r="E13" s="155">
        <v>36000</v>
      </c>
      <c r="F13" s="155"/>
      <c r="G13" s="155"/>
    </row>
    <row r="14" ht="18.75" customHeight="1" outlineLevel="1" spans="1:7">
      <c r="A14" s="156" t="s">
        <v>88</v>
      </c>
      <c r="B14" s="156" t="s">
        <v>89</v>
      </c>
      <c r="C14" s="155">
        <v>1838.68</v>
      </c>
      <c r="D14" s="155">
        <v>1838.68</v>
      </c>
      <c r="E14" s="155">
        <v>1838.68</v>
      </c>
      <c r="F14" s="155"/>
      <c r="G14" s="155"/>
    </row>
    <row r="15" ht="18.75" customHeight="1" outlineLevel="2" spans="1:7">
      <c r="A15" s="157" t="s">
        <v>90</v>
      </c>
      <c r="B15" s="157" t="s">
        <v>89</v>
      </c>
      <c r="C15" s="155">
        <v>1838.68</v>
      </c>
      <c r="D15" s="155">
        <v>1838.68</v>
      </c>
      <c r="E15" s="155">
        <v>1838.68</v>
      </c>
      <c r="F15" s="155"/>
      <c r="G15" s="155"/>
    </row>
    <row r="16" ht="18.75" customHeight="1" spans="1:7">
      <c r="A16" s="154" t="s">
        <v>91</v>
      </c>
      <c r="B16" s="154" t="s">
        <v>92</v>
      </c>
      <c r="C16" s="155">
        <v>114737.26</v>
      </c>
      <c r="D16" s="155">
        <v>114737.26</v>
      </c>
      <c r="E16" s="155">
        <v>114737.26</v>
      </c>
      <c r="F16" s="155"/>
      <c r="G16" s="155"/>
    </row>
    <row r="17" ht="18.75" customHeight="1" outlineLevel="1" spans="1:7">
      <c r="A17" s="156" t="s">
        <v>93</v>
      </c>
      <c r="B17" s="156" t="s">
        <v>94</v>
      </c>
      <c r="C17" s="155">
        <v>114737.26</v>
      </c>
      <c r="D17" s="155">
        <v>114737.26</v>
      </c>
      <c r="E17" s="155">
        <v>114737.26</v>
      </c>
      <c r="F17" s="155"/>
      <c r="G17" s="155"/>
    </row>
    <row r="18" ht="18.75" customHeight="1" outlineLevel="2" spans="1:7">
      <c r="A18" s="157" t="s">
        <v>95</v>
      </c>
      <c r="B18" s="157" t="s">
        <v>96</v>
      </c>
      <c r="C18" s="155">
        <v>111984.49</v>
      </c>
      <c r="D18" s="155">
        <v>111984.49</v>
      </c>
      <c r="E18" s="155">
        <v>111984.49</v>
      </c>
      <c r="F18" s="155"/>
      <c r="G18" s="155"/>
    </row>
    <row r="19" ht="18.75" customHeight="1" outlineLevel="2" spans="1:7">
      <c r="A19" s="157" t="s">
        <v>99</v>
      </c>
      <c r="B19" s="157" t="s">
        <v>100</v>
      </c>
      <c r="C19" s="155">
        <v>2752.77</v>
      </c>
      <c r="D19" s="155">
        <v>2752.77</v>
      </c>
      <c r="E19" s="155">
        <v>2752.77</v>
      </c>
      <c r="F19" s="155"/>
      <c r="G19" s="155"/>
    </row>
    <row r="20" ht="18.75" customHeight="1" spans="1:7">
      <c r="A20" s="154" t="s">
        <v>101</v>
      </c>
      <c r="B20" s="154" t="s">
        <v>102</v>
      </c>
      <c r="C20" s="155">
        <v>1656456.88</v>
      </c>
      <c r="D20" s="155">
        <v>1626456.88</v>
      </c>
      <c r="E20" s="155">
        <v>1328386</v>
      </c>
      <c r="F20" s="155">
        <v>298070.88</v>
      </c>
      <c r="G20" s="155">
        <v>30000</v>
      </c>
    </row>
    <row r="21" ht="18.75" customHeight="1" outlineLevel="1" spans="1:7">
      <c r="A21" s="156" t="s">
        <v>103</v>
      </c>
      <c r="B21" s="156" t="s">
        <v>104</v>
      </c>
      <c r="C21" s="155">
        <v>1656456.88</v>
      </c>
      <c r="D21" s="155">
        <v>1626456.88</v>
      </c>
      <c r="E21" s="155">
        <v>1328386</v>
      </c>
      <c r="F21" s="155">
        <v>298070.88</v>
      </c>
      <c r="G21" s="155">
        <v>30000</v>
      </c>
    </row>
    <row r="22" ht="18.75" customHeight="1" outlineLevel="2" spans="1:7">
      <c r="A22" s="157" t="s">
        <v>105</v>
      </c>
      <c r="B22" s="157" t="s">
        <v>106</v>
      </c>
      <c r="C22" s="155">
        <v>1626456.88</v>
      </c>
      <c r="D22" s="155">
        <v>1626456.88</v>
      </c>
      <c r="E22" s="155">
        <v>1328386</v>
      </c>
      <c r="F22" s="155">
        <v>298070.88</v>
      </c>
      <c r="G22" s="155"/>
    </row>
    <row r="23" ht="18.75" customHeight="1" outlineLevel="2" spans="1:7">
      <c r="A23" s="157" t="s">
        <v>107</v>
      </c>
      <c r="B23" s="157" t="s">
        <v>108</v>
      </c>
      <c r="C23" s="155">
        <v>30000</v>
      </c>
      <c r="D23" s="155"/>
      <c r="E23" s="155"/>
      <c r="F23" s="155"/>
      <c r="G23" s="155">
        <v>30000</v>
      </c>
    </row>
    <row r="24" ht="18.75" customHeight="1" spans="1:7">
      <c r="A24" s="154" t="s">
        <v>109</v>
      </c>
      <c r="B24" s="154" t="s">
        <v>110</v>
      </c>
      <c r="C24" s="155">
        <v>165166.32</v>
      </c>
      <c r="D24" s="155">
        <v>165166.32</v>
      </c>
      <c r="E24" s="155">
        <v>165166.32</v>
      </c>
      <c r="F24" s="155"/>
      <c r="G24" s="155"/>
    </row>
    <row r="25" ht="18.75" customHeight="1" outlineLevel="1" spans="1:7">
      <c r="A25" s="156" t="s">
        <v>111</v>
      </c>
      <c r="B25" s="156" t="s">
        <v>112</v>
      </c>
      <c r="C25" s="155">
        <v>165166.32</v>
      </c>
      <c r="D25" s="155">
        <v>165166.32</v>
      </c>
      <c r="E25" s="155">
        <v>165166.32</v>
      </c>
      <c r="F25" s="155"/>
      <c r="G25" s="155"/>
    </row>
    <row r="26" ht="18.75" customHeight="1" outlineLevel="2" spans="1:7">
      <c r="A26" s="157" t="s">
        <v>113</v>
      </c>
      <c r="B26" s="157" t="s">
        <v>114</v>
      </c>
      <c r="C26" s="155">
        <v>165166.32</v>
      </c>
      <c r="D26" s="155">
        <v>165166.32</v>
      </c>
      <c r="E26" s="155">
        <v>165166.32</v>
      </c>
      <c r="F26" s="155"/>
      <c r="G26" s="155"/>
    </row>
    <row r="27" ht="18.75" customHeight="1" spans="1:7">
      <c r="A27" s="153" t="s">
        <v>30</v>
      </c>
      <c r="B27" s="153"/>
      <c r="C27" s="155">
        <v>2422864.89</v>
      </c>
      <c r="D27" s="155">
        <v>2392864.89</v>
      </c>
      <c r="E27" s="155">
        <v>2084194.01</v>
      </c>
      <c r="F27" s="155">
        <v>308670.88</v>
      </c>
      <c r="G27" s="155">
        <v>30000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158</v>
      </c>
    </row>
    <row r="2" ht="33.75" customHeight="1" spans="1:6">
      <c r="A2" s="145" t="str">
        <f>"2025"&amp;"年一般公共预算“三公”经费支出预算表"</f>
        <v>2025年一般公共预算“三公”经费支出预算表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"单位名称："&amp;"芒市供销合作社联合社"</f>
        <v>单位名称：芒市供销合作社联合社</v>
      </c>
      <c r="B3" s="142"/>
      <c r="C3" s="143"/>
      <c r="D3" s="3"/>
      <c r="E3" s="1"/>
      <c r="F3" s="144" t="s">
        <v>27</v>
      </c>
    </row>
    <row r="4" ht="19.5" customHeight="1" spans="1:6">
      <c r="A4" s="11" t="s">
        <v>159</v>
      </c>
      <c r="B4" s="71" t="s">
        <v>160</v>
      </c>
      <c r="C4" s="12" t="s">
        <v>161</v>
      </c>
      <c r="D4" s="13"/>
      <c r="E4" s="14"/>
      <c r="F4" s="71" t="s">
        <v>162</v>
      </c>
    </row>
    <row r="5" ht="19.5" customHeight="1" spans="1:6">
      <c r="A5" s="18"/>
      <c r="B5" s="74"/>
      <c r="C5" s="34" t="s">
        <v>33</v>
      </c>
      <c r="D5" s="34" t="s">
        <v>163</v>
      </c>
      <c r="E5" s="34" t="s">
        <v>164</v>
      </c>
      <c r="F5" s="74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4139</v>
      </c>
      <c r="B7" s="149"/>
      <c r="C7" s="150"/>
      <c r="D7" s="149"/>
      <c r="E7" s="149"/>
      <c r="F7" s="149">
        <v>4139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workbookViewId="0">
      <selection activeCell="A1" sqref="A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165</v>
      </c>
      <c r="U1" s="141"/>
      <c r="V1" s="141"/>
      <c r="W1" s="141"/>
    </row>
    <row r="2" ht="45.75" customHeight="1" spans="1:23">
      <c r="A2" s="138" t="s">
        <v>166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"单位名称："&amp;"芒市供销合作社联合社"</f>
        <v>单位名称：芒市供销合作社联合社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27</v>
      </c>
      <c r="U3" s="141"/>
      <c r="V3" s="141"/>
      <c r="W3" s="141"/>
    </row>
    <row r="4" ht="18.75" customHeight="1" spans="1:23">
      <c r="A4" s="139" t="s">
        <v>167</v>
      </c>
      <c r="B4" s="139" t="s">
        <v>168</v>
      </c>
      <c r="C4" s="139" t="s">
        <v>169</v>
      </c>
      <c r="D4" s="139" t="s">
        <v>170</v>
      </c>
      <c r="E4" s="139" t="s">
        <v>171</v>
      </c>
      <c r="F4" s="139" t="s">
        <v>172</v>
      </c>
      <c r="G4" s="139" t="s">
        <v>173</v>
      </c>
      <c r="H4" s="139" t="s">
        <v>174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175</v>
      </c>
      <c r="I5" s="139" t="s">
        <v>34</v>
      </c>
      <c r="J5" s="139" t="s">
        <v>176</v>
      </c>
      <c r="K5" s="139" t="s">
        <v>177</v>
      </c>
      <c r="L5" s="139" t="s">
        <v>178</v>
      </c>
      <c r="M5" s="139" t="s">
        <v>179</v>
      </c>
      <c r="N5" s="139" t="s">
        <v>180</v>
      </c>
      <c r="O5" s="139" t="s">
        <v>35</v>
      </c>
      <c r="P5" s="139" t="s">
        <v>36</v>
      </c>
      <c r="Q5" s="139" t="s">
        <v>37</v>
      </c>
      <c r="R5" s="139" t="s">
        <v>51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181</v>
      </c>
      <c r="J6" s="139" t="s">
        <v>176</v>
      </c>
      <c r="K6" s="139" t="s">
        <v>177</v>
      </c>
      <c r="L6" s="139" t="s">
        <v>178</v>
      </c>
      <c r="M6" s="139" t="s">
        <v>179</v>
      </c>
      <c r="N6" s="139" t="s">
        <v>34</v>
      </c>
      <c r="O6" s="139" t="s">
        <v>35</v>
      </c>
      <c r="P6" s="139" t="s">
        <v>36</v>
      </c>
      <c r="Q6" s="139"/>
      <c r="R6" s="139" t="s">
        <v>33</v>
      </c>
      <c r="S6" s="139" t="s">
        <v>40</v>
      </c>
      <c r="T6" s="139" t="s">
        <v>41</v>
      </c>
      <c r="U6" s="139" t="s">
        <v>42</v>
      </c>
      <c r="V6" s="139" t="s">
        <v>43</v>
      </c>
      <c r="W6" s="139" t="s">
        <v>44</v>
      </c>
    </row>
    <row r="7" ht="32.05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33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59</v>
      </c>
      <c r="B8" s="139" t="s">
        <v>60</v>
      </c>
      <c r="C8" s="139" t="s">
        <v>61</v>
      </c>
      <c r="D8" s="139" t="s">
        <v>62</v>
      </c>
      <c r="E8" s="139" t="s">
        <v>63</v>
      </c>
      <c r="F8" s="139" t="s">
        <v>64</v>
      </c>
      <c r="G8" s="139" t="s">
        <v>65</v>
      </c>
      <c r="H8" s="139" t="s">
        <v>66</v>
      </c>
      <c r="I8" s="139" t="s">
        <v>67</v>
      </c>
      <c r="J8" s="139" t="s">
        <v>68</v>
      </c>
      <c r="K8" s="139" t="s">
        <v>69</v>
      </c>
      <c r="L8" s="139" t="s">
        <v>70</v>
      </c>
      <c r="M8" s="139" t="s">
        <v>71</v>
      </c>
      <c r="N8" s="139" t="s">
        <v>72</v>
      </c>
      <c r="O8" s="139" t="s">
        <v>73</v>
      </c>
      <c r="P8" s="139" t="s">
        <v>182</v>
      </c>
      <c r="Q8" s="139" t="s">
        <v>183</v>
      </c>
      <c r="R8" s="139" t="s">
        <v>184</v>
      </c>
      <c r="S8" s="139" t="s">
        <v>185</v>
      </c>
      <c r="T8" s="139" t="s">
        <v>186</v>
      </c>
      <c r="U8" s="139" t="s">
        <v>187</v>
      </c>
      <c r="V8" s="139" t="s">
        <v>188</v>
      </c>
      <c r="W8" s="139" t="s">
        <v>189</v>
      </c>
    </row>
    <row r="9" ht="53.25" customHeight="1" spans="1:23">
      <c r="A9" s="134" t="s">
        <v>46</v>
      </c>
      <c r="B9" s="134"/>
      <c r="C9" s="134"/>
      <c r="D9" s="134"/>
      <c r="E9" s="134"/>
      <c r="F9" s="134"/>
      <c r="G9" s="134"/>
      <c r="H9" s="136">
        <v>2392864.89</v>
      </c>
      <c r="I9" s="136">
        <v>2392864.89</v>
      </c>
      <c r="J9" s="136"/>
      <c r="K9" s="136"/>
      <c r="L9" s="136">
        <v>2392864.89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46</v>
      </c>
      <c r="B10" s="134" t="s">
        <v>190</v>
      </c>
      <c r="C10" s="134" t="s">
        <v>191</v>
      </c>
      <c r="D10" s="134" t="s">
        <v>105</v>
      </c>
      <c r="E10" s="134" t="s">
        <v>106</v>
      </c>
      <c r="F10" s="134" t="s">
        <v>192</v>
      </c>
      <c r="G10" s="134" t="s">
        <v>193</v>
      </c>
      <c r="H10" s="136">
        <v>574104</v>
      </c>
      <c r="I10" s="136">
        <v>574104</v>
      </c>
      <c r="J10" s="136"/>
      <c r="K10" s="136"/>
      <c r="L10" s="136">
        <v>574104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46</v>
      </c>
      <c r="B11" s="134" t="s">
        <v>190</v>
      </c>
      <c r="C11" s="134" t="s">
        <v>191</v>
      </c>
      <c r="D11" s="134" t="s">
        <v>105</v>
      </c>
      <c r="E11" s="134" t="s">
        <v>106</v>
      </c>
      <c r="F11" s="134" t="s">
        <v>194</v>
      </c>
      <c r="G11" s="134" t="s">
        <v>195</v>
      </c>
      <c r="H11" s="136">
        <v>676440</v>
      </c>
      <c r="I11" s="136">
        <v>676440</v>
      </c>
      <c r="J11" s="136"/>
      <c r="K11" s="136"/>
      <c r="L11" s="136">
        <v>676440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46</v>
      </c>
      <c r="B12" s="134" t="s">
        <v>190</v>
      </c>
      <c r="C12" s="134" t="s">
        <v>191</v>
      </c>
      <c r="D12" s="134" t="s">
        <v>105</v>
      </c>
      <c r="E12" s="134" t="s">
        <v>106</v>
      </c>
      <c r="F12" s="134" t="s">
        <v>196</v>
      </c>
      <c r="G12" s="134" t="s">
        <v>197</v>
      </c>
      <c r="H12" s="136">
        <v>47842</v>
      </c>
      <c r="I12" s="136">
        <v>47842</v>
      </c>
      <c r="J12" s="136"/>
      <c r="K12" s="136"/>
      <c r="L12" s="136">
        <v>47842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46</v>
      </c>
      <c r="B13" s="134" t="s">
        <v>198</v>
      </c>
      <c r="C13" s="134" t="s">
        <v>199</v>
      </c>
      <c r="D13" s="134" t="s">
        <v>80</v>
      </c>
      <c r="E13" s="134" t="s">
        <v>81</v>
      </c>
      <c r="F13" s="134" t="s">
        <v>200</v>
      </c>
      <c r="G13" s="134" t="s">
        <v>201</v>
      </c>
      <c r="H13" s="136">
        <v>220221.75</v>
      </c>
      <c r="I13" s="136">
        <v>220221.75</v>
      </c>
      <c r="J13" s="136"/>
      <c r="K13" s="136"/>
      <c r="L13" s="136">
        <v>220221.75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46</v>
      </c>
      <c r="B14" s="134" t="s">
        <v>198</v>
      </c>
      <c r="C14" s="134" t="s">
        <v>199</v>
      </c>
      <c r="D14" s="134" t="s">
        <v>82</v>
      </c>
      <c r="E14" s="134" t="s">
        <v>83</v>
      </c>
      <c r="F14" s="134" t="s">
        <v>202</v>
      </c>
      <c r="G14" s="134" t="s">
        <v>203</v>
      </c>
      <c r="H14" s="136">
        <v>80000</v>
      </c>
      <c r="I14" s="136">
        <v>80000</v>
      </c>
      <c r="J14" s="136"/>
      <c r="K14" s="136"/>
      <c r="L14" s="136">
        <v>80000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46</v>
      </c>
      <c r="B15" s="134" t="s">
        <v>198</v>
      </c>
      <c r="C15" s="134" t="s">
        <v>199</v>
      </c>
      <c r="D15" s="134" t="s">
        <v>82</v>
      </c>
      <c r="E15" s="134" t="s">
        <v>83</v>
      </c>
      <c r="F15" s="134" t="s">
        <v>202</v>
      </c>
      <c r="G15" s="134" t="s">
        <v>203</v>
      </c>
      <c r="H15" s="136"/>
      <c r="I15" s="136"/>
      <c r="J15" s="136"/>
      <c r="K15" s="136"/>
      <c r="L15" s="136"/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46</v>
      </c>
      <c r="B16" s="134" t="s">
        <v>198</v>
      </c>
      <c r="C16" s="134" t="s">
        <v>199</v>
      </c>
      <c r="D16" s="134" t="s">
        <v>95</v>
      </c>
      <c r="E16" s="134" t="s">
        <v>96</v>
      </c>
      <c r="F16" s="134" t="s">
        <v>204</v>
      </c>
      <c r="G16" s="134" t="s">
        <v>205</v>
      </c>
      <c r="H16" s="136">
        <v>111984.49</v>
      </c>
      <c r="I16" s="136">
        <v>111984.49</v>
      </c>
      <c r="J16" s="136"/>
      <c r="K16" s="136"/>
      <c r="L16" s="136">
        <v>111984.49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46</v>
      </c>
      <c r="B17" s="134" t="s">
        <v>198</v>
      </c>
      <c r="C17" s="134" t="s">
        <v>199</v>
      </c>
      <c r="D17" s="134" t="s">
        <v>97</v>
      </c>
      <c r="E17" s="134" t="s">
        <v>98</v>
      </c>
      <c r="F17" s="134" t="s">
        <v>204</v>
      </c>
      <c r="G17" s="134" t="s">
        <v>205</v>
      </c>
      <c r="H17" s="136"/>
      <c r="I17" s="136"/>
      <c r="J17" s="136"/>
      <c r="K17" s="136"/>
      <c r="L17" s="136"/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46</v>
      </c>
      <c r="B18" s="134" t="s">
        <v>198</v>
      </c>
      <c r="C18" s="134" t="s">
        <v>199</v>
      </c>
      <c r="D18" s="134" t="s">
        <v>90</v>
      </c>
      <c r="E18" s="134" t="s">
        <v>89</v>
      </c>
      <c r="F18" s="134" t="s">
        <v>206</v>
      </c>
      <c r="G18" s="134" t="s">
        <v>207</v>
      </c>
      <c r="H18" s="136">
        <v>1838.68</v>
      </c>
      <c r="I18" s="136">
        <v>1838.68</v>
      </c>
      <c r="J18" s="136"/>
      <c r="K18" s="136"/>
      <c r="L18" s="136">
        <v>1838.68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46</v>
      </c>
      <c r="B19" s="134" t="s">
        <v>198</v>
      </c>
      <c r="C19" s="134" t="s">
        <v>199</v>
      </c>
      <c r="D19" s="134" t="s">
        <v>99</v>
      </c>
      <c r="E19" s="134" t="s">
        <v>100</v>
      </c>
      <c r="F19" s="134" t="s">
        <v>206</v>
      </c>
      <c r="G19" s="134" t="s">
        <v>207</v>
      </c>
      <c r="H19" s="136"/>
      <c r="I19" s="136"/>
      <c r="J19" s="136"/>
      <c r="K19" s="136"/>
      <c r="L19" s="136"/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46</v>
      </c>
      <c r="B20" s="134" t="s">
        <v>198</v>
      </c>
      <c r="C20" s="134" t="s">
        <v>199</v>
      </c>
      <c r="D20" s="134" t="s">
        <v>99</v>
      </c>
      <c r="E20" s="134" t="s">
        <v>100</v>
      </c>
      <c r="F20" s="134" t="s">
        <v>206</v>
      </c>
      <c r="G20" s="134" t="s">
        <v>207</v>
      </c>
      <c r="H20" s="136">
        <v>2752.77</v>
      </c>
      <c r="I20" s="136">
        <v>2752.77</v>
      </c>
      <c r="J20" s="136"/>
      <c r="K20" s="136"/>
      <c r="L20" s="136">
        <v>2752.77</v>
      </c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46</v>
      </c>
      <c r="B21" s="134" t="s">
        <v>198</v>
      </c>
      <c r="C21" s="134" t="s">
        <v>199</v>
      </c>
      <c r="D21" s="134" t="s">
        <v>99</v>
      </c>
      <c r="E21" s="134" t="s">
        <v>100</v>
      </c>
      <c r="F21" s="134" t="s">
        <v>206</v>
      </c>
      <c r="G21" s="134" t="s">
        <v>207</v>
      </c>
      <c r="H21" s="136"/>
      <c r="I21" s="136"/>
      <c r="J21" s="136"/>
      <c r="K21" s="136"/>
      <c r="L21" s="136"/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46</v>
      </c>
      <c r="B22" s="134" t="s">
        <v>208</v>
      </c>
      <c r="C22" s="134" t="s">
        <v>114</v>
      </c>
      <c r="D22" s="134" t="s">
        <v>113</v>
      </c>
      <c r="E22" s="134" t="s">
        <v>114</v>
      </c>
      <c r="F22" s="134" t="s">
        <v>209</v>
      </c>
      <c r="G22" s="134" t="s">
        <v>114</v>
      </c>
      <c r="H22" s="136">
        <v>165166.32</v>
      </c>
      <c r="I22" s="136">
        <v>165166.32</v>
      </c>
      <c r="J22" s="136"/>
      <c r="K22" s="136"/>
      <c r="L22" s="136">
        <v>165166.32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46</v>
      </c>
      <c r="B23" s="134" t="s">
        <v>210</v>
      </c>
      <c r="C23" s="134" t="s">
        <v>211</v>
      </c>
      <c r="D23" s="134" t="s">
        <v>105</v>
      </c>
      <c r="E23" s="134" t="s">
        <v>106</v>
      </c>
      <c r="F23" s="134" t="s">
        <v>212</v>
      </c>
      <c r="G23" s="134" t="s">
        <v>213</v>
      </c>
      <c r="H23" s="136">
        <v>24732</v>
      </c>
      <c r="I23" s="136">
        <v>24732</v>
      </c>
      <c r="J23" s="136"/>
      <c r="K23" s="136"/>
      <c r="L23" s="136">
        <v>24732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46</v>
      </c>
      <c r="B24" s="134" t="s">
        <v>210</v>
      </c>
      <c r="C24" s="134" t="s">
        <v>211</v>
      </c>
      <c r="D24" s="134" t="s">
        <v>105</v>
      </c>
      <c r="E24" s="134" t="s">
        <v>106</v>
      </c>
      <c r="F24" s="134" t="s">
        <v>214</v>
      </c>
      <c r="G24" s="134" t="s">
        <v>215</v>
      </c>
      <c r="H24" s="136">
        <v>19000</v>
      </c>
      <c r="I24" s="136">
        <v>19000</v>
      </c>
      <c r="J24" s="136"/>
      <c r="K24" s="136"/>
      <c r="L24" s="136">
        <v>19000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46</v>
      </c>
      <c r="B25" s="134" t="s">
        <v>210</v>
      </c>
      <c r="C25" s="134" t="s">
        <v>211</v>
      </c>
      <c r="D25" s="134" t="s">
        <v>105</v>
      </c>
      <c r="E25" s="134" t="s">
        <v>106</v>
      </c>
      <c r="F25" s="134" t="s">
        <v>216</v>
      </c>
      <c r="G25" s="134" t="s">
        <v>217</v>
      </c>
      <c r="H25" s="136">
        <v>20000</v>
      </c>
      <c r="I25" s="136">
        <v>20000</v>
      </c>
      <c r="J25" s="136"/>
      <c r="K25" s="136"/>
      <c r="L25" s="136">
        <v>20000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46</v>
      </c>
      <c r="B26" s="134" t="s">
        <v>210</v>
      </c>
      <c r="C26" s="134" t="s">
        <v>211</v>
      </c>
      <c r="D26" s="134" t="s">
        <v>105</v>
      </c>
      <c r="E26" s="134" t="s">
        <v>106</v>
      </c>
      <c r="F26" s="134" t="s">
        <v>218</v>
      </c>
      <c r="G26" s="134" t="s">
        <v>219</v>
      </c>
      <c r="H26" s="136">
        <v>20000</v>
      </c>
      <c r="I26" s="136">
        <v>20000</v>
      </c>
      <c r="J26" s="136"/>
      <c r="K26" s="136"/>
      <c r="L26" s="136">
        <v>20000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46</v>
      </c>
      <c r="B27" s="134" t="s">
        <v>210</v>
      </c>
      <c r="C27" s="134" t="s">
        <v>211</v>
      </c>
      <c r="D27" s="134" t="s">
        <v>105</v>
      </c>
      <c r="E27" s="134" t="s">
        <v>106</v>
      </c>
      <c r="F27" s="134" t="s">
        <v>220</v>
      </c>
      <c r="G27" s="134" t="s">
        <v>221</v>
      </c>
      <c r="H27" s="136">
        <v>18000</v>
      </c>
      <c r="I27" s="136">
        <v>18000</v>
      </c>
      <c r="J27" s="136"/>
      <c r="K27" s="136"/>
      <c r="L27" s="136">
        <v>18000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46</v>
      </c>
      <c r="B28" s="134" t="s">
        <v>222</v>
      </c>
      <c r="C28" s="134" t="s">
        <v>223</v>
      </c>
      <c r="D28" s="134" t="s">
        <v>105</v>
      </c>
      <c r="E28" s="134" t="s">
        <v>106</v>
      </c>
      <c r="F28" s="134" t="s">
        <v>224</v>
      </c>
      <c r="G28" s="134" t="s">
        <v>162</v>
      </c>
      <c r="H28" s="136">
        <v>4139</v>
      </c>
      <c r="I28" s="136">
        <v>4139</v>
      </c>
      <c r="J28" s="136"/>
      <c r="K28" s="136"/>
      <c r="L28" s="136">
        <v>4139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46</v>
      </c>
      <c r="B29" s="134" t="s">
        <v>210</v>
      </c>
      <c r="C29" s="134" t="s">
        <v>211</v>
      </c>
      <c r="D29" s="134" t="s">
        <v>105</v>
      </c>
      <c r="E29" s="134" t="s">
        <v>106</v>
      </c>
      <c r="F29" s="134" t="s">
        <v>225</v>
      </c>
      <c r="G29" s="134" t="s">
        <v>226</v>
      </c>
      <c r="H29" s="136">
        <v>17000</v>
      </c>
      <c r="I29" s="136">
        <v>17000</v>
      </c>
      <c r="J29" s="136"/>
      <c r="K29" s="136"/>
      <c r="L29" s="136">
        <v>17000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46</v>
      </c>
      <c r="B30" s="134" t="s">
        <v>210</v>
      </c>
      <c r="C30" s="134" t="s">
        <v>211</v>
      </c>
      <c r="D30" s="134" t="s">
        <v>105</v>
      </c>
      <c r="E30" s="134" t="s">
        <v>106</v>
      </c>
      <c r="F30" s="134" t="s">
        <v>227</v>
      </c>
      <c r="G30" s="134" t="s">
        <v>228</v>
      </c>
      <c r="H30" s="136">
        <v>34329</v>
      </c>
      <c r="I30" s="136">
        <v>34329</v>
      </c>
      <c r="J30" s="136"/>
      <c r="K30" s="136"/>
      <c r="L30" s="136">
        <v>34329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46</v>
      </c>
      <c r="B31" s="134" t="s">
        <v>229</v>
      </c>
      <c r="C31" s="134" t="s">
        <v>230</v>
      </c>
      <c r="D31" s="134" t="s">
        <v>105</v>
      </c>
      <c r="E31" s="134" t="s">
        <v>106</v>
      </c>
      <c r="F31" s="134" t="s">
        <v>231</v>
      </c>
      <c r="G31" s="134" t="s">
        <v>232</v>
      </c>
      <c r="H31" s="136">
        <v>30000</v>
      </c>
      <c r="I31" s="136">
        <v>30000</v>
      </c>
      <c r="J31" s="136"/>
      <c r="K31" s="136"/>
      <c r="L31" s="136">
        <v>30000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46</v>
      </c>
      <c r="B32" s="134" t="s">
        <v>233</v>
      </c>
      <c r="C32" s="134" t="s">
        <v>234</v>
      </c>
      <c r="D32" s="134" t="s">
        <v>78</v>
      </c>
      <c r="E32" s="134" t="s">
        <v>79</v>
      </c>
      <c r="F32" s="134" t="s">
        <v>218</v>
      </c>
      <c r="G32" s="134" t="s">
        <v>219</v>
      </c>
      <c r="H32" s="136">
        <v>7800</v>
      </c>
      <c r="I32" s="136">
        <v>7800</v>
      </c>
      <c r="J32" s="136"/>
      <c r="K32" s="136"/>
      <c r="L32" s="136">
        <v>7800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46</v>
      </c>
      <c r="B33" s="134" t="s">
        <v>235</v>
      </c>
      <c r="C33" s="134" t="s">
        <v>236</v>
      </c>
      <c r="D33" s="134" t="s">
        <v>78</v>
      </c>
      <c r="E33" s="134" t="s">
        <v>79</v>
      </c>
      <c r="F33" s="134" t="s">
        <v>227</v>
      </c>
      <c r="G33" s="134" t="s">
        <v>228</v>
      </c>
      <c r="H33" s="136">
        <v>2800</v>
      </c>
      <c r="I33" s="136">
        <v>2800</v>
      </c>
      <c r="J33" s="136"/>
      <c r="K33" s="136"/>
      <c r="L33" s="136">
        <v>2800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4" t="s">
        <v>46</v>
      </c>
      <c r="B34" s="134" t="s">
        <v>237</v>
      </c>
      <c r="C34" s="134" t="s">
        <v>238</v>
      </c>
      <c r="D34" s="134" t="s">
        <v>105</v>
      </c>
      <c r="E34" s="134" t="s">
        <v>106</v>
      </c>
      <c r="F34" s="134" t="s">
        <v>239</v>
      </c>
      <c r="G34" s="134" t="s">
        <v>238</v>
      </c>
      <c r="H34" s="136"/>
      <c r="I34" s="136"/>
      <c r="J34" s="136"/>
      <c r="K34" s="136"/>
      <c r="L34" s="136"/>
      <c r="M34" s="134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4" t="s">
        <v>46</v>
      </c>
      <c r="B35" s="134" t="s">
        <v>237</v>
      </c>
      <c r="C35" s="134" t="s">
        <v>238</v>
      </c>
      <c r="D35" s="134" t="s">
        <v>105</v>
      </c>
      <c r="E35" s="134" t="s">
        <v>106</v>
      </c>
      <c r="F35" s="134" t="s">
        <v>239</v>
      </c>
      <c r="G35" s="134" t="s">
        <v>238</v>
      </c>
      <c r="H35" s="136">
        <v>22070.88</v>
      </c>
      <c r="I35" s="136">
        <v>22070.88</v>
      </c>
      <c r="J35" s="136"/>
      <c r="K35" s="136"/>
      <c r="L35" s="136">
        <v>22070.88</v>
      </c>
      <c r="M35" s="134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4" t="s">
        <v>46</v>
      </c>
      <c r="B36" s="134" t="s">
        <v>240</v>
      </c>
      <c r="C36" s="134" t="s">
        <v>241</v>
      </c>
      <c r="D36" s="134" t="s">
        <v>105</v>
      </c>
      <c r="E36" s="134" t="s">
        <v>106</v>
      </c>
      <c r="F36" s="134" t="s">
        <v>225</v>
      </c>
      <c r="G36" s="134" t="s">
        <v>226</v>
      </c>
      <c r="H36" s="136">
        <v>118800</v>
      </c>
      <c r="I36" s="136">
        <v>118800</v>
      </c>
      <c r="J36" s="136"/>
      <c r="K36" s="136"/>
      <c r="L36" s="136">
        <v>118800</v>
      </c>
      <c r="M36" s="134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53.25" customHeight="1" outlineLevel="1" spans="1:23">
      <c r="A37" s="134" t="s">
        <v>46</v>
      </c>
      <c r="B37" s="134" t="s">
        <v>242</v>
      </c>
      <c r="C37" s="134" t="s">
        <v>243</v>
      </c>
      <c r="D37" s="134" t="s">
        <v>78</v>
      </c>
      <c r="E37" s="134" t="s">
        <v>79</v>
      </c>
      <c r="F37" s="134" t="s">
        <v>244</v>
      </c>
      <c r="G37" s="134" t="s">
        <v>245</v>
      </c>
      <c r="H37" s="136">
        <v>137844</v>
      </c>
      <c r="I37" s="136">
        <v>137844</v>
      </c>
      <c r="J37" s="136"/>
      <c r="K37" s="136"/>
      <c r="L37" s="136">
        <v>137844</v>
      </c>
      <c r="M37" s="134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53.25" customHeight="1" outlineLevel="1" spans="1:23">
      <c r="A38" s="134" t="s">
        <v>46</v>
      </c>
      <c r="B38" s="134" t="s">
        <v>246</v>
      </c>
      <c r="C38" s="134" t="s">
        <v>247</v>
      </c>
      <c r="D38" s="134" t="s">
        <v>86</v>
      </c>
      <c r="E38" s="134" t="s">
        <v>87</v>
      </c>
      <c r="F38" s="134" t="s">
        <v>231</v>
      </c>
      <c r="G38" s="134" t="s">
        <v>232</v>
      </c>
      <c r="H38" s="136">
        <v>36000</v>
      </c>
      <c r="I38" s="136">
        <v>36000</v>
      </c>
      <c r="J38" s="136"/>
      <c r="K38" s="136"/>
      <c r="L38" s="136">
        <v>36000</v>
      </c>
      <c r="M38" s="134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30.75" customHeight="1" spans="1:23">
      <c r="A39" s="140" t="s">
        <v>30</v>
      </c>
      <c r="B39" s="140"/>
      <c r="C39" s="140"/>
      <c r="D39" s="140"/>
      <c r="E39" s="140"/>
      <c r="F39" s="140"/>
      <c r="G39" s="140"/>
      <c r="H39" s="136">
        <v>2392864.89</v>
      </c>
      <c r="I39" s="136">
        <v>2392864.89</v>
      </c>
      <c r="J39" s="136"/>
      <c r="K39" s="136"/>
      <c r="L39" s="136">
        <v>2392864.89</v>
      </c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248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">
        <v>249</v>
      </c>
      <c r="B2" s="126"/>
      <c r="C2" s="126" t="s">
        <v>59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"单位名称："&amp;"芒市供销合作社联合社"</f>
        <v>单位名称：芒市供销合作社联合社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27</v>
      </c>
      <c r="W3" s="130"/>
    </row>
    <row r="4" ht="26.25" customHeight="1" spans="1:23">
      <c r="A4" s="133" t="s">
        <v>250</v>
      </c>
      <c r="B4" s="133" t="s">
        <v>168</v>
      </c>
      <c r="C4" s="133" t="s">
        <v>169</v>
      </c>
      <c r="D4" s="133" t="s">
        <v>251</v>
      </c>
      <c r="E4" s="133" t="s">
        <v>170</v>
      </c>
      <c r="F4" s="133" t="s">
        <v>171</v>
      </c>
      <c r="G4" s="133" t="s">
        <v>252</v>
      </c>
      <c r="H4" s="133" t="s">
        <v>253</v>
      </c>
      <c r="I4" s="133" t="s">
        <v>30</v>
      </c>
      <c r="J4" s="133" t="s">
        <v>254</v>
      </c>
      <c r="K4" s="133"/>
      <c r="L4" s="133"/>
      <c r="M4" s="133"/>
      <c r="N4" s="133" t="s">
        <v>180</v>
      </c>
      <c r="O4" s="133"/>
      <c r="P4" s="133"/>
      <c r="Q4" s="133" t="s">
        <v>37</v>
      </c>
      <c r="R4" s="133" t="s">
        <v>51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34</v>
      </c>
      <c r="K5" s="133"/>
      <c r="L5" s="133" t="s">
        <v>35</v>
      </c>
      <c r="M5" s="133" t="s">
        <v>36</v>
      </c>
      <c r="N5" s="133" t="s">
        <v>34</v>
      </c>
      <c r="O5" s="133" t="s">
        <v>35</v>
      </c>
      <c r="P5" s="133" t="s">
        <v>36</v>
      </c>
      <c r="Q5" s="133"/>
      <c r="R5" s="133" t="s">
        <v>33</v>
      </c>
      <c r="S5" s="133" t="s">
        <v>40</v>
      </c>
      <c r="T5" s="133" t="s">
        <v>41</v>
      </c>
      <c r="U5" s="133" t="s">
        <v>42</v>
      </c>
      <c r="V5" s="133" t="s">
        <v>43</v>
      </c>
      <c r="W5" s="133" t="s">
        <v>44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33</v>
      </c>
      <c r="K6" s="133" t="s">
        <v>255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59</v>
      </c>
      <c r="B7" s="133" t="s">
        <v>60</v>
      </c>
      <c r="C7" s="133" t="s">
        <v>61</v>
      </c>
      <c r="D7" s="133" t="s">
        <v>62</v>
      </c>
      <c r="E7" s="133" t="s">
        <v>63</v>
      </c>
      <c r="F7" s="133" t="s">
        <v>64</v>
      </c>
      <c r="G7" s="133" t="s">
        <v>65</v>
      </c>
      <c r="H7" s="133" t="s">
        <v>66</v>
      </c>
      <c r="I7" s="133" t="s">
        <v>67</v>
      </c>
      <c r="J7" s="133" t="s">
        <v>68</v>
      </c>
      <c r="K7" s="133" t="s">
        <v>69</v>
      </c>
      <c r="L7" s="133" t="s">
        <v>70</v>
      </c>
      <c r="M7" s="133" t="s">
        <v>71</v>
      </c>
      <c r="N7" s="133" t="s">
        <v>72</v>
      </c>
      <c r="O7" s="133" t="s">
        <v>73</v>
      </c>
      <c r="P7" s="133" t="s">
        <v>182</v>
      </c>
      <c r="Q7" s="133" t="s">
        <v>183</v>
      </c>
      <c r="R7" s="133" t="s">
        <v>184</v>
      </c>
      <c r="S7" s="133" t="s">
        <v>185</v>
      </c>
      <c r="T7" s="133" t="s">
        <v>186</v>
      </c>
      <c r="U7" s="133" t="s">
        <v>187</v>
      </c>
      <c r="V7" s="133" t="s">
        <v>188</v>
      </c>
      <c r="W7" s="133" t="s">
        <v>189</v>
      </c>
    </row>
    <row r="8" ht="52.5" customHeight="1" spans="1:23">
      <c r="A8" s="134"/>
      <c r="B8" s="134"/>
      <c r="C8" s="134" t="s">
        <v>256</v>
      </c>
      <c r="D8" s="134"/>
      <c r="E8" s="134"/>
      <c r="F8" s="134"/>
      <c r="G8" s="134"/>
      <c r="H8" s="134"/>
      <c r="I8" s="136">
        <v>30000</v>
      </c>
      <c r="J8" s="136">
        <v>30000</v>
      </c>
      <c r="K8" s="136">
        <v>30000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4" t="s">
        <v>257</v>
      </c>
      <c r="B9" s="134" t="s">
        <v>258</v>
      </c>
      <c r="C9" s="134" t="s">
        <v>256</v>
      </c>
      <c r="D9" s="134" t="s">
        <v>46</v>
      </c>
      <c r="E9" s="134" t="s">
        <v>107</v>
      </c>
      <c r="F9" s="134" t="s">
        <v>108</v>
      </c>
      <c r="G9" s="134" t="s">
        <v>227</v>
      </c>
      <c r="H9" s="134" t="s">
        <v>228</v>
      </c>
      <c r="I9" s="136">
        <v>21770</v>
      </c>
      <c r="J9" s="136">
        <v>21770</v>
      </c>
      <c r="K9" s="136">
        <v>21770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outlineLevel="1" spans="1:23">
      <c r="A10" s="134" t="s">
        <v>257</v>
      </c>
      <c r="B10" s="134" t="s">
        <v>258</v>
      </c>
      <c r="C10" s="134" t="s">
        <v>256</v>
      </c>
      <c r="D10" s="134" t="s">
        <v>46</v>
      </c>
      <c r="E10" s="134" t="s">
        <v>107</v>
      </c>
      <c r="F10" s="134" t="s">
        <v>108</v>
      </c>
      <c r="G10" s="134" t="s">
        <v>259</v>
      </c>
      <c r="H10" s="134" t="s">
        <v>260</v>
      </c>
      <c r="I10" s="136">
        <v>8230</v>
      </c>
      <c r="J10" s="136">
        <v>8230</v>
      </c>
      <c r="K10" s="136">
        <v>8230</v>
      </c>
      <c r="L10" s="136"/>
      <c r="M10" s="136"/>
      <c r="N10" s="134"/>
      <c r="O10" s="134"/>
      <c r="P10" s="134"/>
      <c r="Q10" s="136"/>
      <c r="R10" s="136"/>
      <c r="S10" s="136"/>
      <c r="T10" s="136"/>
      <c r="U10" s="136"/>
      <c r="V10" s="136"/>
      <c r="W10" s="136"/>
    </row>
    <row r="11" ht="30" customHeight="1" spans="1:23">
      <c r="A11" s="135" t="s">
        <v>30</v>
      </c>
      <c r="B11" s="135"/>
      <c r="C11" s="135"/>
      <c r="D11" s="135"/>
      <c r="E11" s="135"/>
      <c r="F11" s="135"/>
      <c r="G11" s="135"/>
      <c r="H11" s="135"/>
      <c r="I11" s="136">
        <v>30000</v>
      </c>
      <c r="J11" s="136">
        <v>30000</v>
      </c>
      <c r="K11" s="136">
        <v>30000</v>
      </c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5"/>
  <sheetViews>
    <sheetView showZeros="0" tabSelected="1" topLeftCell="D4" workbookViewId="0">
      <selection activeCell="E15" sqref="E15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261</v>
      </c>
    </row>
    <row r="2" ht="34.5" customHeight="1" spans="1:10">
      <c r="A2" s="126" t="str">
        <f>"2025"&amp;"年项目支出绩效目标表"</f>
        <v>2025年项目支出绩效目标表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"单位名称："&amp;"芒市供销合作社联合社"</f>
        <v>单位名称：芒市供销合作社联合社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262</v>
      </c>
      <c r="B4" s="127" t="s">
        <v>263</v>
      </c>
      <c r="C4" s="127" t="s">
        <v>264</v>
      </c>
      <c r="D4" s="127" t="s">
        <v>265</v>
      </c>
      <c r="E4" s="127" t="s">
        <v>266</v>
      </c>
      <c r="F4" s="127" t="s">
        <v>267</v>
      </c>
      <c r="G4" s="127" t="s">
        <v>268</v>
      </c>
      <c r="H4" s="127" t="s">
        <v>269</v>
      </c>
      <c r="I4" s="127" t="s">
        <v>270</v>
      </c>
      <c r="J4" s="127" t="s">
        <v>271</v>
      </c>
    </row>
    <row r="5" ht="22.5" customHeight="1" spans="1:10">
      <c r="A5" s="127" t="s">
        <v>59</v>
      </c>
      <c r="B5" s="127" t="s">
        <v>60</v>
      </c>
      <c r="C5" s="127" t="s">
        <v>61</v>
      </c>
      <c r="D5" s="127" t="s">
        <v>62</v>
      </c>
      <c r="E5" s="127" t="s">
        <v>63</v>
      </c>
      <c r="F5" s="127" t="s">
        <v>64</v>
      </c>
      <c r="G5" s="127" t="s">
        <v>65</v>
      </c>
      <c r="H5" s="127" t="s">
        <v>66</v>
      </c>
      <c r="I5" s="127" t="s">
        <v>67</v>
      </c>
      <c r="J5" s="127" t="s">
        <v>68</v>
      </c>
    </row>
    <row r="6" ht="52.5" customHeight="1" spans="1:10">
      <c r="A6" s="127" t="s">
        <v>46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256</v>
      </c>
      <c r="B7" s="128" t="s">
        <v>272</v>
      </c>
      <c r="C7" s="128" t="s">
        <v>273</v>
      </c>
      <c r="D7" s="128" t="s">
        <v>274</v>
      </c>
      <c r="E7" s="128" t="s">
        <v>275</v>
      </c>
      <c r="F7" s="128" t="s">
        <v>276</v>
      </c>
      <c r="G7" s="127" t="s">
        <v>277</v>
      </c>
      <c r="H7" s="127" t="s">
        <v>278</v>
      </c>
      <c r="I7" s="128" t="s">
        <v>279</v>
      </c>
      <c r="J7" s="128" t="s">
        <v>280</v>
      </c>
    </row>
    <row r="8" ht="52.5" customHeight="1" outlineLevel="1" spans="1:10">
      <c r="A8" s="128" t="s">
        <v>256</v>
      </c>
      <c r="B8" s="128" t="s">
        <v>272</v>
      </c>
      <c r="C8" s="128" t="s">
        <v>273</v>
      </c>
      <c r="D8" s="128" t="s">
        <v>274</v>
      </c>
      <c r="E8" s="128" t="s">
        <v>281</v>
      </c>
      <c r="F8" s="128" t="s">
        <v>282</v>
      </c>
      <c r="G8" s="127" t="s">
        <v>277</v>
      </c>
      <c r="H8" s="127" t="s">
        <v>278</v>
      </c>
      <c r="I8" s="128" t="s">
        <v>279</v>
      </c>
      <c r="J8" s="128" t="s">
        <v>283</v>
      </c>
    </row>
    <row r="9" ht="52.5" customHeight="1" outlineLevel="1" spans="1:10">
      <c r="A9" s="128" t="s">
        <v>256</v>
      </c>
      <c r="B9" s="128" t="s">
        <v>272</v>
      </c>
      <c r="C9" s="128" t="s">
        <v>273</v>
      </c>
      <c r="D9" s="128" t="s">
        <v>274</v>
      </c>
      <c r="E9" s="128" t="s">
        <v>284</v>
      </c>
      <c r="F9" s="128" t="s">
        <v>282</v>
      </c>
      <c r="G9" s="127" t="s">
        <v>277</v>
      </c>
      <c r="H9" s="127" t="s">
        <v>278</v>
      </c>
      <c r="I9" s="128" t="s">
        <v>279</v>
      </c>
      <c r="J9" s="128" t="s">
        <v>285</v>
      </c>
    </row>
    <row r="10" ht="52.5" customHeight="1" outlineLevel="1" spans="1:10">
      <c r="A10" s="128" t="s">
        <v>256</v>
      </c>
      <c r="B10" s="128" t="s">
        <v>272</v>
      </c>
      <c r="C10" s="128" t="s">
        <v>273</v>
      </c>
      <c r="D10" s="128" t="s">
        <v>274</v>
      </c>
      <c r="E10" s="128" t="s">
        <v>286</v>
      </c>
      <c r="F10" s="128" t="s">
        <v>276</v>
      </c>
      <c r="G10" s="127" t="s">
        <v>277</v>
      </c>
      <c r="H10" s="127" t="s">
        <v>278</v>
      </c>
      <c r="I10" s="128" t="s">
        <v>279</v>
      </c>
      <c r="J10" s="128" t="s">
        <v>287</v>
      </c>
    </row>
    <row r="11" ht="52.5" customHeight="1" outlineLevel="1" spans="1:10">
      <c r="A11" s="128" t="s">
        <v>256</v>
      </c>
      <c r="B11" s="128" t="s">
        <v>272</v>
      </c>
      <c r="C11" s="128" t="s">
        <v>288</v>
      </c>
      <c r="D11" s="128" t="s">
        <v>289</v>
      </c>
      <c r="E11" s="128" t="s">
        <v>290</v>
      </c>
      <c r="F11" s="128" t="s">
        <v>291</v>
      </c>
      <c r="G11" s="127" t="s">
        <v>277</v>
      </c>
      <c r="H11" s="127" t="s">
        <v>292</v>
      </c>
      <c r="I11" s="128" t="s">
        <v>279</v>
      </c>
      <c r="J11" s="128" t="s">
        <v>293</v>
      </c>
    </row>
    <row r="12" ht="52.5" customHeight="1" outlineLevel="1" spans="1:10">
      <c r="A12" s="128" t="s">
        <v>256</v>
      </c>
      <c r="B12" s="128" t="s">
        <v>272</v>
      </c>
      <c r="C12" s="128" t="s">
        <v>288</v>
      </c>
      <c r="D12" s="128" t="s">
        <v>289</v>
      </c>
      <c r="E12" s="128" t="s">
        <v>294</v>
      </c>
      <c r="F12" s="128" t="s">
        <v>291</v>
      </c>
      <c r="G12" s="127" t="s">
        <v>59</v>
      </c>
      <c r="H12" s="127" t="s">
        <v>295</v>
      </c>
      <c r="I12" s="128" t="s">
        <v>279</v>
      </c>
      <c r="J12" s="128" t="s">
        <v>296</v>
      </c>
    </row>
    <row r="13" ht="52.5" customHeight="1" outlineLevel="1" spans="1:10">
      <c r="A13" s="128" t="s">
        <v>256</v>
      </c>
      <c r="B13" s="128" t="s">
        <v>272</v>
      </c>
      <c r="C13" s="128" t="s">
        <v>288</v>
      </c>
      <c r="D13" s="128" t="s">
        <v>289</v>
      </c>
      <c r="E13" s="128" t="s">
        <v>297</v>
      </c>
      <c r="F13" s="128" t="s">
        <v>291</v>
      </c>
      <c r="G13" s="127" t="s">
        <v>59</v>
      </c>
      <c r="H13" s="127" t="s">
        <v>295</v>
      </c>
      <c r="I13" s="128" t="s">
        <v>279</v>
      </c>
      <c r="J13" s="128" t="s">
        <v>298</v>
      </c>
    </row>
    <row r="14" ht="52.5" customHeight="1" outlineLevel="1" spans="1:10">
      <c r="A14" s="128" t="s">
        <v>256</v>
      </c>
      <c r="B14" s="128" t="s">
        <v>272</v>
      </c>
      <c r="C14" s="128" t="s">
        <v>288</v>
      </c>
      <c r="D14" s="128" t="s">
        <v>299</v>
      </c>
      <c r="E14" s="128" t="s">
        <v>300</v>
      </c>
      <c r="F14" s="128" t="s">
        <v>291</v>
      </c>
      <c r="G14" s="127" t="s">
        <v>59</v>
      </c>
      <c r="H14" s="127" t="s">
        <v>301</v>
      </c>
      <c r="I14" s="128" t="s">
        <v>279</v>
      </c>
      <c r="J14" s="128" t="s">
        <v>302</v>
      </c>
    </row>
    <row r="15" ht="52.5" customHeight="1" outlineLevel="1" spans="1:10">
      <c r="A15" s="128" t="s">
        <v>256</v>
      </c>
      <c r="B15" s="128" t="s">
        <v>272</v>
      </c>
      <c r="C15" s="128" t="s">
        <v>303</v>
      </c>
      <c r="D15" s="128" t="s">
        <v>304</v>
      </c>
      <c r="E15" s="128" t="s">
        <v>305</v>
      </c>
      <c r="F15" s="128" t="s">
        <v>291</v>
      </c>
      <c r="G15" s="127" t="s">
        <v>277</v>
      </c>
      <c r="H15" s="127" t="s">
        <v>278</v>
      </c>
      <c r="I15" s="128" t="s">
        <v>279</v>
      </c>
      <c r="J15" s="128" t="s">
        <v>306</v>
      </c>
    </row>
  </sheetData>
  <mergeCells count="4">
    <mergeCell ref="A2:J2"/>
    <mergeCell ref="A3:E3"/>
    <mergeCell ref="A7:A15"/>
    <mergeCell ref="B7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2025-03-27T05:49:00Z</dcterms:created>
  <dcterms:modified xsi:type="dcterms:W3CDTF">2025-04-14T09:19:42Z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545CBB35051F46AEA0DEA92E83D825D0_13</vt:lpwstr>
  </property>
  <property fmtid="{D5CDD505-2E9C-101B-9397-08002B2CF9AE}" pid="3" name="KSOProductBuildVer">
    <vt:lpwstr>2052-12.1.0.20784</vt:lpwstr>
  </property>
</Properties>
</file>