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2" activeTab="13"/>
  </bookViews>
  <sheets>
    <sheet name="部门财务收支预算总表 01-1" sheetId="2" r:id="rId1"/>
    <sheet name="部门收入预算表01-2" sheetId="3" r:id="rId2"/>
    <sheet name="部门支出预算表01-3" sheetId="4" r:id="rId3"/>
    <sheet name="部门财政拨款收支预算总表02-1" sheetId="5" r:id="rId4"/>
    <sheet name="一般公共预算支出预算表02-2" sheetId="6" r:id="rId5"/>
    <sheet name="一般公共预算“三公”经费支出预算表03" sheetId="7" r:id="rId6"/>
    <sheet name="部门基本支出预算表04" sheetId="8" r:id="rId7"/>
    <sheet name="部门项目支出预算表05-1" sheetId="9" r:id="rId8"/>
    <sheet name="部门项目支出绩效目标表05-2" sheetId="10" r:id="rId9"/>
    <sheet name="部门政府性基金预算支出预算表06" sheetId="11" r:id="rId10"/>
    <sheet name="部门政府采购预算表07" sheetId="12" r:id="rId11"/>
    <sheet name="部门政府购买服务预算表08" sheetId="13" r:id="rId12"/>
    <sheet name="市对下转移支付预算表09-1" sheetId="14" r:id="rId13"/>
    <sheet name="市对下转移支付绩效目标表09-2" sheetId="15" r:id="rId14"/>
    <sheet name="新增资产配置表10" sheetId="16" r:id="rId15"/>
    <sheet name="上级补助项目支出预算表11" sheetId="17" r:id="rId16"/>
    <sheet name="部门项目中期规划预算表12" sheetId="18" r:id="rId17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<sst xmlns="http://schemas.openxmlformats.org/spreadsheetml/2006/main" count="1273" uniqueCount="416">
  <si>
    <t>预算01-1表</t>
  </si>
  <si>
    <t>2025年部门财务收支预算总表</t>
  </si>
  <si>
    <t>单位名称：中国共产党芒市委员会宣传部</t>
  </si>
  <si>
    <t>单位:元</t>
  </si>
  <si>
    <t>收入</t>
  </si>
  <si>
    <t>支出</t>
  </si>
  <si>
    <t>项目</t>
  </si>
  <si>
    <t>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</si>
  <si>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</si>
  <si>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</si>
  <si>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</si>
  <si>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</si>
  <si>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</si>
  <si>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</si>
  <si>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1、事业收入</t>
  </si>
  <si>
    <t>2、事业单位经营收入</t>
  </si>
  <si>
    <t>3、上级补助收入</t>
  </si>
  <si>
    <t>4、附属单位上缴收入</t>
  </si>
  <si>
    <t>5、其他收入</t>
  </si>
  <si>
    <t>本年收入合计</t>
  </si>
  <si>
    <t>本年支出合计</t>
  </si>
  <si>
    <t>上年结余结转</t>
  </si>
  <si>
    <t>年终结转结余</t>
  </si>
  <si>
    <t>1、财政拨款结转结余</t>
  </si>
  <si>
    <t>2、使用非财政拨款结余</t>
  </si>
  <si>
    <t>2、非财政拨款结余</t>
  </si>
  <si>
    <t>收  入  总  计</t>
  </si>
  <si>
    <t>支  出  总  计</t>
  </si>
  <si>
    <t>预算01-2表</t>
  </si>
  <si>
    <t>2025年部门收入预算表</t>
  </si>
  <si>
    <t>单位：元</t>
  </si>
  <si>
    <t>部门（单位）代码</t>
  </si>
  <si>
    <t>部门（单位）名称</t>
  </si>
  <si>
    <t>合计</t>
  </si>
  <si>
    <t>本年收入</t>
  </si>
  <si>
    <t>上年结转结余</t>
  </si>
  <si>
    <t>小计</t>
  </si>
  <si>
    <t>一般公共预算</t>
  </si>
  <si>
    <t>政府性基金预算</t>
  </si>
  <si>
    <t>国有资本经营预算</t>
  </si>
  <si>
    <t>财政专户管理资金</t>
  </si>
  <si>
    <t>单位资金收入</t>
  </si>
  <si>
    <t>使用非财政拨款结余</t>
  </si>
  <si>
    <t>事业收入</t>
  </si>
  <si>
    <t>事业单位经营收入</t>
  </si>
  <si>
    <t>上级补助收入</t>
  </si>
  <si>
    <t>附属单位上缴收入</t>
  </si>
  <si>
    <t>其他收入</t>
  </si>
  <si>
    <t>189001</t>
  </si>
  <si>
    <t>中国共产党芒市委员会宣传部</t>
  </si>
  <si>
    <t>预算01-3表</t>
  </si>
  <si>
    <t>2025年部门支出预算表</t>
  </si>
  <si>
    <t>科目编码</t>
  </si>
  <si>
    <t>科目名称</t>
  </si>
  <si>
    <t>财政专户管理的支出</t>
  </si>
  <si>
    <t>单位资金</t>
  </si>
  <si>
    <t>基本支出</t>
  </si>
  <si>
    <t>项目支出</t>
  </si>
  <si>
    <t>事业支出</t>
  </si>
  <si>
    <t>事业单位经营支出</t>
  </si>
  <si>
    <t>上级补助支出</t>
  </si>
  <si>
    <t>附属单位补助支出</t>
  </si>
  <si>
    <t>其他支出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</si>
  <si>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</si>
  <si>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</si>
  <si>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</si>
  <si>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</si>
  <si>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</si>
  <si>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</si>
  <si>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</si>
  <si>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</si>
  <si>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</si>
  <si>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</si>
  <si>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</si>
  <si>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</si>
  <si>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</si>
  <si>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</si>
  <si>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</si>
  <si>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201</t>
  </si>
  <si>
    <t>一般公共服务支出</t>
  </si>
  <si>
    <t>20133</t>
  </si>
  <si>
    <t>宣传事务</t>
  </si>
  <si>
    <t>行政运行</t>
  </si>
  <si>
    <t>事业运行</t>
  </si>
  <si>
    <t>208</t>
  </si>
  <si>
    <t>社会保障和就业支出</t>
  </si>
  <si>
    <t>20805</t>
  </si>
  <si>
    <t>行政事业单位养老支出</t>
  </si>
  <si>
    <t>2080501</t>
  </si>
  <si>
    <t>行政单位离退休</t>
  </si>
  <si>
    <t>2080505</t>
  </si>
  <si>
    <t>机关事业单位基本养老保险缴费支出</t>
  </si>
  <si>
    <t>2080506</t>
  </si>
  <si>
    <t>机关事业单位职业年金缴费支出</t>
  </si>
  <si>
    <t>20807</t>
  </si>
  <si>
    <t>就业补助</t>
  </si>
  <si>
    <t>2080704</t>
  </si>
  <si>
    <t>社会保险补贴</t>
  </si>
  <si>
    <t>20899</t>
  </si>
  <si>
    <t>其他社会保障和就业支出</t>
  </si>
  <si>
    <t>2089999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</si>
  <si>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</si>
  <si>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</si>
  <si>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</si>
  <si>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</si>
  <si>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</si>
  <si>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</si>
  <si>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</si>
  <si>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</si>
  <si>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</si>
  <si>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</si>
  <si>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</si>
  <si>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</si>
  <si>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</si>
  <si>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</si>
  <si>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</si>
  <si>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</si>
  <si>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预算02-1表</t>
  </si>
  <si>
    <t>2025年部门财政拨款收支预算总表</t>
  </si>
  <si>
    <t>收        入</t>
  </si>
  <si>
    <t>支        出</t>
  </si>
  <si>
    <t>项      目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</si>
  <si>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</si>
  <si>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</si>
  <si>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</si>
  <si>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</si>
  <si>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</si>
  <si>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</si>
  <si>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</si>
  <si>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</si>
  <si>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</si>
  <si>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</si>
  <si>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</si>
  <si>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</si>
  <si>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</si>
  <si>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</si>
  <si>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（八)社会保障和就业支出</t>
  </si>
  <si>
    <t xml:space="preserve"> (九)卫生健康支出</t>
  </si>
  <si>
    <t xml:space="preserve"> (十)节能环保支出</t>
  </si>
  <si>
    <t xml:space="preserve"> (十一)城乡社区支出</t>
  </si>
  <si>
    <t xml:space="preserve"> (十二)农林水支出</t>
  </si>
  <si>
    <t xml:space="preserve"> (十三)交通运输支出</t>
  </si>
  <si>
    <t xml:space="preserve"> (十四)资源勘探工业信息等支出</t>
  </si>
  <si>
    <t xml:space="preserve"> (十五)商业服务业等支出</t>
  </si>
  <si>
    <t xml:space="preserve"> (十六)金融支出</t>
  </si>
  <si>
    <t xml:space="preserve"> (十七）援助其他地区支出</t>
  </si>
  <si>
    <t>（十八）自然资源海洋气象等支出</t>
  </si>
  <si>
    <t>（十九）住房保障支出</t>
  </si>
  <si>
    <t>（二十）粮油物资储备支出</t>
  </si>
  <si>
    <t>（二十一）国有资本经营预算支出</t>
  </si>
  <si>
    <t>（二十二）灾害防治及应急管理支出</t>
  </si>
  <si>
    <t>（二十三）预备费</t>
  </si>
  <si>
    <t>（二十四）其他支出</t>
  </si>
  <si>
    <t>（二十五）债务还本支出</t>
  </si>
  <si>
    <t>（二十六）债务付息支出</t>
  </si>
  <si>
    <t>（二十七）债务发行费用支出</t>
  </si>
  <si>
    <t>二、年终结余结转</t>
  </si>
  <si>
    <t>预算02-2表</t>
  </si>
  <si>
    <t>2025年一般公共预算支出预算表（按功能科目分类）</t>
  </si>
  <si>
    <t>部门预算支出功能分类科目</t>
  </si>
  <si>
    <t>人员经费</t>
  </si>
  <si>
    <t>公用经费</t>
  </si>
  <si>
    <t>2013301</t>
  </si>
  <si>
    <t>2013350</t>
  </si>
  <si>
    <t>预算03表</t>
  </si>
  <si>
    <r>
      <rPr>
        <b/>
        <sz val="18"/>
        <rFont val="Microsoft Sans Serif"/>
        <charset val="134"/>
      </rPr>
      <t>2025</t>
    </r>
    <r>
      <rPr>
        <b/>
        <sz val="18"/>
        <rFont val="宋体"/>
        <charset val="134"/>
      </rPr>
      <t>年一般公共预算</t>
    </r>
    <r>
      <rPr>
        <b/>
        <sz val="18"/>
        <rFont val="Microsoft Sans Serif"/>
        <charset val="134"/>
      </rPr>
      <t>“</t>
    </r>
    <r>
      <rPr>
        <b/>
        <sz val="18"/>
        <rFont val="宋体"/>
        <charset val="134"/>
      </rPr>
      <t>三公</t>
    </r>
    <r>
      <rPr>
        <b/>
        <sz val="18"/>
        <rFont val="Microsoft Sans Serif"/>
        <charset val="134"/>
      </rPr>
      <t>”</t>
    </r>
    <r>
      <rPr>
        <b/>
        <sz val="18"/>
        <rFont val="宋体"/>
        <charset val="134"/>
      </rPr>
      <t>经费支出预算表</t>
    </r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</si>
  <si>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</si>
  <si>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</si>
  <si>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</si>
  <si>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</si>
  <si>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</si>
  <si>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</si>
  <si>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</si>
  <si>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2025年部门基本支出预算表</t>
  </si>
  <si>
    <t>单位名称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</si>
  <si>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</si>
  <si>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</si>
  <si>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</si>
  <si>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</si>
  <si>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</si>
  <si>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</si>
  <si>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</si>
  <si>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</si>
  <si>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已提前安排</t>
  </si>
  <si>
    <t>抵扣上年垫付资金</t>
  </si>
  <si>
    <t>本次下达</t>
  </si>
  <si>
    <t>另文下达</t>
  </si>
  <si>
    <t>财政拨款结转结余</t>
  </si>
  <si>
    <t>全年数</t>
  </si>
  <si>
    <t>16</t>
  </si>
  <si>
    <t>17</t>
  </si>
  <si>
    <t>18</t>
  </si>
  <si>
    <t>19</t>
  </si>
  <si>
    <t>20</t>
  </si>
  <si>
    <t>21</t>
  </si>
  <si>
    <t>22</t>
  </si>
  <si>
    <t>23</t>
  </si>
  <si>
    <t>533103210000000017566</t>
  </si>
  <si>
    <t>行政人员支出工资</t>
  </si>
  <si>
    <t>30101</t>
  </si>
  <si>
    <t>基本工资</t>
  </si>
  <si>
    <t>533103251100003740529</t>
  </si>
  <si>
    <t>事业人员支出工资</t>
  </si>
  <si>
    <t>30102</t>
  </si>
  <si>
    <t>津贴补贴</t>
  </si>
  <si>
    <t>30103</t>
  </si>
  <si>
    <t>奖金</t>
  </si>
  <si>
    <t>30107</t>
  </si>
  <si>
    <t>绩效工资</t>
  </si>
  <si>
    <t>533103210000000017567</t>
  </si>
  <si>
    <t>社会保障缴费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</si>
  <si>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</si>
  <si>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</si>
  <si>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</si>
  <si>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</si>
  <si>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</si>
  <si>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</si>
  <si>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</si>
  <si>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</si>
  <si>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533103210000000017568</t>
  </si>
  <si>
    <t>30113</t>
  </si>
  <si>
    <t>533103210000000017550</t>
  </si>
  <si>
    <t>一般公用经费</t>
  </si>
  <si>
    <t>30201</t>
  </si>
  <si>
    <t>办公费</t>
  </si>
  <si>
    <t>30213</t>
  </si>
  <si>
    <t>维修（护）费</t>
  </si>
  <si>
    <t>30214</t>
  </si>
  <si>
    <t>租赁费</t>
  </si>
  <si>
    <t>30226</t>
  </si>
  <si>
    <t>劳务费</t>
  </si>
  <si>
    <t>30239</t>
  </si>
  <si>
    <t>其他交通费用</t>
  </si>
  <si>
    <t>533103221100000688616</t>
  </si>
  <si>
    <t>公用经费安排的对个人和家庭的补助</t>
  </si>
  <si>
    <t>30305</t>
  </si>
  <si>
    <t>生活补助</t>
  </si>
  <si>
    <t>533103231100001550072</t>
  </si>
  <si>
    <t>公用经费安排的公务用车运维费</t>
  </si>
  <si>
    <t>30231</t>
  </si>
  <si>
    <t>公务用车运行维护费</t>
  </si>
  <si>
    <t>533103221100000688620</t>
  </si>
  <si>
    <t>公用经费安排的公务接待费</t>
  </si>
  <si>
    <t>30217</t>
  </si>
  <si>
    <t>30207</t>
  </si>
  <si>
    <t>邮电费</t>
  </si>
  <si>
    <t>30211</t>
  </si>
  <si>
    <t>差旅费</t>
  </si>
  <si>
    <t>533103210000000017570</t>
  </si>
  <si>
    <t>工会经费</t>
  </si>
  <si>
    <t>30228</t>
  </si>
  <si>
    <t>533103210000000017569</t>
  </si>
  <si>
    <t>公务交通补贴</t>
  </si>
  <si>
    <t>预算05-1表</t>
  </si>
  <si>
    <t>2025年部门项目支出预算表</t>
  </si>
  <si>
    <t>项目分类</t>
  </si>
  <si>
    <t>项目单位</t>
  </si>
  <si>
    <t>经济科目编码</t>
  </si>
  <si>
    <t>经济科目名称</t>
  </si>
  <si>
    <t>本年拨款</t>
  </si>
  <si>
    <t>其中：本次下达</t>
  </si>
  <si>
    <t>单位自有资金</t>
  </si>
  <si>
    <t>专项业务类</t>
  </si>
  <si>
    <t>533103251100003735669</t>
  </si>
  <si>
    <t>30204</t>
  </si>
  <si>
    <t>手续费</t>
  </si>
  <si>
    <t>30227</t>
  </si>
  <si>
    <t>委托业务费</t>
  </si>
  <si>
    <t>30299</t>
  </si>
  <si>
    <t>其他商品和服务支出</t>
  </si>
  <si>
    <t>芒市委宣传部内宣外宣专项资金</t>
  </si>
  <si>
    <t>事业发展类</t>
  </si>
  <si>
    <t>533103251100003737348</t>
  </si>
  <si>
    <t>30202</t>
  </si>
  <si>
    <t>印刷费</t>
  </si>
  <si>
    <t>31007</t>
  </si>
  <si>
    <t>信息网络及软件购置更新</t>
  </si>
  <si>
    <t>业务经费</t>
  </si>
  <si>
    <t>533103251100003736778</t>
  </si>
  <si>
    <t>30209</t>
  </si>
  <si>
    <t>物业管理费</t>
  </si>
  <si>
    <t>30216</t>
  </si>
  <si>
    <t>培训费</t>
  </si>
  <si>
    <t>预算05-2表</t>
  </si>
  <si>
    <t>2025年部门项目支出绩效目标表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</si>
  <si>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</si>
  <si>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</si>
  <si>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</si>
  <si>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</si>
  <si>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</si>
  <si>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</si>
  <si>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</si>
  <si>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</si>
  <si>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</si>
  <si>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</si>
  <si>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芒市委宣传部2025年内宣外宣专项资金</t>
  </si>
  <si>
    <t>产出指标</t>
  </si>
  <si>
    <t>数量指标</t>
  </si>
  <si>
    <t>项目申报数</t>
  </si>
  <si>
    <t>=</t>
  </si>
  <si>
    <t>1.00</t>
  </si>
  <si>
    <t>项</t>
  </si>
  <si>
    <t>定量指标</t>
  </si>
  <si>
    <t>质量指标</t>
  </si>
  <si>
    <t>按质按量完成好</t>
  </si>
  <si>
    <t>100</t>
  </si>
  <si>
    <t>%</t>
  </si>
  <si>
    <t>定性指标</t>
  </si>
  <si>
    <t>时效指标</t>
  </si>
  <si>
    <t>2025年1月1日-2025年12月31日</t>
  </si>
  <si>
    <t>效益指标</t>
  </si>
  <si>
    <t>经济效益</t>
  </si>
  <si>
    <t>助推部门经济事业发展</t>
  </si>
  <si>
    <t>&gt;=</t>
  </si>
  <si>
    <t>98</t>
  </si>
  <si>
    <t>社会效益</t>
  </si>
  <si>
    <t>助推社会事物发展</t>
  </si>
  <si>
    <t>生态效益</t>
  </si>
  <si>
    <t>绿色、健康生态发展理念</t>
  </si>
  <si>
    <t>可持续影响</t>
  </si>
  <si>
    <t>可持续性发展</t>
  </si>
  <si>
    <t>满意度指标</t>
  </si>
  <si>
    <t>服务对象满意度</t>
  </si>
  <si>
    <t>芒市委宣传部预算编报计划用于保障本部门2025年度经费开支。</t>
  </si>
  <si>
    <t>编报项目数量</t>
  </si>
  <si>
    <t>年</t>
  </si>
  <si>
    <t>成本指标</t>
  </si>
  <si>
    <t>经济成本指标</t>
  </si>
  <si>
    <t>助推我市各项经济指标发展</t>
  </si>
  <si>
    <t>社会成本指标</t>
  </si>
  <si>
    <t>不折不扣完成好年初设定绩效目标</t>
  </si>
  <si>
    <t>生态环境成本指标</t>
  </si>
  <si>
    <t>坚持绿色、健康发展理念</t>
  </si>
  <si>
    <t>助推绿色健康生态发展</t>
  </si>
  <si>
    <t>芒市委宣传部2025年部门预算经费，保障本部门本年度专项业务支出。</t>
  </si>
  <si>
    <t>项目数</t>
  </si>
  <si>
    <t>编报项目数1项</t>
  </si>
  <si>
    <t>100000</t>
  </si>
  <si>
    <t>元</t>
  </si>
  <si>
    <t>项目总金额100000元</t>
  </si>
  <si>
    <t>助推经济发展</t>
  </si>
  <si>
    <t>助推部门各项经济事业发展</t>
  </si>
  <si>
    <t>保护生态、绿色发展</t>
  </si>
  <si>
    <t>持续性影响</t>
  </si>
  <si>
    <t>预算06表</t>
  </si>
  <si>
    <t>2025年部门政府性基金预算支出预算表</t>
  </si>
  <si>
    <t>单位名称：德宏傣族景颇族自治州残疾人联合会</t>
  </si>
  <si>
    <t>本年政府性基金预算支出</t>
  </si>
  <si>
    <t>合  计</t>
  </si>
  <si>
    <t>备注：中国共产党芒市委员会宣传部无部门政府性基金预算支出预算，此表无数据。</t>
  </si>
  <si>
    <t>预算07表</t>
  </si>
  <si>
    <t>2025年部门政府采购预算表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</si>
  <si>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</si>
  <si>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</si>
  <si>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</si>
  <si>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</si>
  <si>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</si>
  <si>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</si>
  <si>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</si>
  <si>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</si>
  <si>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</si>
  <si>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单位自筹</t>
  </si>
  <si>
    <t>事业单位
经营收入</t>
  </si>
  <si>
    <t>车辆加油、添加燃料服务</t>
  </si>
  <si>
    <t>车辆维修和保养服务</t>
  </si>
  <si>
    <t>公务用车车辆保险费</t>
  </si>
  <si>
    <t>机动车保险服务</t>
  </si>
  <si>
    <t>公文用纸、资料汇编、信封印刷服务</t>
  </si>
  <si>
    <t>批</t>
  </si>
  <si>
    <t>预算08表</t>
  </si>
  <si>
    <t>2025年部门政府购买服务预算表</t>
  </si>
  <si>
    <t>政府购买服务项目</t>
  </si>
  <si>
    <t>政府购买服务目录</t>
  </si>
  <si>
    <t>备注：中国共产党芒市委员会宣传部无部门政府购买服务预算，此表无数据。</t>
  </si>
  <si>
    <t>预算09-1表</t>
  </si>
  <si>
    <t>2025年市对下转移支付预算表</t>
  </si>
  <si>
    <t>单位名称（项目）</t>
  </si>
  <si>
    <t>地区</t>
  </si>
  <si>
    <t>政府性基金</t>
  </si>
  <si>
    <t>芒市镇</t>
  </si>
  <si>
    <t>风平镇</t>
  </si>
  <si>
    <t>遮放镇</t>
  </si>
  <si>
    <t>芒海镇</t>
  </si>
  <si>
    <t>轩岗乡</t>
  </si>
  <si>
    <t>江东乡</t>
  </si>
  <si>
    <t>五岔路乡</t>
  </si>
  <si>
    <t>三台山乡</t>
  </si>
  <si>
    <t>西山乡</t>
  </si>
  <si>
    <t>中山乡</t>
  </si>
  <si>
    <t>勐焕街道办事处</t>
  </si>
  <si>
    <t>遮放农场管委会</t>
  </si>
  <si>
    <t>备注中国共产党芒市委员会宣传部无市对下转移支付预算，此表无数据。</t>
  </si>
  <si>
    <t>预算09-2表</t>
  </si>
  <si>
    <t>2025年市对下转移支付绩效目标表</t>
  </si>
  <si>
    <t/>
  </si>
  <si>
    <t>备注：中国共产党芒市委员会宣传部无市对下转移支付预算，此表无数据。</t>
  </si>
  <si>
    <t>预算10表</t>
  </si>
  <si>
    <t>2025年新增资产配置表</t>
  </si>
  <si>
    <t>资产类别</t>
  </si>
  <si>
    <t>资产分类代码.名称</t>
  </si>
  <si>
    <t>资产名称</t>
  </si>
  <si>
    <t>计量单位</t>
  </si>
  <si>
    <t>财政部门批复数（元）</t>
  </si>
  <si>
    <t>单价</t>
  </si>
  <si>
    <t>金额</t>
  </si>
  <si>
    <t>备注：中国共产党芒市委员会宣传部无新增资产配置，此表无数据。</t>
  </si>
  <si>
    <t>预算11表</t>
  </si>
  <si>
    <t>2025年上级补助项目支出预算表</t>
  </si>
  <si>
    <t>上级补助</t>
  </si>
  <si>
    <t>公益性岗位社保补贴资金</t>
  </si>
  <si>
    <t>预算12表</t>
  </si>
  <si>
    <t>2025年部门项目支出中期规划预算表</t>
  </si>
  <si>
    <t>项目级次</t>
  </si>
  <si>
    <t>311 专项业务类</t>
  </si>
  <si>
    <t>本级</t>
  </si>
  <si>
    <t>313 事业发展类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</si>
</sst>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;\-#,##0.00;;@"/>
    <numFmt numFmtId="177" formatCode="hh:mm:ss"/>
    <numFmt numFmtId="178" formatCode="yyyy/mm/dd"/>
    <numFmt numFmtId="179" formatCode="yyyy/mm/dd\ hh:mm:ss"/>
    <numFmt numFmtId="180" formatCode="#,##0;\-#,##0;;@"/>
  </numFmts>
  <fonts count="41">
    <font>
      <sz val="11"/>
      <color rgb="FF000000"/>
      <name val="Calibri"/>
      <charset val="134"/>
    </font>
    <font>
      <sz val="9"/>
      <name val="宋体"/>
      <charset val="134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b/>
      <sz val="2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0.5"/>
      <color rgb="FF000000"/>
      <name val="宋体"/>
      <charset val="134"/>
    </font>
    <font>
      <sz val="10.5"/>
      <color rgb="FFFFFFFF"/>
      <name val="宋体"/>
      <charset val="134"/>
    </font>
    <font>
      <sz val="9"/>
      <color rgb="FF000000"/>
      <name val="SimSun"/>
      <charset val="134"/>
    </font>
    <font>
      <b/>
      <sz val="20"/>
      <color rgb="FF000000"/>
      <name val="SimSun"/>
      <charset val="134"/>
    </font>
    <font>
      <sz val="11"/>
      <color rgb="FF000000"/>
      <name val="SimSun"/>
      <charset val="134"/>
    </font>
    <font>
      <b/>
      <sz val="18"/>
      <name val="Microsoft Sans Serif"/>
      <charset val="134"/>
    </font>
    <font>
      <sz val="12"/>
      <color rgb="FF000000"/>
      <name val="宋体"/>
      <charset val="134"/>
    </font>
    <font>
      <sz val="10"/>
      <color rgb="FF000000"/>
      <name val="SimSun"/>
      <charset val="134"/>
    </font>
    <font>
      <b/>
      <sz val="20"/>
      <color rgb="FF000000"/>
      <name val="宋体"/>
      <charset val="134"/>
    </font>
    <font>
      <b/>
      <sz val="11"/>
      <color rgb="FF000000"/>
      <name val="宋体"/>
      <charset val="134"/>
    </font>
    <font>
      <b/>
      <sz val="10"/>
      <color rgb="FF000000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top"/>
    </xf>
    <xf numFmtId="43" fontId="20" fillId="0" borderId="0" applyFont="0" applyFill="0" applyBorder="0" applyAlignment="0" applyProtection="0">
      <alignment vertical="center"/>
    </xf>
    <xf numFmtId="44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41" fontId="20" fillId="0" borderId="0" applyFont="0" applyFill="0" applyBorder="0" applyAlignment="0" applyProtection="0">
      <alignment vertical="center"/>
    </xf>
    <xf numFmtId="42" fontId="2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0" fillId="2" borderId="15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6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3" borderId="18" applyNumberFormat="0" applyAlignment="0" applyProtection="0">
      <alignment vertical="center"/>
    </xf>
    <xf numFmtId="0" fontId="30" fillId="4" borderId="19" applyNumberFormat="0" applyAlignment="0" applyProtection="0">
      <alignment vertical="center"/>
    </xf>
    <xf numFmtId="0" fontId="31" fillId="4" borderId="18" applyNumberFormat="0" applyAlignment="0" applyProtection="0">
      <alignment vertical="center"/>
    </xf>
    <xf numFmtId="0" fontId="32" fillId="5" borderId="20" applyNumberFormat="0" applyAlignment="0" applyProtection="0">
      <alignment vertical="center"/>
    </xf>
    <xf numFmtId="0" fontId="33" fillId="0" borderId="21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35" fillId="6" borderId="0" applyNumberFormat="0" applyBorder="0" applyAlignment="0" applyProtection="0">
      <alignment vertical="center"/>
    </xf>
    <xf numFmtId="0" fontId="36" fillId="7" borderId="0" applyNumberFormat="0" applyBorder="0" applyAlignment="0" applyProtection="0">
      <alignment vertical="center"/>
    </xf>
    <xf numFmtId="0" fontId="37" fillId="8" borderId="0" applyNumberFormat="0" applyBorder="0" applyAlignment="0" applyProtection="0">
      <alignment vertical="center"/>
    </xf>
    <xf numFmtId="0" fontId="38" fillId="9" borderId="0" applyNumberFormat="0" applyBorder="0" applyAlignment="0" applyProtection="0">
      <alignment vertical="center"/>
    </xf>
    <xf numFmtId="0" fontId="39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8" fillId="12" borderId="0" applyNumberFormat="0" applyBorder="0" applyAlignment="0" applyProtection="0">
      <alignment vertical="center"/>
    </xf>
    <xf numFmtId="0" fontId="38" fillId="13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9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38" fillId="17" borderId="0" applyNumberFormat="0" applyBorder="0" applyAlignment="0" applyProtection="0">
      <alignment vertical="center"/>
    </xf>
    <xf numFmtId="0" fontId="39" fillId="18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8" fillId="21" borderId="0" applyNumberFormat="0" applyBorder="0" applyAlignment="0" applyProtection="0">
      <alignment vertical="center"/>
    </xf>
    <xf numFmtId="0" fontId="39" fillId="22" borderId="0" applyNumberFormat="0" applyBorder="0" applyAlignment="0" applyProtection="0">
      <alignment vertical="center"/>
    </xf>
    <xf numFmtId="0" fontId="39" fillId="23" borderId="0" applyNumberFormat="0" applyBorder="0" applyAlignment="0" applyProtection="0">
      <alignment vertical="center"/>
    </xf>
    <xf numFmtId="0" fontId="38" fillId="24" borderId="0" applyNumberFormat="0" applyBorder="0" applyAlignment="0" applyProtection="0">
      <alignment vertical="center"/>
    </xf>
    <xf numFmtId="0" fontId="38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27" borderId="0" applyNumberFormat="0" applyBorder="0" applyAlignment="0" applyProtection="0">
      <alignment vertical="center"/>
    </xf>
    <xf numFmtId="0" fontId="38" fillId="28" borderId="0" applyNumberFormat="0" applyBorder="0" applyAlignment="0" applyProtection="0">
      <alignment vertical="center"/>
    </xf>
    <xf numFmtId="0" fontId="38" fillId="29" borderId="0" applyNumberFormat="0" applyBorder="0" applyAlignment="0" applyProtection="0">
      <alignment vertical="center"/>
    </xf>
    <xf numFmtId="0" fontId="39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8" fillId="32" borderId="0" applyNumberFormat="0" applyBorder="0" applyAlignment="0" applyProtection="0">
      <alignment vertical="center"/>
    </xf>
    <xf numFmtId="176" fontId="1" fillId="0" borderId="7">
      <alignment horizontal="right" vertical="center"/>
    </xf>
    <xf numFmtId="49" fontId="1" fillId="0" borderId="7">
      <alignment horizontal="left" vertical="center" wrapText="1"/>
    </xf>
    <xf numFmtId="176" fontId="1" fillId="0" borderId="7">
      <alignment horizontal="right" vertical="center"/>
    </xf>
    <xf numFmtId="177" fontId="1" fillId="0" borderId="7">
      <alignment horizontal="right" vertical="center"/>
    </xf>
    <xf numFmtId="178" fontId="1" fillId="0" borderId="7">
      <alignment horizontal="right" vertical="center"/>
    </xf>
    <xf numFmtId="179" fontId="1" fillId="0" borderId="7">
      <alignment horizontal="right" vertical="center"/>
    </xf>
    <xf numFmtId="10" fontId="1" fillId="0" borderId="7">
      <alignment horizontal="right" vertical="center"/>
    </xf>
    <xf numFmtId="180" fontId="1" fillId="0" borderId="7">
      <alignment horizontal="right" vertical="center"/>
    </xf>
    <xf numFmtId="0" fontId="1" fillId="0" borderId="0">
      <alignment vertical="top"/>
      <protection locked="0"/>
    </xf>
  </cellStyleXfs>
  <cellXfs count="182">
    <xf numFmtId="0" fontId="0" fillId="0" borderId="0" xfId="0" applyBorder="1">
      <alignment vertical="top"/>
    </xf>
    <xf numFmtId="0" fontId="1" fillId="0" borderId="0" xfId="0" applyFont="1" applyBorder="1" applyProtection="1">
      <alignment vertical="top"/>
      <protection locked="0"/>
    </xf>
    <xf numFmtId="49" fontId="2" fillId="0" borderId="0" xfId="0" applyNumberFormat="1" applyFont="1" applyBorder="1" applyAlignment="1"/>
    <xf numFmtId="0" fontId="2" fillId="0" borderId="0" xfId="0" applyFont="1" applyBorder="1" applyAlignment="1"/>
    <xf numFmtId="0" fontId="2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Alignment="1">
      <alignment horizontal="center" vertical="center"/>
    </xf>
    <xf numFmtId="0" fontId="4" fillId="0" borderId="0" xfId="0" applyFont="1" applyAlignment="1" applyProtection="1">
      <alignment horizontal="left" vertical="center"/>
      <protection locked="0"/>
    </xf>
    <xf numFmtId="0" fontId="5" fillId="0" borderId="0" xfId="0" applyAlignment="1">
      <alignment horizontal="left" vertical="center"/>
    </xf>
    <xf numFmtId="0" fontId="5" fillId="0" borderId="0" xfId="0" applyAlignment="1"/>
    <xf numFmtId="0" fontId="2" fillId="0" borderId="0" xfId="0" applyFont="1" applyAlignment="1" applyProtection="1">
      <alignment horizontal="right"/>
      <protection locked="0"/>
    </xf>
    <xf numFmtId="0" fontId="5" fillId="0" borderId="1" xfId="0" applyBorder="1" applyAlignment="1" applyProtection="1">
      <alignment horizontal="center" vertical="center" wrapText="1"/>
      <protection locked="0"/>
    </xf>
    <xf numFmtId="0" fontId="5" fillId="0" borderId="1" xfId="0" applyBorder="1" applyAlignment="1">
      <alignment horizontal="center" vertical="center" wrapText="1"/>
    </xf>
    <xf numFmtId="0" fontId="5" fillId="0" borderId="2" xfId="0" applyBorder="1" applyAlignment="1">
      <alignment horizontal="center" vertical="center"/>
    </xf>
    <xf numFmtId="0" fontId="5" fillId="0" borderId="3" xfId="0" applyBorder="1" applyAlignment="1">
      <alignment horizontal="center" vertical="center"/>
    </xf>
    <xf numFmtId="0" fontId="5" fillId="0" borderId="4" xfId="0" applyBorder="1" applyAlignment="1">
      <alignment horizontal="center" vertical="center"/>
    </xf>
    <xf numFmtId="0" fontId="5" fillId="0" borderId="5" xfId="0" applyBorder="1" applyAlignment="1" applyProtection="1">
      <alignment horizontal="center" vertical="center" wrapText="1"/>
      <protection locked="0"/>
    </xf>
    <xf numFmtId="0" fontId="5" fillId="0" borderId="5" xfId="0" applyBorder="1" applyAlignment="1">
      <alignment horizontal="center" vertical="center" wrapText="1"/>
    </xf>
    <xf numFmtId="0" fontId="5" fillId="0" borderId="6" xfId="0" applyBorder="1" applyAlignment="1" applyProtection="1">
      <alignment horizontal="center" vertical="center" wrapText="1"/>
      <protection locked="0"/>
    </xf>
    <xf numFmtId="0" fontId="5" fillId="0" borderId="6" xfId="0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7" xfId="0" applyFont="1" applyBorder="1" applyAlignment="1">
      <alignment vertical="center" wrapText="1"/>
    </xf>
    <xf numFmtId="0" fontId="4" fillId="0" borderId="7" xfId="0" applyFont="1" applyBorder="1" applyAlignment="1" applyProtection="1">
      <alignment horizontal="left" vertical="center" wrapText="1"/>
      <protection locked="0"/>
    </xf>
    <xf numFmtId="176" fontId="1" fillId="0" borderId="7" xfId="51" applyProtection="1">
      <alignment horizontal="right" vertical="center"/>
      <protection locked="0"/>
    </xf>
    <xf numFmtId="0" fontId="2" fillId="0" borderId="7" xfId="0" applyFont="1" applyBorder="1" applyAlignment="1"/>
    <xf numFmtId="49" fontId="1" fillId="0" borderId="7" xfId="50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0" fontId="4" fillId="0" borderId="4" xfId="0" applyFont="1" applyBorder="1" applyAlignment="1" applyProtection="1">
      <alignment horizontal="left" vertical="center" wrapText="1"/>
      <protection locked="0"/>
    </xf>
    <xf numFmtId="0" fontId="3" fillId="0" borderId="0" xfId="0" applyFont="1" applyBorder="1" applyAlignment="1">
      <alignment horizontal="center" vertical="center"/>
    </xf>
    <xf numFmtId="0" fontId="4" fillId="0" borderId="0" xfId="0" applyFont="1" applyBorder="1" applyAlignment="1" applyProtection="1">
      <alignment horizontal="left" vertical="center"/>
      <protection locked="0"/>
    </xf>
    <xf numFmtId="0" fontId="5" fillId="0" borderId="0" xfId="0" applyBorder="1" applyAlignment="1">
      <alignment horizontal="left" vertical="center"/>
    </xf>
    <xf numFmtId="0" fontId="5" fillId="0" borderId="0" xfId="0" applyBorder="1" applyAlignment="1"/>
    <xf numFmtId="0" fontId="5" fillId="0" borderId="7" xfId="0" applyBorder="1" applyAlignment="1" applyProtection="1">
      <alignment horizontal="center" vertical="center" wrapText="1"/>
      <protection locked="0"/>
    </xf>
    <xf numFmtId="0" fontId="5" fillId="0" borderId="7" xfId="0" applyBorder="1" applyAlignment="1">
      <alignment horizontal="center" vertical="center" wrapText="1"/>
    </xf>
    <xf numFmtId="0" fontId="5" fillId="0" borderId="7" xfId="0" applyBorder="1" applyAlignment="1">
      <alignment horizontal="center" vertical="center"/>
    </xf>
    <xf numFmtId="0" fontId="4" fillId="0" borderId="7" xfId="0" applyFont="1" applyBorder="1" applyAlignment="1">
      <alignment horizontal="left" vertical="center" wrapText="1"/>
    </xf>
    <xf numFmtId="0" fontId="2" fillId="0" borderId="7" xfId="0" applyFont="1" applyBorder="1" applyAlignment="1" applyProtection="1">
      <alignment horizontal="center" vertical="center" wrapText="1"/>
      <protection locked="0"/>
    </xf>
    <xf numFmtId="0" fontId="4" fillId="0" borderId="7" xfId="0" applyFont="1" applyBorder="1" applyAlignment="1">
      <alignment horizontal="left" vertical="center"/>
    </xf>
    <xf numFmtId="0" fontId="2" fillId="0" borderId="0" xfId="0" applyFont="1" applyBorder="1" applyAlignment="1" applyProtection="1">
      <alignment horizontal="right"/>
      <protection locked="0"/>
    </xf>
    <xf numFmtId="0" fontId="4" fillId="0" borderId="7" xfId="0" applyFont="1" applyBorder="1" applyAlignment="1">
      <alignment horizontal="right" vertical="center" wrapText="1"/>
    </xf>
    <xf numFmtId="0" fontId="4" fillId="0" borderId="7" xfId="0" applyFont="1" applyBorder="1" applyAlignment="1" applyProtection="1">
      <alignment horizontal="right" vertical="center" wrapText="1"/>
      <protection locked="0"/>
    </xf>
    <xf numFmtId="0" fontId="4" fillId="0" borderId="0" xfId="0" applyFont="1" applyBorder="1" applyAlignment="1">
      <alignment horizontal="right" vertical="center"/>
    </xf>
    <xf numFmtId="0" fontId="6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vertical="center"/>
    </xf>
    <xf numFmtId="0" fontId="5" fillId="0" borderId="2" xfId="0" applyBorder="1" applyAlignment="1">
      <alignment horizontal="center" vertical="center" wrapText="1"/>
    </xf>
    <xf numFmtId="0" fontId="5" fillId="0" borderId="3" xfId="0" applyBorder="1" applyAlignment="1">
      <alignment horizontal="center" vertical="center" wrapText="1"/>
    </xf>
    <xf numFmtId="0" fontId="5" fillId="0" borderId="4" xfId="0" applyBorder="1" applyAlignment="1">
      <alignment horizontal="center" vertical="center" wrapText="1"/>
    </xf>
    <xf numFmtId="0" fontId="4" fillId="0" borderId="7" xfId="0" applyFont="1" applyBorder="1" applyAlignment="1">
      <alignment vertical="center" wrapText="1"/>
    </xf>
    <xf numFmtId="0" fontId="4" fillId="0" borderId="7" xfId="0" applyFont="1" applyBorder="1" applyAlignment="1">
      <alignment horizontal="right" vertical="center"/>
    </xf>
    <xf numFmtId="0" fontId="4" fillId="0" borderId="7" xfId="0" applyFont="1" applyBorder="1" applyAlignment="1" applyProtection="1">
      <alignment horizontal="center" vertical="center" wrapText="1"/>
      <protection locked="0"/>
    </xf>
    <xf numFmtId="0" fontId="4" fillId="0" borderId="4" xfId="0" applyFont="1" applyBorder="1" applyAlignment="1" applyProtection="1">
      <alignment vertical="center" wrapText="1"/>
      <protection locked="0"/>
    </xf>
    <xf numFmtId="0" fontId="4" fillId="0" borderId="7" xfId="0" applyFont="1" applyBorder="1" applyAlignment="1" applyProtection="1">
      <alignment horizontal="right" vertical="center"/>
      <protection locked="0"/>
    </xf>
    <xf numFmtId="0" fontId="2" fillId="0" borderId="0" xfId="0" applyFont="1" applyBorder="1">
      <alignment vertical="top"/>
    </xf>
    <xf numFmtId="0" fontId="6" fillId="0" borderId="0" xfId="0" applyFont="1" applyAlignment="1">
      <alignment horizontal="center" vertical="center"/>
    </xf>
    <xf numFmtId="0" fontId="3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>
      <alignment vertical="center"/>
    </xf>
    <xf numFmtId="0" fontId="4" fillId="0" borderId="0" xfId="0" applyFont="1" applyProtection="1">
      <alignment vertical="top"/>
      <protection locked="0"/>
    </xf>
    <xf numFmtId="0" fontId="5" fillId="0" borderId="7" xfId="0" applyBorder="1" applyAlignment="1" applyProtection="1">
      <alignment horizontal="center" vertical="center"/>
      <protection locked="0"/>
    </xf>
    <xf numFmtId="0" fontId="4" fillId="0" borderId="7" xfId="0" applyFont="1" applyBorder="1" applyAlignment="1">
      <alignment horizontal="center" vertical="center" wrapText="1"/>
    </xf>
    <xf numFmtId="0" fontId="4" fillId="0" borderId="7" xfId="0" applyFont="1" applyBorder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right" vertical="center"/>
      <protection locked="0"/>
    </xf>
    <xf numFmtId="0" fontId="2" fillId="0" borderId="0" xfId="0" applyFont="1" applyAlignment="1"/>
    <xf numFmtId="0" fontId="2" fillId="0" borderId="0" xfId="0" applyFont="1" applyAlignment="1" applyProtection="1">
      <alignment horizontal="right" vertical="center"/>
      <protection locked="0"/>
    </xf>
    <xf numFmtId="0" fontId="6" fillId="0" borderId="0" xfId="0" applyFont="1" applyAlignment="1">
      <alignment horizontal="center" vertical="center" wrapText="1"/>
    </xf>
    <xf numFmtId="0" fontId="4" fillId="0" borderId="0" xfId="0" applyFont="1" applyAlignment="1">
      <alignment horizontal="right" vertical="center"/>
    </xf>
    <xf numFmtId="0" fontId="5" fillId="0" borderId="0" xfId="0" applyAlignment="1">
      <alignment horizontal="right"/>
    </xf>
    <xf numFmtId="0" fontId="4" fillId="0" borderId="0" xfId="0" applyFont="1" applyAlignment="1">
      <alignment horizontal="left" vertical="center" wrapText="1"/>
    </xf>
    <xf numFmtId="0" fontId="5" fillId="0" borderId="0" xfId="0" applyAlignment="1">
      <alignment wrapText="1"/>
    </xf>
    <xf numFmtId="0" fontId="5" fillId="0" borderId="1" xfId="0" applyBorder="1" applyAlignment="1">
      <alignment horizontal="center" vertical="center"/>
    </xf>
    <xf numFmtId="0" fontId="5" fillId="0" borderId="4" xfId="0" applyBorder="1" applyAlignment="1" applyProtection="1">
      <alignment horizontal="center" vertical="center"/>
      <protection locked="0"/>
    </xf>
    <xf numFmtId="0" fontId="5" fillId="0" borderId="3" xfId="0" applyBorder="1" applyAlignment="1" applyProtection="1">
      <alignment horizontal="center" vertical="center"/>
      <protection locked="0"/>
    </xf>
    <xf numFmtId="0" fontId="5" fillId="0" borderId="6" xfId="0" applyBorder="1" applyAlignment="1">
      <alignment horizontal="center" vertical="center"/>
    </xf>
    <xf numFmtId="0" fontId="5" fillId="0" borderId="8" xfId="0" applyBorder="1" applyAlignment="1" applyProtection="1">
      <alignment horizontal="center" vertical="center" wrapText="1"/>
      <protection locked="0"/>
    </xf>
    <xf numFmtId="4" fontId="4" fillId="0" borderId="7" xfId="0" applyNumberFormat="1" applyFont="1" applyBorder="1" applyAlignment="1" applyProtection="1">
      <alignment horizontal="right" vertical="center"/>
      <protection locked="0"/>
    </xf>
    <xf numFmtId="4" fontId="4" fillId="0" borderId="2" xfId="0" applyNumberFormat="1" applyFont="1" applyBorder="1" applyAlignment="1" applyProtection="1">
      <alignment horizontal="right" vertical="center"/>
      <protection locked="0"/>
    </xf>
    <xf numFmtId="0" fontId="4" fillId="0" borderId="2" xfId="0" applyFont="1" applyBorder="1" applyAlignment="1" applyProtection="1">
      <alignment horizontal="right" vertical="center"/>
      <protection locked="0"/>
    </xf>
    <xf numFmtId="0" fontId="4" fillId="0" borderId="7" xfId="0" applyFont="1" applyBorder="1" applyProtection="1">
      <alignment vertical="top"/>
      <protection locked="0"/>
    </xf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right"/>
    </xf>
    <xf numFmtId="0" fontId="2" fillId="0" borderId="0" xfId="0" applyFont="1" applyAlignment="1">
      <alignment horizontal="right" wrapText="1"/>
    </xf>
    <xf numFmtId="0" fontId="5" fillId="0" borderId="9" xfId="0" applyBorder="1" applyAlignment="1">
      <alignment horizontal="center" vertical="center"/>
    </xf>
    <xf numFmtId="0" fontId="5" fillId="0" borderId="2" xfId="0" applyBorder="1" applyAlignment="1" applyProtection="1">
      <alignment horizontal="center" vertical="center" wrapText="1"/>
      <protection locked="0"/>
    </xf>
    <xf numFmtId="0" fontId="4" fillId="0" borderId="6" xfId="0" applyFont="1" applyBorder="1" applyAlignment="1" applyProtection="1">
      <alignment horizontal="right" vertical="center"/>
      <protection locked="0"/>
    </xf>
    <xf numFmtId="0" fontId="5" fillId="0" borderId="5" xfId="0" applyBorder="1" applyAlignment="1">
      <alignment horizontal="center" vertical="center"/>
    </xf>
    <xf numFmtId="0" fontId="5" fillId="0" borderId="7" xfId="0" applyBorder="1" applyAlignment="1">
      <alignment vertical="center"/>
    </xf>
    <xf numFmtId="0" fontId="5" fillId="0" borderId="7" xfId="0" applyBorder="1" applyAlignment="1">
      <alignment vertical="center" wrapText="1"/>
    </xf>
    <xf numFmtId="0" fontId="5" fillId="0" borderId="3" xfId="0" applyBorder="1" applyAlignment="1">
      <alignment vertical="center"/>
    </xf>
    <xf numFmtId="0" fontId="2" fillId="0" borderId="0" xfId="0" applyFont="1" applyBorder="1" applyAlignment="1">
      <alignment horizontal="right" vertical="center"/>
    </xf>
    <xf numFmtId="0" fontId="2" fillId="0" borderId="0" xfId="0" applyFont="1" applyBorder="1" applyAlignment="1">
      <alignment horizontal="right"/>
    </xf>
    <xf numFmtId="0" fontId="5" fillId="0" borderId="9" xfId="0" applyBorder="1" applyAlignment="1">
      <alignment horizontal="center" vertical="center" wrapText="1"/>
    </xf>
    <xf numFmtId="0" fontId="5" fillId="0" borderId="10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 wrapText="1"/>
    </xf>
    <xf numFmtId="0" fontId="5" fillId="0" borderId="11" xfId="0" applyBorder="1" applyAlignment="1">
      <alignment horizontal="center" vertical="center"/>
    </xf>
    <xf numFmtId="0" fontId="5" fillId="0" borderId="11" xfId="0" applyBorder="1" applyAlignment="1" applyProtection="1">
      <alignment horizontal="center" vertical="center"/>
      <protection locked="0"/>
    </xf>
    <xf numFmtId="0" fontId="4" fillId="0" borderId="6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/>
    </xf>
    <xf numFmtId="0" fontId="4" fillId="0" borderId="11" xfId="0" applyFont="1" applyBorder="1" applyAlignment="1">
      <alignment horizontal="right" vertical="center"/>
    </xf>
    <xf numFmtId="0" fontId="4" fillId="0" borderId="12" xfId="0" applyFont="1" applyBorder="1" applyAlignment="1">
      <alignment horizontal="center" vertical="center"/>
    </xf>
    <xf numFmtId="0" fontId="4" fillId="0" borderId="13" xfId="0" applyFont="1" applyBorder="1" applyAlignment="1">
      <alignment horizontal="left" vertical="center"/>
    </xf>
    <xf numFmtId="0" fontId="4" fillId="0" borderId="0" xfId="0" applyFont="1" applyBorder="1" applyAlignment="1" applyProtection="1">
      <alignment horizontal="right" vertic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4" fillId="0" borderId="0" xfId="0" applyFont="1" applyBorder="1" applyAlignment="1" applyProtection="1">
      <alignment horizontal="right"/>
      <protection locked="0"/>
    </xf>
    <xf numFmtId="0" fontId="5" fillId="0" borderId="3" xfId="0" applyBorder="1" applyAlignment="1" applyProtection="1">
      <alignment horizontal="center" vertical="center" wrapText="1"/>
      <protection locked="0"/>
    </xf>
    <xf numFmtId="0" fontId="5" fillId="0" borderId="10" xfId="0" applyBorder="1" applyAlignment="1" applyProtection="1">
      <alignment horizontal="center" vertical="center" wrapText="1"/>
      <protection locked="0"/>
    </xf>
    <xf numFmtId="0" fontId="5" fillId="0" borderId="13" xfId="0" applyBorder="1" applyAlignment="1">
      <alignment horizontal="center" vertical="center" wrapText="1"/>
    </xf>
    <xf numFmtId="0" fontId="5" fillId="0" borderId="13" xfId="0" applyBorder="1" applyAlignment="1" applyProtection="1">
      <alignment horizontal="center" vertical="center"/>
      <protection locked="0"/>
    </xf>
    <xf numFmtId="0" fontId="5" fillId="0" borderId="13" xfId="0" applyBorder="1" applyAlignment="1" applyProtection="1">
      <alignment horizontal="center" vertical="center" wrapText="1"/>
      <protection locked="0"/>
    </xf>
    <xf numFmtId="0" fontId="5" fillId="0" borderId="11" xfId="0" applyBorder="1" applyAlignment="1" applyProtection="1">
      <alignment horizontal="center" vertical="center" wrapText="1"/>
      <protection locked="0"/>
    </xf>
    <xf numFmtId="0" fontId="4" fillId="0" borderId="0" xfId="0" applyFont="1" applyBorder="1" applyAlignment="1">
      <alignment horizontal="right"/>
    </xf>
    <xf numFmtId="0" fontId="7" fillId="0" borderId="0" xfId="0" applyFont="1" applyBorder="1" applyAlignment="1" applyProtection="1">
      <alignment horizontal="right"/>
      <protection locked="0"/>
    </xf>
    <xf numFmtId="49" fontId="7" fillId="0" borderId="0" xfId="0" applyNumberFormat="1" applyFont="1" applyBorder="1" applyAlignment="1" applyProtection="1">
      <protection locked="0"/>
    </xf>
    <xf numFmtId="0" fontId="8" fillId="0" borderId="0" xfId="0" applyFont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 applyProtection="1">
      <alignment horizontal="left" vertical="center"/>
      <protection locked="0"/>
    </xf>
    <xf numFmtId="0" fontId="10" fillId="0" borderId="0" xfId="0" applyFont="1" applyBorder="1" applyAlignment="1" applyProtection="1">
      <alignment horizontal="right"/>
      <protection locked="0"/>
    </xf>
    <xf numFmtId="49" fontId="5" fillId="0" borderId="7" xfId="0" applyNumberFormat="1" applyBorder="1" applyAlignment="1" applyProtection="1">
      <alignment horizontal="center" vertical="center" wrapText="1"/>
      <protection locked="0"/>
    </xf>
    <xf numFmtId="49" fontId="5" fillId="0" borderId="7" xfId="0" applyNumberFormat="1" applyBorder="1" applyAlignment="1" applyProtection="1">
      <alignment horizontal="center" vertical="center"/>
      <protection locked="0"/>
    </xf>
    <xf numFmtId="4" fontId="4" fillId="0" borderId="7" xfId="0" applyNumberFormat="1" applyFont="1" applyBorder="1" applyAlignment="1" applyProtection="1">
      <alignment horizontal="right" vertical="center" wrapText="1"/>
      <protection locked="0"/>
    </xf>
    <xf numFmtId="49" fontId="11" fillId="0" borderId="0" xfId="50" applyFont="1" applyBorder="1">
      <alignment horizontal="left" vertical="center" wrapText="1"/>
    </xf>
    <xf numFmtId="49" fontId="12" fillId="0" borderId="0" xfId="50" applyFont="1" applyBorder="1" applyAlignment="1">
      <alignment horizontal="center" vertical="center" wrapText="1"/>
    </xf>
    <xf numFmtId="49" fontId="11" fillId="0" borderId="7" xfId="50" applyFont="1" applyAlignment="1">
      <alignment horizontal="center" vertical="center" wrapText="1"/>
    </xf>
    <xf numFmtId="49" fontId="11" fillId="0" borderId="7" xfId="50" applyFont="1">
      <alignment horizontal="left" vertical="center" wrapText="1"/>
    </xf>
    <xf numFmtId="49" fontId="11" fillId="0" borderId="0" xfId="50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right" vertical="center" wrapText="1"/>
    </xf>
    <xf numFmtId="49" fontId="11" fillId="0" borderId="0" xfId="0" applyNumberFormat="1" applyFont="1" applyBorder="1" applyAlignment="1">
      <alignment horizontal="left" vertical="center" wrapText="1"/>
    </xf>
    <xf numFmtId="49" fontId="11" fillId="0" borderId="0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4" fillId="0" borderId="7" xfId="50" applyFont="1">
      <alignment horizontal="left" vertical="center" wrapText="1"/>
    </xf>
    <xf numFmtId="49" fontId="4" fillId="0" borderId="7" xfId="50" applyFont="1" applyAlignment="1">
      <alignment horizontal="center" vertical="center" wrapText="1"/>
    </xf>
    <xf numFmtId="176" fontId="4" fillId="0" borderId="7" xfId="51" applyFont="1">
      <alignment horizontal="right" vertical="center"/>
    </xf>
    <xf numFmtId="0" fontId="13" fillId="0" borderId="0" xfId="0" applyBorder="1">
      <alignment vertical="top"/>
    </xf>
    <xf numFmtId="0" fontId="12" fillId="0" borderId="0" xfId="0" applyFont="1" applyBorder="1" applyAlignment="1">
      <alignment horizontal="center" vertical="center"/>
    </xf>
    <xf numFmtId="0" fontId="13" fillId="0" borderId="7" xfId="0" applyBorder="1" applyAlignment="1">
      <alignment horizontal="center" vertical="center" wrapText="1"/>
    </xf>
    <xf numFmtId="0" fontId="13" fillId="0" borderId="7" xfId="0" applyBorder="1" applyAlignment="1">
      <alignment horizontal="center" vertical="center"/>
    </xf>
    <xf numFmtId="0" fontId="13" fillId="0" borderId="0" xfId="0" applyBorder="1" applyAlignment="1">
      <alignment horizontal="right" vertical="center"/>
    </xf>
    <xf numFmtId="0" fontId="2" fillId="0" borderId="0" xfId="0" applyFont="1" applyBorder="1" applyAlignment="1">
      <alignment horizontal="center" wrapText="1"/>
    </xf>
    <xf numFmtId="0" fontId="2" fillId="0" borderId="0" xfId="0" applyFont="1" applyBorder="1" applyAlignment="1">
      <alignment wrapText="1"/>
    </xf>
    <xf numFmtId="0" fontId="2" fillId="0" borderId="0" xfId="0" applyFont="1" applyBorder="1" applyAlignment="1">
      <alignment horizontal="right" wrapText="1"/>
    </xf>
    <xf numFmtId="0" fontId="14" fillId="0" borderId="0" xfId="0" applyFont="1" applyBorder="1" applyAlignment="1">
      <alignment horizontal="center" vertical="center" wrapText="1"/>
    </xf>
    <xf numFmtId="0" fontId="5" fillId="0" borderId="0" xfId="0" applyBorder="1" applyAlignment="1">
      <alignment horizontal="left" wrapText="1"/>
    </xf>
    <xf numFmtId="0" fontId="15" fillId="0" borderId="7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4" fontId="15" fillId="0" borderId="7" xfId="0" applyNumberFormat="1" applyFont="1" applyBorder="1" applyAlignment="1">
      <alignment vertical="center"/>
    </xf>
    <xf numFmtId="4" fontId="15" fillId="0" borderId="2" xfId="0" applyNumberFormat="1" applyFont="1" applyBorder="1" applyAlignment="1">
      <alignment vertical="center"/>
    </xf>
    <xf numFmtId="49" fontId="12" fillId="0" borderId="0" xfId="0" applyNumberFormat="1" applyFont="1" applyBorder="1" applyAlignment="1">
      <alignment horizontal="center" vertical="center" wrapText="1"/>
    </xf>
    <xf numFmtId="49" fontId="13" fillId="0" borderId="0" xfId="0" applyNumberFormat="1" applyBorder="1" applyAlignment="1">
      <alignment horizontal="left" vertical="center" wrapText="1"/>
    </xf>
    <xf numFmtId="49" fontId="16" fillId="0" borderId="7" xfId="50" applyFont="1" applyAlignment="1">
      <alignment horizontal="center" vertical="center" wrapText="1"/>
    </xf>
    <xf numFmtId="49" fontId="16" fillId="0" borderId="7" xfId="50" applyFont="1">
      <alignment horizontal="left" vertical="center" wrapText="1"/>
    </xf>
    <xf numFmtId="176" fontId="16" fillId="0" borderId="7" xfId="51" applyFont="1">
      <alignment horizontal="right" vertical="center"/>
    </xf>
    <xf numFmtId="49" fontId="16" fillId="0" borderId="7" xfId="50" applyFont="1" applyAlignment="1">
      <alignment horizontal="left" vertical="center" wrapText="1" indent="1"/>
    </xf>
    <xf numFmtId="49" fontId="16" fillId="0" borderId="7" xfId="50" applyFont="1" applyAlignment="1">
      <alignment horizontal="left" vertical="center" wrapText="1" indent="2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7" xfId="0" applyFont="1" applyBorder="1" applyAlignment="1">
      <alignment horizontal="left" vertical="center"/>
    </xf>
    <xf numFmtId="0" fontId="5" fillId="0" borderId="7" xfId="0" applyBorder="1" applyAlignment="1" applyProtection="1">
      <alignment vertical="center"/>
      <protection locked="0"/>
    </xf>
    <xf numFmtId="0" fontId="2" fillId="0" borderId="6" xfId="0" applyFont="1" applyBorder="1" applyAlignment="1">
      <alignment vertical="center"/>
    </xf>
    <xf numFmtId="0" fontId="5" fillId="0" borderId="7" xfId="0" applyBorder="1" applyAlignment="1">
      <alignment horizontal="left" vertical="center"/>
    </xf>
    <xf numFmtId="0" fontId="5" fillId="0" borderId="7" xfId="0" applyFont="1" applyBorder="1" applyAlignment="1" applyProtection="1">
      <alignment vertical="center"/>
      <protection locked="0"/>
    </xf>
    <xf numFmtId="176" fontId="1" fillId="0" borderId="7" xfId="0" applyNumberFormat="1" applyFont="1" applyBorder="1" applyAlignment="1" applyProtection="1">
      <alignment horizontal="right" vertical="center"/>
      <protection locked="0"/>
    </xf>
    <xf numFmtId="0" fontId="19" fillId="0" borderId="7" xfId="0" applyFont="1" applyBorder="1" applyAlignment="1">
      <alignment horizontal="center" vertical="center"/>
    </xf>
    <xf numFmtId="0" fontId="4" fillId="0" borderId="0" xfId="50" applyNumberFormat="1" applyFont="1" applyBorder="1" applyAlignment="1">
      <alignment horizontal="left" vertical="center"/>
    </xf>
    <xf numFmtId="0" fontId="3" fillId="0" borderId="0" xfId="50" applyNumberFormat="1" applyFont="1" applyBorder="1" applyAlignment="1">
      <alignment horizontal="center" vertical="center"/>
    </xf>
    <xf numFmtId="0" fontId="4" fillId="0" borderId="7" xfId="50" applyNumberFormat="1" applyFont="1" applyAlignment="1">
      <alignment horizontal="center" vertical="center" wrapText="1"/>
    </xf>
    <xf numFmtId="0" fontId="4" fillId="0" borderId="7" xfId="0" applyFont="1" applyBorder="1" applyAlignment="1">
      <alignment horizontal="center" vertical="center"/>
    </xf>
    <xf numFmtId="0" fontId="4" fillId="0" borderId="7" xfId="50" applyNumberFormat="1" applyFont="1">
      <alignment horizontal="left" vertical="center" wrapText="1"/>
    </xf>
    <xf numFmtId="0" fontId="4" fillId="0" borderId="7" xfId="50" applyNumberFormat="1" applyFont="1" applyAlignment="1">
      <alignment horizontal="left" vertical="center" wrapText="1" indent="1"/>
    </xf>
    <xf numFmtId="0" fontId="4" fillId="0" borderId="7" xfId="50" applyNumberFormat="1" applyFont="1" applyAlignment="1">
      <alignment horizontal="left" vertical="center" wrapText="1" indent="2"/>
    </xf>
    <xf numFmtId="0" fontId="5" fillId="0" borderId="0" xfId="0" applyBorder="1" applyAlignment="1">
      <alignment vertical="center"/>
    </xf>
    <xf numFmtId="0" fontId="1" fillId="0" borderId="7" xfId="0" applyFont="1" applyBorder="1" applyAlignment="1">
      <alignment vertical="center" wrapText="1"/>
    </xf>
    <xf numFmtId="0" fontId="5" fillId="0" borderId="4" xfId="0" applyBorder="1" applyAlignment="1">
      <alignment vertical="center"/>
    </xf>
    <xf numFmtId="0" fontId="2" fillId="0" borderId="0" xfId="0" applyFont="1" applyAlignment="1">
      <alignment horizontal="center" vertical="center"/>
    </xf>
    <xf numFmtId="49" fontId="4" fillId="0" borderId="0" xfId="50" applyFont="1" applyBorder="1">
      <alignment horizontal="left" vertical="center" wrapText="1"/>
    </xf>
    <xf numFmtId="49" fontId="4" fillId="0" borderId="0" xfId="50" applyFont="1" applyBorder="1" applyAlignment="1">
      <alignment horizontal="right" vertical="center" wrapText="1"/>
    </xf>
    <xf numFmtId="49" fontId="3" fillId="0" borderId="0" xfId="0" applyNumberFormat="1" applyFont="1" applyBorder="1" applyAlignment="1">
      <alignment horizontal="center" vertical="center" wrapText="1"/>
    </xf>
    <xf numFmtId="49" fontId="4" fillId="0" borderId="0" xfId="50" applyFont="1" applyBorder="1" applyAlignment="1">
      <alignment horizontal="center" vertical="center" wrapText="1"/>
    </xf>
    <xf numFmtId="49" fontId="4" fillId="0" borderId="14" xfId="50" applyFont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umberStyle" xfId="49"/>
    <cellStyle name="TextStyle" xfId="50"/>
    <cellStyle name="MoneyStyle" xfId="51"/>
    <cellStyle name="TimeStyle" xfId="52"/>
    <cellStyle name="DateStyle" xfId="53"/>
    <cellStyle name="DateTimeStyle" xfId="54"/>
    <cellStyle name="PercentStyle" xfId="55"/>
    <cellStyle name="IntegralNumberStyle" xfId="56"/>
    <cellStyle name="Normal" xfId="5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tyles" Target="styles.xml"/><Relationship Id="rId2" Type="http://schemas.openxmlformats.org/officeDocument/2006/relationships/worksheet" Target="worksheets/sheet2.xml"/><Relationship Id="rId19" Type="http://schemas.openxmlformats.org/officeDocument/2006/relationships/sharedStrings" Target="sharedString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D21"/>
  <sheetViews>
    <sheetView showZeros="0" workbookViewId="0">
      <selection activeCell="H9" sqref="H9"/>
    </sheetView>
  </sheetViews>
  <sheetFormatPr defaultColWidth="10.2857142857143" defaultRowHeight="15" customHeight="1" outlineLevelCol="3"/>
  <cols>
    <col min="1" max="1" width="39.4285714285714" customWidth="1"/>
    <col min="2" max="2" width="38.1428571428571" customWidth="1"/>
    <col min="3" max="3" width="40" customWidth="1"/>
    <col min="4" max="4" width="34.4285714285714" customWidth="1"/>
  </cols>
  <sheetData>
    <row r="2" ht="18.75" customHeight="1" spans="1:4">
      <c r="A2" s="177"/>
      <c r="B2" s="177"/>
      <c r="C2" s="177"/>
      <c r="D2" s="178" t="s">
        <v>0</v>
      </c>
    </row>
    <row r="3" ht="42" customHeight="1" spans="1:4">
      <c r="A3" s="179" t="s">
        <v>1</v>
      </c>
      <c r="B3" s="179"/>
      <c r="C3" s="179"/>
      <c r="D3" s="179"/>
    </row>
    <row r="4" ht="21" customHeight="1" spans="1:4">
      <c r="A4" s="177" t="s">
        <v>2</v>
      </c>
      <c r="B4" s="177"/>
      <c r="C4" s="180"/>
      <c r="D4" s="178" t="s">
        <v>3</v>
      </c>
    </row>
    <row r="5" ht="21" customHeight="1" spans="1:4">
      <c r="A5" s="181" t="s">
        <v>4</v>
      </c>
      <c r="B5" s="181"/>
      <c r="C5" s="181" t="s">
        <v>5</v>
      </c>
      <c r="D5" s="181"/>
    </row>
    <row r="6" ht="21" customHeight="1" spans="1:4">
      <c r="A6" s="133" t="s">
        <v>6</v>
      </c>
      <c r="B6" s="133" t="s">
        <v>7</v>
      </c>
      <c r="C6" s="133" t="s">
        <v>8</v>
      </c>
      <c r="D6" s="133" t="s">
        <v>7</v>
      </c>
    </row>
    <row r="7" ht="21" customHeight="1" spans="1:4">
      <c r="A7" s="132" t="s">
        <v>9</v>
      </c>
      <c r="B7" s="134">
        <v>4210682.19</v>
      </c>
      <c r="C7" s="132" t="str">
        <f>"一"&amp;"、"&amp;"一般公共服务支出"</f>
        <v>一、一般公共服务支出</v>
      </c>
      <c r="D7" s="134">
        <v>3521571.92</v>
      </c>
    </row>
    <row r="8" ht="21" customHeight="1" spans="1:4">
      <c r="A8" s="132" t="s">
        <v>10</v>
      </c>
      <c r="B8" s="134"/>
      <c r="C8" s="132" t="str">
        <f>"二"&amp;"、"&amp;"社会保障和就业支出"</f>
        <v>二、社会保障和就业支出</v>
      </c>
      <c r="D8" s="134">
        <v>378528.06</v>
      </c>
    </row>
    <row r="9" ht="21" customHeight="1" spans="1:4">
      <c r="A9" s="132" t="s">
        <v>11</v>
      </c>
      <c r="B9" s="134"/>
      <c r="C9" s="132" t="str">
        <f>"三"&amp;"、"&amp;"卫生健康支出"</f>
        <v>三、卫生健康支出</v>
      </c>
      <c r="D9" s="134">
        <v>168443.57</v>
      </c>
    </row>
    <row r="10" ht="21" customHeight="1" spans="1:4">
      <c r="A10" s="132" t="s">
        <v>12</v>
      </c>
      <c r="B10" s="134"/>
      <c r="C10" s="132" t="str">
        <f>"四"&amp;"、"&amp;"住房保障支出"</f>
        <v>四、住房保障支出</v>
      </c>
      <c r="D10" s="134">
        <v>242138.64</v>
      </c>
    </row>
    <row r="11" ht="21" customHeight="1" spans="1:4">
      <c r="A11" s="132" t="s">
        <v>13</v>
      </c>
      <c r="B11" s="134">
        <v>100000</v>
      </c>
      <c r="C11" s="132"/>
      <c r="D11" s="134"/>
    </row>
    <row r="12" ht="21" customHeight="1" spans="1:4">
      <c r="A12" s="132" t="s">
        <v>14</v>
      </c>
      <c r="B12" s="134"/>
      <c r="C12" s="132"/>
      <c r="D12" s="134"/>
    </row>
    <row r="13" ht="21" customHeight="1" spans="1:4">
      <c r="A13" s="132" t="s">
        <v>15</v>
      </c>
      <c r="B13" s="134"/>
      <c r="C13" s="132"/>
      <c r="D13" s="134"/>
    </row>
    <row r="14" ht="21" customHeight="1" spans="1:4">
      <c r="A14" s="132" t="s">
        <v>16</v>
      </c>
      <c r="B14" s="134"/>
      <c r="C14" s="132"/>
      <c r="D14" s="134"/>
    </row>
    <row r="15" ht="21" customHeight="1" spans="1:4">
      <c r="A15" s="132" t="s">
        <v>17</v>
      </c>
      <c r="B15" s="134"/>
      <c r="C15" s="132"/>
      <c r="D15" s="134"/>
    </row>
    <row r="16" ht="21" customHeight="1" spans="1:4">
      <c r="A16" s="132" t="s">
        <v>18</v>
      </c>
      <c r="B16" s="134">
        <v>100000</v>
      </c>
      <c r="C16" s="132"/>
      <c r="D16" s="134"/>
    </row>
    <row r="17" ht="21" customHeight="1" spans="1:4">
      <c r="A17" s="132" t="s">
        <v>19</v>
      </c>
      <c r="B17" s="134">
        <v>4310682.19</v>
      </c>
      <c r="C17" s="132" t="s">
        <v>20</v>
      </c>
      <c r="D17" s="134">
        <v>4310682.19</v>
      </c>
    </row>
    <row r="18" ht="21" customHeight="1" spans="1:4">
      <c r="A18" s="132" t="s">
        <v>21</v>
      </c>
      <c r="B18" s="134"/>
      <c r="C18" s="132" t="s">
        <v>22</v>
      </c>
      <c r="D18" s="134"/>
    </row>
    <row r="19" ht="21" customHeight="1" spans="1:4">
      <c r="A19" s="132" t="s">
        <v>23</v>
      </c>
      <c r="B19" s="134"/>
      <c r="C19" s="132" t="s">
        <v>23</v>
      </c>
      <c r="D19" s="134"/>
    </row>
    <row r="20" ht="21" customHeight="1" spans="1:4">
      <c r="A20" s="132" t="s">
        <v>24</v>
      </c>
      <c r="B20" s="134"/>
      <c r="C20" s="132" t="s">
        <v>25</v>
      </c>
      <c r="D20" s="134"/>
    </row>
    <row r="21" ht="21" customHeight="1" spans="1:4">
      <c r="A21" s="132" t="s">
        <v>26</v>
      </c>
      <c r="B21" s="134">
        <v>4310682.19</v>
      </c>
      <c r="C21" s="132" t="s">
        <v>27</v>
      </c>
      <c r="D21" s="134">
        <v>4310682.19</v>
      </c>
    </row>
  </sheetData>
  <mergeCells count="4">
    <mergeCell ref="A3:D3"/>
    <mergeCell ref="A4:B4"/>
    <mergeCell ref="A5:B5"/>
    <mergeCell ref="C5:D5"/>
  </mergeCells>
  <pageMargins left="0.75" right="0.75" top="1" bottom="1" header="0.5" footer="0.5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F11"/>
  <sheetViews>
    <sheetView showZeros="0" workbookViewId="0">
      <selection activeCell="C29" sqref="C29"/>
    </sheetView>
  </sheetViews>
  <sheetFormatPr defaultColWidth="9.14285714285714" defaultRowHeight="14.25" customHeight="1" outlineLevelCol="5"/>
  <cols>
    <col min="1" max="6" width="24.3428571428571" customWidth="1"/>
  </cols>
  <sheetData>
    <row r="2" ht="12" customHeight="1" spans="1:6">
      <c r="A2" s="113">
        <v>1</v>
      </c>
      <c r="B2" s="114">
        <v>0</v>
      </c>
      <c r="C2" s="113">
        <v>1</v>
      </c>
      <c r="D2" s="91"/>
      <c r="E2" s="91"/>
      <c r="F2" s="112" t="s">
        <v>344</v>
      </c>
    </row>
    <row r="3" ht="26.25" customHeight="1" spans="1:6">
      <c r="A3" s="115" t="s">
        <v>345</v>
      </c>
      <c r="B3" s="115"/>
      <c r="C3" s="116"/>
      <c r="D3" s="117"/>
      <c r="E3" s="117"/>
      <c r="F3" s="117"/>
    </row>
    <row r="4" ht="13.5" customHeight="1" spans="1:6">
      <c r="A4" s="118" t="s">
        <v>2</v>
      </c>
      <c r="B4" s="118" t="s">
        <v>346</v>
      </c>
      <c r="C4" s="119"/>
      <c r="D4" s="91"/>
      <c r="E4" s="91"/>
      <c r="F4" s="112" t="s">
        <v>3</v>
      </c>
    </row>
    <row r="5" ht="19.5" customHeight="1" spans="1:6">
      <c r="A5" s="59" t="s">
        <v>174</v>
      </c>
      <c r="B5" s="120" t="s">
        <v>52</v>
      </c>
      <c r="C5" s="59" t="s">
        <v>53</v>
      </c>
      <c r="D5" s="35" t="s">
        <v>347</v>
      </c>
      <c r="E5" s="35"/>
      <c r="F5" s="35"/>
    </row>
    <row r="6" ht="18.55" customHeight="1" spans="1:6">
      <c r="A6" s="59"/>
      <c r="B6" s="120"/>
      <c r="C6" s="59"/>
      <c r="D6" s="35" t="s">
        <v>33</v>
      </c>
      <c r="E6" s="35" t="s">
        <v>56</v>
      </c>
      <c r="F6" s="35" t="s">
        <v>57</v>
      </c>
    </row>
    <row r="7" ht="20.25" customHeight="1" spans="1:6">
      <c r="A7" s="59">
        <v>1</v>
      </c>
      <c r="B7" s="121" t="s">
        <v>64</v>
      </c>
      <c r="C7" s="121" t="s">
        <v>65</v>
      </c>
      <c r="D7" s="121" t="s">
        <v>66</v>
      </c>
      <c r="E7" s="121" t="s">
        <v>67</v>
      </c>
      <c r="F7" s="121" t="s">
        <v>68</v>
      </c>
    </row>
    <row r="8" ht="30" customHeight="1" spans="1:6">
      <c r="A8" s="33"/>
      <c r="B8" s="120"/>
      <c r="C8" s="33"/>
      <c r="D8" s="75"/>
      <c r="E8" s="122"/>
      <c r="F8" s="122"/>
    </row>
    <row r="9" ht="30" customHeight="1" spans="1:6">
      <c r="A9" s="22"/>
      <c r="B9" s="22"/>
      <c r="C9" s="22"/>
      <c r="D9" s="75"/>
      <c r="E9" s="122"/>
      <c r="F9" s="122"/>
    </row>
    <row r="10" ht="30" customHeight="1" spans="1:6">
      <c r="A10" s="20" t="s">
        <v>348</v>
      </c>
      <c r="B10" s="20" t="s">
        <v>348</v>
      </c>
      <c r="C10" s="20" t="s">
        <v>348</v>
      </c>
      <c r="D10" s="75"/>
      <c r="E10" s="122"/>
      <c r="F10" s="122"/>
    </row>
    <row r="11" customHeight="1" spans="1:1">
      <c r="A11" s="54" t="s">
        <v>349</v>
      </c>
    </row>
  </sheetData>
  <mergeCells count="7">
    <mergeCell ref="A3:F3"/>
    <mergeCell ref="A4:C4"/>
    <mergeCell ref="D5:F5"/>
    <mergeCell ref="A10:C10"/>
    <mergeCell ref="A5:A6"/>
    <mergeCell ref="B5:B6"/>
    <mergeCell ref="C5:C6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Q15"/>
  <sheetViews>
    <sheetView showZeros="0" workbookViewId="0">
      <selection activeCell="D19" sqref="D19"/>
    </sheetView>
  </sheetViews>
  <sheetFormatPr defaultColWidth="9.14285714285714" defaultRowHeight="14.25" customHeight="1"/>
  <cols>
    <col min="1" max="1" width="29" customWidth="1"/>
    <col min="2" max="2" width="22.1428571428571" customWidth="1"/>
    <col min="3" max="3" width="29" customWidth="1"/>
    <col min="4" max="4" width="6.42857142857143" customWidth="1"/>
    <col min="5" max="5" width="5.42857142857143" customWidth="1"/>
    <col min="6" max="6" width="11.2857142857143" customWidth="1"/>
    <col min="7" max="8" width="14.4285714285714" customWidth="1"/>
    <col min="9" max="9" width="10.2" customWidth="1"/>
    <col min="10" max="10" width="7.28571428571429" customWidth="1"/>
    <col min="11" max="11" width="9.77142857142857" customWidth="1"/>
    <col min="12" max="12" width="10.7714285714286" customWidth="1"/>
    <col min="13" max="15" width="10.7142857142857" customWidth="1"/>
    <col min="16" max="16" width="8.71428571428571" customWidth="1"/>
    <col min="17" max="17" width="11.4190476190476" customWidth="1"/>
  </cols>
  <sheetData>
    <row r="2" ht="13.5" customHeight="1" spans="1:17">
      <c r="A2" s="3"/>
      <c r="B2" s="3"/>
      <c r="C2" s="3"/>
      <c r="D2" s="3"/>
      <c r="E2" s="3"/>
      <c r="F2" s="3"/>
      <c r="G2" s="3"/>
      <c r="H2" s="3"/>
      <c r="I2" s="3"/>
      <c r="J2" s="3"/>
      <c r="K2" s="1"/>
      <c r="L2" s="1"/>
      <c r="M2" s="1"/>
      <c r="N2" s="1"/>
      <c r="O2" s="103"/>
      <c r="P2" s="103"/>
      <c r="Q2" s="42" t="s">
        <v>350</v>
      </c>
    </row>
    <row r="3" ht="27.75" customHeight="1" spans="1:17">
      <c r="A3" s="43" t="s">
        <v>351</v>
      </c>
      <c r="B3" s="29"/>
      <c r="C3" s="29"/>
      <c r="D3" s="29"/>
      <c r="E3" s="29"/>
      <c r="F3" s="29"/>
      <c r="G3" s="29"/>
      <c r="H3" s="29"/>
      <c r="I3" s="29"/>
      <c r="J3" s="29"/>
      <c r="K3" s="104"/>
      <c r="L3" s="29"/>
      <c r="M3" s="29"/>
      <c r="N3" s="29"/>
      <c r="O3" s="104"/>
      <c r="P3" s="104"/>
      <c r="Q3" s="29"/>
    </row>
    <row r="4" ht="18.75" customHeight="1" spans="1:17">
      <c r="A4" s="44" t="s">
        <v>2</v>
      </c>
      <c r="B4" s="32"/>
      <c r="C4" s="32"/>
      <c r="D4" s="32"/>
      <c r="E4" s="32"/>
      <c r="F4" s="32"/>
      <c r="G4" s="32"/>
      <c r="H4" s="32"/>
      <c r="I4" s="32"/>
      <c r="J4" s="32"/>
      <c r="K4" s="1"/>
      <c r="L4" s="1"/>
      <c r="M4" s="1"/>
      <c r="N4" s="1"/>
      <c r="O4" s="105"/>
      <c r="P4" s="105"/>
      <c r="Q4" s="112" t="s">
        <v>30</v>
      </c>
    </row>
    <row r="5" ht="15.75" customHeight="1" spans="1:17">
      <c r="A5" s="11" t="s">
        <v>352</v>
      </c>
      <c r="B5" s="92" t="s">
        <v>353</v>
      </c>
      <c r="C5" s="92" t="s">
        <v>354</v>
      </c>
      <c r="D5" s="92" t="s">
        <v>355</v>
      </c>
      <c r="E5" s="92" t="s">
        <v>356</v>
      </c>
      <c r="F5" s="92" t="s">
        <v>357</v>
      </c>
      <c r="G5" s="47" t="s">
        <v>181</v>
      </c>
      <c r="H5" s="47"/>
      <c r="I5" s="47"/>
      <c r="J5" s="47"/>
      <c r="K5" s="106"/>
      <c r="L5" s="47"/>
      <c r="M5" s="47"/>
      <c r="N5" s="47"/>
      <c r="O5" s="72"/>
      <c r="P5" s="106"/>
      <c r="Q5" s="48"/>
    </row>
    <row r="6" ht="17.25" customHeight="1" spans="1:17">
      <c r="A6" s="16"/>
      <c r="B6" s="93"/>
      <c r="C6" s="93"/>
      <c r="D6" s="93"/>
      <c r="E6" s="93"/>
      <c r="F6" s="93"/>
      <c r="G6" s="93" t="s">
        <v>33</v>
      </c>
      <c r="H6" s="93" t="s">
        <v>37</v>
      </c>
      <c r="I6" s="93" t="s">
        <v>358</v>
      </c>
      <c r="J6" s="93" t="s">
        <v>359</v>
      </c>
      <c r="K6" s="107" t="s">
        <v>360</v>
      </c>
      <c r="L6" s="108" t="s">
        <v>361</v>
      </c>
      <c r="M6" s="108"/>
      <c r="N6" s="108"/>
      <c r="O6" s="109"/>
      <c r="P6" s="110"/>
      <c r="Q6" s="94"/>
    </row>
    <row r="7" ht="54" customHeight="1" spans="1:17">
      <c r="A7" s="18"/>
      <c r="B7" s="94"/>
      <c r="C7" s="94"/>
      <c r="D7" s="94"/>
      <c r="E7" s="94"/>
      <c r="F7" s="94"/>
      <c r="G7" s="94"/>
      <c r="H7" s="94" t="s">
        <v>36</v>
      </c>
      <c r="I7" s="94"/>
      <c r="J7" s="94"/>
      <c r="K7" s="111"/>
      <c r="L7" s="94" t="s">
        <v>36</v>
      </c>
      <c r="M7" s="94" t="s">
        <v>43</v>
      </c>
      <c r="N7" s="94" t="s">
        <v>362</v>
      </c>
      <c r="O7" s="33" t="s">
        <v>45</v>
      </c>
      <c r="P7" s="111" t="s">
        <v>46</v>
      </c>
      <c r="Q7" s="94" t="s">
        <v>47</v>
      </c>
    </row>
    <row r="8" ht="22" customHeight="1" spans="1:17">
      <c r="A8" s="73">
        <v>1</v>
      </c>
      <c r="B8" s="95">
        <v>2</v>
      </c>
      <c r="C8" s="95">
        <v>3</v>
      </c>
      <c r="D8" s="95">
        <v>4</v>
      </c>
      <c r="E8" s="95">
        <v>5</v>
      </c>
      <c r="F8" s="95">
        <v>6</v>
      </c>
      <c r="G8" s="96">
        <v>7</v>
      </c>
      <c r="H8" s="96">
        <v>8</v>
      </c>
      <c r="I8" s="96">
        <v>9</v>
      </c>
      <c r="J8" s="96">
        <v>10</v>
      </c>
      <c r="K8" s="96">
        <v>11</v>
      </c>
      <c r="L8" s="96">
        <v>12</v>
      </c>
      <c r="M8" s="96">
        <v>13</v>
      </c>
      <c r="N8" s="96">
        <v>14</v>
      </c>
      <c r="O8" s="96">
        <v>15</v>
      </c>
      <c r="P8" s="96">
        <v>16</v>
      </c>
      <c r="Q8" s="96">
        <v>17</v>
      </c>
    </row>
    <row r="9" ht="30" customHeight="1" spans="1:17">
      <c r="A9" s="97" t="s">
        <v>49</v>
      </c>
      <c r="B9" s="98"/>
      <c r="C9" s="98"/>
      <c r="D9" s="99"/>
      <c r="E9" s="100"/>
      <c r="F9" s="23"/>
      <c r="G9" s="23">
        <v>119000</v>
      </c>
      <c r="H9" s="23">
        <v>119000</v>
      </c>
      <c r="I9" s="23"/>
      <c r="J9" s="23"/>
      <c r="K9" s="23"/>
      <c r="L9" s="23"/>
      <c r="M9" s="23"/>
      <c r="N9" s="23"/>
      <c r="O9" s="23"/>
      <c r="P9" s="23"/>
      <c r="Q9" s="23"/>
    </row>
    <row r="10" ht="30" customHeight="1" spans="1:17">
      <c r="A10" s="97" t="str">
        <f t="shared" ref="A10:A12" si="0">"     "&amp;"公用经费安排的公务用车运维费"</f>
        <v>     公用经费安排的公务用车运维费</v>
      </c>
      <c r="B10" s="98" t="s">
        <v>363</v>
      </c>
      <c r="C10" s="98" t="s">
        <v>363</v>
      </c>
      <c r="D10" s="99" t="s">
        <v>325</v>
      </c>
      <c r="E10" s="100">
        <v>1</v>
      </c>
      <c r="F10" s="23"/>
      <c r="G10" s="23">
        <v>10000</v>
      </c>
      <c r="H10" s="23">
        <v>10000</v>
      </c>
      <c r="I10" s="23"/>
      <c r="J10" s="23"/>
      <c r="K10" s="23"/>
      <c r="L10" s="23"/>
      <c r="M10" s="23"/>
      <c r="N10" s="23"/>
      <c r="O10" s="23"/>
      <c r="P10" s="23"/>
      <c r="Q10" s="23"/>
    </row>
    <row r="11" ht="30" customHeight="1" spans="1:17">
      <c r="A11" s="97" t="str">
        <f t="shared" si="0"/>
        <v>     公用经费安排的公务用车运维费</v>
      </c>
      <c r="B11" s="98" t="s">
        <v>364</v>
      </c>
      <c r="C11" s="98" t="s">
        <v>364</v>
      </c>
      <c r="D11" s="99" t="s">
        <v>325</v>
      </c>
      <c r="E11" s="100">
        <v>1</v>
      </c>
      <c r="F11" s="23"/>
      <c r="G11" s="23">
        <v>14100</v>
      </c>
      <c r="H11" s="23">
        <v>14100</v>
      </c>
      <c r="I11" s="23"/>
      <c r="J11" s="23"/>
      <c r="K11" s="23"/>
      <c r="L11" s="23"/>
      <c r="M11" s="23"/>
      <c r="N11" s="23"/>
      <c r="O11" s="23"/>
      <c r="P11" s="23"/>
      <c r="Q11" s="23"/>
    </row>
    <row r="12" ht="30" customHeight="1" spans="1:17">
      <c r="A12" s="97" t="str">
        <f t="shared" si="0"/>
        <v>     公用经费安排的公务用车运维费</v>
      </c>
      <c r="B12" s="98" t="s">
        <v>365</v>
      </c>
      <c r="C12" s="98" t="s">
        <v>366</v>
      </c>
      <c r="D12" s="99" t="s">
        <v>325</v>
      </c>
      <c r="E12" s="100">
        <v>1</v>
      </c>
      <c r="F12" s="23"/>
      <c r="G12" s="23">
        <v>4900</v>
      </c>
      <c r="H12" s="23">
        <v>4900</v>
      </c>
      <c r="I12" s="23"/>
      <c r="J12" s="23"/>
      <c r="K12" s="23"/>
      <c r="L12" s="23"/>
      <c r="M12" s="23"/>
      <c r="N12" s="23"/>
      <c r="O12" s="23"/>
      <c r="P12" s="23"/>
      <c r="Q12" s="23"/>
    </row>
    <row r="13" ht="30" customHeight="1" spans="1:17">
      <c r="A13" s="97" t="str">
        <f>"     "&amp;"业务经费"</f>
        <v>     业务经费</v>
      </c>
      <c r="B13" s="98" t="s">
        <v>274</v>
      </c>
      <c r="C13" s="98" t="s">
        <v>367</v>
      </c>
      <c r="D13" s="99" t="s">
        <v>368</v>
      </c>
      <c r="E13" s="100">
        <v>1</v>
      </c>
      <c r="F13" s="23"/>
      <c r="G13" s="23">
        <v>10000</v>
      </c>
      <c r="H13" s="23">
        <v>10000</v>
      </c>
      <c r="I13" s="23"/>
      <c r="J13" s="23"/>
      <c r="K13" s="23"/>
      <c r="L13" s="23"/>
      <c r="M13" s="23"/>
      <c r="N13" s="23"/>
      <c r="O13" s="23"/>
      <c r="P13" s="23"/>
      <c r="Q13" s="23"/>
    </row>
    <row r="14" ht="30" customHeight="1" spans="1:17">
      <c r="A14" s="97" t="str">
        <f>"     "&amp;"芒市委宣传部内宣外宣专项资金"</f>
        <v>     芒市委宣传部内宣外宣专项资金</v>
      </c>
      <c r="B14" s="98" t="s">
        <v>274</v>
      </c>
      <c r="C14" s="98" t="s">
        <v>367</v>
      </c>
      <c r="D14" s="99" t="s">
        <v>368</v>
      </c>
      <c r="E14" s="100">
        <v>1</v>
      </c>
      <c r="F14" s="23"/>
      <c r="G14" s="23">
        <v>80000</v>
      </c>
      <c r="H14" s="23">
        <v>80000</v>
      </c>
      <c r="I14" s="23"/>
      <c r="J14" s="23"/>
      <c r="K14" s="23"/>
      <c r="L14" s="23"/>
      <c r="M14" s="23"/>
      <c r="N14" s="23"/>
      <c r="O14" s="23"/>
      <c r="P14" s="23"/>
      <c r="Q14" s="23"/>
    </row>
    <row r="15" ht="30" customHeight="1" spans="1:17">
      <c r="A15" s="101" t="s">
        <v>348</v>
      </c>
      <c r="B15" s="102"/>
      <c r="C15" s="102"/>
      <c r="D15" s="102"/>
      <c r="E15" s="100"/>
      <c r="F15" s="23"/>
      <c r="G15" s="23">
        <v>119000</v>
      </c>
      <c r="H15" s="23">
        <v>119000</v>
      </c>
      <c r="I15" s="23"/>
      <c r="J15" s="23"/>
      <c r="K15" s="23"/>
      <c r="L15" s="23"/>
      <c r="M15" s="23"/>
      <c r="N15" s="23"/>
      <c r="O15" s="23"/>
      <c r="P15" s="23"/>
      <c r="Q15" s="23"/>
    </row>
  </sheetData>
  <mergeCells count="16">
    <mergeCell ref="A3:Q3"/>
    <mergeCell ref="A4:F4"/>
    <mergeCell ref="G5:Q5"/>
    <mergeCell ref="L6:Q6"/>
    <mergeCell ref="A15:E15"/>
    <mergeCell ref="A5:A7"/>
    <mergeCell ref="B5:B7"/>
    <mergeCell ref="C5:C7"/>
    <mergeCell ref="D5:D7"/>
    <mergeCell ref="E5:E7"/>
    <mergeCell ref="F5:F7"/>
    <mergeCell ref="G6:G7"/>
    <mergeCell ref="H6:H7"/>
    <mergeCell ref="I6:I7"/>
    <mergeCell ref="J6:J7"/>
    <mergeCell ref="K6:K7"/>
  </mergeCells>
  <pageMargins left="0.75" right="0.75" top="1" bottom="1" header="0.5" footer="0.5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N12"/>
  <sheetViews>
    <sheetView showZeros="0" workbookViewId="0">
      <selection activeCell="A3" sqref="A3:N3"/>
    </sheetView>
  </sheetViews>
  <sheetFormatPr defaultColWidth="9.14285714285714" defaultRowHeight="14.25" customHeight="1"/>
  <cols>
    <col min="1" max="1" width="21.4761904761905" customWidth="1"/>
    <col min="2" max="2" width="9.77142857142857" customWidth="1"/>
    <col min="3" max="3" width="19.2" customWidth="1"/>
    <col min="4" max="5" width="12.047619047619" customWidth="1"/>
    <col min="6" max="6" width="5.77142857142857" customWidth="1"/>
    <col min="7" max="7" width="6.47619047619048" customWidth="1"/>
    <col min="8" max="8" width="9.91428571428571" customWidth="1"/>
    <col min="9" max="14" width="11.3428571428571" customWidth="1"/>
  </cols>
  <sheetData>
    <row r="2" ht="17.25" customHeight="1" spans="1:14">
      <c r="A2" s="3"/>
      <c r="B2" s="3"/>
      <c r="C2" s="3"/>
      <c r="D2" s="3"/>
      <c r="E2" s="3"/>
      <c r="F2" s="3"/>
      <c r="G2" s="3"/>
      <c r="H2" s="54"/>
      <c r="I2" s="1"/>
      <c r="J2" s="1"/>
      <c r="K2" s="54"/>
      <c r="L2" s="1"/>
      <c r="M2" s="90"/>
      <c r="N2" s="90" t="s">
        <v>369</v>
      </c>
    </row>
    <row r="3" ht="36" customHeight="1" spans="1:14">
      <c r="A3" s="29" t="s">
        <v>370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</row>
    <row r="4" ht="21.75" customHeight="1" spans="1:14">
      <c r="A4" s="31" t="s">
        <v>2</v>
      </c>
      <c r="B4" s="32"/>
      <c r="C4" s="32"/>
      <c r="D4" s="32"/>
      <c r="E4" s="32"/>
      <c r="F4" s="32"/>
      <c r="G4" s="32"/>
      <c r="H4" s="54"/>
      <c r="I4" s="1"/>
      <c r="J4" s="1"/>
      <c r="K4" s="54"/>
      <c r="L4" s="1"/>
      <c r="M4" s="91"/>
      <c r="N4" s="42" t="s">
        <v>30</v>
      </c>
    </row>
    <row r="5" ht="15.75" customHeight="1" spans="1:14">
      <c r="A5" s="11" t="s">
        <v>352</v>
      </c>
      <c r="B5" s="11" t="s">
        <v>371</v>
      </c>
      <c r="C5" s="11" t="s">
        <v>372</v>
      </c>
      <c r="D5" s="12" t="s">
        <v>181</v>
      </c>
      <c r="E5" s="13"/>
      <c r="F5" s="13"/>
      <c r="G5" s="13"/>
      <c r="H5" s="13"/>
      <c r="I5" s="13"/>
      <c r="J5" s="13"/>
      <c r="K5" s="13"/>
      <c r="L5" s="13"/>
      <c r="M5" s="13"/>
      <c r="N5" s="14"/>
    </row>
    <row r="6" ht="17.25" customHeight="1" spans="1:14">
      <c r="A6" s="16"/>
      <c r="B6" s="16"/>
      <c r="C6" s="16"/>
      <c r="D6" s="86" t="s">
        <v>33</v>
      </c>
      <c r="E6" s="11" t="s">
        <v>37</v>
      </c>
      <c r="F6" s="11" t="s">
        <v>358</v>
      </c>
      <c r="G6" s="11" t="s">
        <v>359</v>
      </c>
      <c r="H6" s="11" t="s">
        <v>360</v>
      </c>
      <c r="I6" s="12" t="s">
        <v>361</v>
      </c>
      <c r="J6" s="13"/>
      <c r="K6" s="13"/>
      <c r="L6" s="13"/>
      <c r="M6" s="13"/>
      <c r="N6" s="14"/>
    </row>
    <row r="7" ht="40.5" customHeight="1" spans="1:14">
      <c r="A7" s="18"/>
      <c r="B7" s="18"/>
      <c r="C7" s="18"/>
      <c r="D7" s="73"/>
      <c r="E7" s="16" t="s">
        <v>36</v>
      </c>
      <c r="F7" s="18"/>
      <c r="G7" s="18"/>
      <c r="H7" s="73"/>
      <c r="I7" s="16" t="s">
        <v>36</v>
      </c>
      <c r="J7" s="16" t="s">
        <v>43</v>
      </c>
      <c r="K7" s="16" t="s">
        <v>44</v>
      </c>
      <c r="L7" s="16" t="s">
        <v>45</v>
      </c>
      <c r="M7" s="16" t="s">
        <v>46</v>
      </c>
      <c r="N7" s="16" t="s">
        <v>47</v>
      </c>
    </row>
    <row r="8" ht="20" customHeight="1" spans="1:14">
      <c r="A8" s="35">
        <v>1</v>
      </c>
      <c r="B8" s="35">
        <v>2</v>
      </c>
      <c r="C8" s="35">
        <v>3</v>
      </c>
      <c r="D8" s="35">
        <v>7</v>
      </c>
      <c r="E8" s="35">
        <v>8</v>
      </c>
      <c r="F8" s="35">
        <v>9</v>
      </c>
      <c r="G8" s="35">
        <v>10</v>
      </c>
      <c r="H8" s="35">
        <v>11</v>
      </c>
      <c r="I8" s="35">
        <v>12</v>
      </c>
      <c r="J8" s="35">
        <v>13</v>
      </c>
      <c r="K8" s="35">
        <v>14</v>
      </c>
      <c r="L8" s="35">
        <v>15</v>
      </c>
      <c r="M8" s="35">
        <v>16</v>
      </c>
      <c r="N8" s="35">
        <v>17</v>
      </c>
    </row>
    <row r="9" ht="26" customHeight="1" spans="1:14">
      <c r="A9" s="87"/>
      <c r="B9" s="87"/>
      <c r="C9" s="87"/>
      <c r="D9" s="23"/>
      <c r="E9" s="23"/>
      <c r="F9" s="23"/>
      <c r="G9" s="23"/>
      <c r="H9" s="23"/>
      <c r="I9" s="23"/>
      <c r="J9" s="23"/>
      <c r="K9" s="23"/>
      <c r="L9" s="23"/>
      <c r="M9" s="23"/>
      <c r="N9" s="23"/>
    </row>
    <row r="10" ht="26" customHeight="1" spans="1:14">
      <c r="A10" s="88"/>
      <c r="B10" s="88"/>
      <c r="C10" s="88"/>
      <c r="D10" s="23"/>
      <c r="E10" s="23"/>
      <c r="F10" s="23"/>
      <c r="G10" s="23"/>
      <c r="H10" s="23"/>
      <c r="I10" s="23"/>
      <c r="J10" s="23"/>
      <c r="K10" s="23"/>
      <c r="L10" s="23"/>
      <c r="M10" s="23"/>
      <c r="N10" s="23"/>
    </row>
    <row r="11" ht="26" customHeight="1" spans="1:14">
      <c r="A11" s="12" t="s">
        <v>33</v>
      </c>
      <c r="B11" s="89"/>
      <c r="C11" s="89"/>
      <c r="D11" s="23"/>
      <c r="E11" s="23"/>
      <c r="F11" s="23"/>
      <c r="G11" s="23"/>
      <c r="H11" s="23"/>
      <c r="I11" s="23"/>
      <c r="J11" s="23"/>
      <c r="K11" s="23"/>
      <c r="L11" s="23"/>
      <c r="M11" s="23"/>
      <c r="N11" s="23"/>
    </row>
    <row r="12" customHeight="1" spans="1:1">
      <c r="A12" s="54" t="s">
        <v>373</v>
      </c>
    </row>
  </sheetData>
  <mergeCells count="13">
    <mergeCell ref="A3:N3"/>
    <mergeCell ref="A4:H4"/>
    <mergeCell ref="D5:N5"/>
    <mergeCell ref="I6:N6"/>
    <mergeCell ref="A11:C11"/>
    <mergeCell ref="A5:A7"/>
    <mergeCell ref="B5:B7"/>
    <mergeCell ref="C5:C7"/>
    <mergeCell ref="D6:D7"/>
    <mergeCell ref="E6:E7"/>
    <mergeCell ref="F6:F7"/>
    <mergeCell ref="G6:G7"/>
    <mergeCell ref="H6:H7"/>
  </mergeCells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P12"/>
  <sheetViews>
    <sheetView showZeros="0" workbookViewId="0">
      <selection activeCell="E23" sqref="E23"/>
    </sheetView>
  </sheetViews>
  <sheetFormatPr defaultColWidth="9.14285714285714" defaultRowHeight="14.25" customHeight="1"/>
  <cols>
    <col min="1" max="1" width="37.7142857142857" customWidth="1"/>
    <col min="2" max="2" width="7.04761904761905" customWidth="1"/>
    <col min="3" max="3" width="8.42857142857143" customWidth="1"/>
    <col min="4" max="4" width="8.28571428571429" customWidth="1"/>
    <col min="5" max="14" width="7.04761904761905" customWidth="1"/>
    <col min="15" max="16" width="9.28571428571429" customWidth="1"/>
  </cols>
  <sheetData>
    <row r="2" ht="13.5" customHeight="1" spans="1:16">
      <c r="A2" s="63"/>
      <c r="B2" s="63"/>
      <c r="C2" s="63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  <c r="P2" s="80" t="s">
        <v>374</v>
      </c>
    </row>
    <row r="3" ht="27.75" customHeight="1" spans="1:16">
      <c r="A3" s="65" t="s">
        <v>375</v>
      </c>
      <c r="B3" s="5"/>
      <c r="C3" s="5"/>
      <c r="D3" s="56"/>
      <c r="E3" s="56"/>
      <c r="F3" s="56"/>
      <c r="G3" s="56"/>
      <c r="H3" s="56"/>
      <c r="I3" s="56"/>
      <c r="J3" s="56"/>
      <c r="K3" s="56"/>
      <c r="L3" s="56"/>
      <c r="M3" s="56"/>
      <c r="N3" s="56"/>
      <c r="O3" s="56"/>
      <c r="P3" s="5"/>
    </row>
    <row r="4" customHeight="1" spans="1:16">
      <c r="A4" s="66" t="s">
        <v>3</v>
      </c>
      <c r="B4" s="67"/>
      <c r="C4" s="67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81"/>
    </row>
    <row r="5" ht="18" customHeight="1" spans="1:16">
      <c r="A5" s="68" t="s">
        <v>2</v>
      </c>
      <c r="B5" s="69"/>
      <c r="C5" s="6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82"/>
    </row>
    <row r="6" ht="19.5" customHeight="1" spans="1:16">
      <c r="A6" s="70" t="s">
        <v>376</v>
      </c>
      <c r="B6" s="12" t="s">
        <v>181</v>
      </c>
      <c r="C6" s="13"/>
      <c r="D6" s="71"/>
      <c r="E6" s="72" t="s">
        <v>377</v>
      </c>
      <c r="F6" s="72"/>
      <c r="G6" s="72"/>
      <c r="H6" s="72"/>
      <c r="I6" s="72"/>
      <c r="J6" s="72"/>
      <c r="K6" s="72"/>
      <c r="L6" s="72"/>
      <c r="M6" s="72"/>
      <c r="N6" s="72"/>
      <c r="O6" s="72"/>
      <c r="P6" s="83"/>
    </row>
    <row r="7" ht="60" customHeight="1" spans="1:16">
      <c r="A7" s="73"/>
      <c r="B7" s="16" t="s">
        <v>33</v>
      </c>
      <c r="C7" s="11" t="s">
        <v>37</v>
      </c>
      <c r="D7" s="74" t="s">
        <v>378</v>
      </c>
      <c r="E7" s="74" t="s">
        <v>379</v>
      </c>
      <c r="F7" s="74" t="s">
        <v>380</v>
      </c>
      <c r="G7" s="74" t="s">
        <v>381</v>
      </c>
      <c r="H7" s="74" t="s">
        <v>382</v>
      </c>
      <c r="I7" s="74" t="s">
        <v>383</v>
      </c>
      <c r="J7" s="74" t="s">
        <v>384</v>
      </c>
      <c r="K7" s="74" t="s">
        <v>385</v>
      </c>
      <c r="L7" s="74" t="s">
        <v>386</v>
      </c>
      <c r="M7" s="33" t="s">
        <v>387</v>
      </c>
      <c r="N7" s="33" t="s">
        <v>388</v>
      </c>
      <c r="O7" s="84" t="s">
        <v>389</v>
      </c>
      <c r="P7" s="33" t="s">
        <v>390</v>
      </c>
    </row>
    <row r="8" ht="15" customHeight="1" spans="1:16">
      <c r="A8" s="35">
        <v>1</v>
      </c>
      <c r="B8" s="35">
        <v>2</v>
      </c>
      <c r="C8" s="35">
        <v>3</v>
      </c>
      <c r="D8" s="35">
        <v>4</v>
      </c>
      <c r="E8" s="35">
        <v>5</v>
      </c>
      <c r="F8" s="35">
        <v>6</v>
      </c>
      <c r="G8" s="35">
        <v>7</v>
      </c>
      <c r="H8" s="35">
        <v>8</v>
      </c>
      <c r="I8" s="35">
        <v>9</v>
      </c>
      <c r="J8" s="35">
        <v>10</v>
      </c>
      <c r="K8" s="35">
        <v>11</v>
      </c>
      <c r="L8" s="35">
        <v>12</v>
      </c>
      <c r="M8" s="35">
        <v>13</v>
      </c>
      <c r="N8" s="35">
        <v>14</v>
      </c>
      <c r="O8" s="35">
        <v>15</v>
      </c>
      <c r="P8" s="73">
        <v>16</v>
      </c>
    </row>
    <row r="9" ht="30" customHeight="1" spans="1:16">
      <c r="A9" s="36"/>
      <c r="B9" s="75"/>
      <c r="C9" s="75"/>
      <c r="D9" s="76"/>
      <c r="E9" s="77"/>
      <c r="F9" s="77"/>
      <c r="G9" s="77"/>
      <c r="H9" s="77"/>
      <c r="I9" s="77"/>
      <c r="J9" s="77"/>
      <c r="K9" s="77"/>
      <c r="L9" s="77"/>
      <c r="M9" s="85"/>
      <c r="N9" s="85"/>
      <c r="O9" s="85"/>
      <c r="P9" s="85"/>
    </row>
    <row r="10" ht="30" customHeight="1" spans="1:16">
      <c r="A10" s="36"/>
      <c r="B10" s="75"/>
      <c r="C10" s="75"/>
      <c r="D10" s="76"/>
      <c r="E10" s="78"/>
      <c r="F10" s="78"/>
      <c r="G10" s="78"/>
      <c r="H10" s="78"/>
      <c r="I10" s="78"/>
      <c r="J10" s="78"/>
      <c r="K10" s="78"/>
      <c r="L10" s="78"/>
      <c r="M10" s="78"/>
      <c r="N10" s="78"/>
      <c r="O10" s="78"/>
      <c r="P10" s="24"/>
    </row>
    <row r="11" ht="30" customHeight="1" spans="1:16">
      <c r="A11" s="51" t="s">
        <v>33</v>
      </c>
      <c r="B11" s="75"/>
      <c r="C11" s="75"/>
      <c r="D11" s="76"/>
      <c r="E11" s="77"/>
      <c r="F11" s="77"/>
      <c r="G11" s="77"/>
      <c r="H11" s="77"/>
      <c r="I11" s="77"/>
      <c r="J11" s="77"/>
      <c r="K11" s="77"/>
      <c r="L11" s="77"/>
      <c r="M11" s="85"/>
      <c r="N11" s="85"/>
      <c r="O11" s="85"/>
      <c r="P11" s="85"/>
    </row>
    <row r="12" customHeight="1" spans="1:16">
      <c r="A12" s="79" t="s">
        <v>391</v>
      </c>
      <c r="B12" s="79"/>
      <c r="C12" s="79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79"/>
    </row>
  </sheetData>
  <mergeCells count="7">
    <mergeCell ref="A3:P3"/>
    <mergeCell ref="A4:P4"/>
    <mergeCell ref="A5:P5"/>
    <mergeCell ref="B6:D6"/>
    <mergeCell ref="E6:P6"/>
    <mergeCell ref="A12:P12"/>
    <mergeCell ref="A6:A7"/>
  </mergeCells>
  <pageMargins left="0.75" right="0.75" top="1" bottom="1" header="0.5" footer="0.5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J9"/>
  <sheetViews>
    <sheetView showZeros="0" tabSelected="1" workbookViewId="0">
      <selection activeCell="J17" sqref="J17"/>
    </sheetView>
  </sheetViews>
  <sheetFormatPr defaultColWidth="9.14285714285714" defaultRowHeight="12" customHeight="1"/>
  <cols>
    <col min="1" max="2" width="15.6285714285714" customWidth="1"/>
    <col min="3" max="10" width="11.2" customWidth="1"/>
  </cols>
  <sheetData>
    <row r="2" customHeight="1" spans="10:10">
      <c r="J2" s="62" t="s">
        <v>392</v>
      </c>
    </row>
    <row r="3" ht="28.5" customHeight="1" spans="1:10">
      <c r="A3" s="55" t="s">
        <v>393</v>
      </c>
      <c r="B3" s="5"/>
      <c r="C3" s="5"/>
      <c r="D3" s="5"/>
      <c r="E3" s="5"/>
      <c r="F3" s="56"/>
      <c r="G3" s="5"/>
      <c r="H3" s="56"/>
      <c r="I3" s="56"/>
      <c r="J3" s="5"/>
    </row>
    <row r="4" ht="17.25" customHeight="1" spans="1:8">
      <c r="A4" s="6" t="s">
        <v>2</v>
      </c>
      <c r="B4" s="57"/>
      <c r="C4" s="57"/>
      <c r="D4" s="57"/>
      <c r="E4" s="57"/>
      <c r="F4" s="58"/>
      <c r="G4" s="57"/>
      <c r="H4" s="58"/>
    </row>
    <row r="5" ht="44.25" customHeight="1" spans="1:10">
      <c r="A5" s="34" t="s">
        <v>285</v>
      </c>
      <c r="B5" s="34" t="s">
        <v>286</v>
      </c>
      <c r="C5" s="34" t="s">
        <v>287</v>
      </c>
      <c r="D5" s="34" t="s">
        <v>288</v>
      </c>
      <c r="E5" s="34" t="s">
        <v>289</v>
      </c>
      <c r="F5" s="59" t="s">
        <v>290</v>
      </c>
      <c r="G5" s="34" t="s">
        <v>291</v>
      </c>
      <c r="H5" s="59" t="s">
        <v>292</v>
      </c>
      <c r="I5" s="59" t="s">
        <v>293</v>
      </c>
      <c r="J5" s="34" t="s">
        <v>294</v>
      </c>
    </row>
    <row r="6" ht="18" customHeight="1" spans="1:10">
      <c r="A6" s="34">
        <v>1</v>
      </c>
      <c r="B6" s="34">
        <v>2</v>
      </c>
      <c r="C6" s="34">
        <v>3</v>
      </c>
      <c r="D6" s="34">
        <v>4</v>
      </c>
      <c r="E6" s="34">
        <v>5</v>
      </c>
      <c r="F6" s="59">
        <v>6</v>
      </c>
      <c r="G6" s="34">
        <v>7</v>
      </c>
      <c r="H6" s="59">
        <v>8</v>
      </c>
      <c r="I6" s="59">
        <v>9</v>
      </c>
      <c r="J6" s="34">
        <v>10</v>
      </c>
    </row>
    <row r="7" ht="27" customHeight="1" spans="1:10">
      <c r="A7" s="36"/>
      <c r="B7" s="49"/>
      <c r="C7" s="49"/>
      <c r="D7" s="49"/>
      <c r="E7" s="60"/>
      <c r="F7" s="61"/>
      <c r="G7" s="60"/>
      <c r="H7" s="61"/>
      <c r="I7" s="61"/>
      <c r="J7" s="60"/>
    </row>
    <row r="8" ht="27" customHeight="1" spans="1:10">
      <c r="A8" s="36"/>
      <c r="B8" s="22" t="s">
        <v>394</v>
      </c>
      <c r="C8" s="22" t="s">
        <v>394</v>
      </c>
      <c r="D8" s="22" t="s">
        <v>394</v>
      </c>
      <c r="E8" s="36" t="s">
        <v>394</v>
      </c>
      <c r="F8" s="22" t="s">
        <v>394</v>
      </c>
      <c r="G8" s="36" t="s">
        <v>394</v>
      </c>
      <c r="H8" s="22" t="s">
        <v>394</v>
      </c>
      <c r="I8" s="22" t="s">
        <v>394</v>
      </c>
      <c r="J8" s="36" t="s">
        <v>394</v>
      </c>
    </row>
    <row r="9" ht="23" customHeight="1" spans="1:1">
      <c r="A9" s="54" t="s">
        <v>395</v>
      </c>
    </row>
  </sheetData>
  <mergeCells count="2">
    <mergeCell ref="A3:J3"/>
    <mergeCell ref="A4:H4"/>
  </mergeCells>
  <pageMargins left="0.75" right="0.75" top="1" bottom="1" header="0.5" footer="0.5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H10"/>
  <sheetViews>
    <sheetView showZeros="0" workbookViewId="0">
      <selection activeCell="A3" sqref="A3:H3"/>
    </sheetView>
  </sheetViews>
  <sheetFormatPr defaultColWidth="9.14285714285714" defaultRowHeight="12" customHeight="1" outlineLevelCol="7"/>
  <cols>
    <col min="1" max="2" width="16.9142857142857" customWidth="1"/>
    <col min="3" max="3" width="19.5714285714286" customWidth="1"/>
    <col min="4" max="8" width="16.9142857142857" customWidth="1"/>
  </cols>
  <sheetData>
    <row r="2" ht="14.25" customHeight="1" spans="1:8">
      <c r="A2" s="1"/>
      <c r="B2" s="1"/>
      <c r="C2" s="1"/>
      <c r="D2" s="1"/>
      <c r="E2" s="1"/>
      <c r="F2" s="1"/>
      <c r="G2" s="1"/>
      <c r="H2" s="42" t="s">
        <v>396</v>
      </c>
    </row>
    <row r="3" ht="28.5" customHeight="1" spans="1:8">
      <c r="A3" s="43" t="s">
        <v>397</v>
      </c>
      <c r="B3" s="29"/>
      <c r="C3" s="29"/>
      <c r="D3" s="29"/>
      <c r="E3" s="29"/>
      <c r="F3" s="29"/>
      <c r="G3" s="29"/>
      <c r="H3" s="29"/>
    </row>
    <row r="4" ht="13.5" customHeight="1" spans="1:8">
      <c r="A4" s="44" t="s">
        <v>2</v>
      </c>
      <c r="B4" s="31"/>
      <c r="C4" s="45"/>
      <c r="D4" s="1"/>
      <c r="E4" s="1"/>
      <c r="F4" s="1"/>
      <c r="G4" s="1"/>
      <c r="H4" s="1"/>
    </row>
    <row r="5" ht="18" customHeight="1" spans="1:8">
      <c r="A5" s="11" t="s">
        <v>174</v>
      </c>
      <c r="B5" s="11" t="s">
        <v>398</v>
      </c>
      <c r="C5" s="11" t="s">
        <v>399</v>
      </c>
      <c r="D5" s="11" t="s">
        <v>400</v>
      </c>
      <c r="E5" s="11" t="s">
        <v>401</v>
      </c>
      <c r="F5" s="46" t="s">
        <v>402</v>
      </c>
      <c r="G5" s="47"/>
      <c r="H5" s="48"/>
    </row>
    <row r="6" ht="18" customHeight="1" spans="1:8">
      <c r="A6" s="18"/>
      <c r="B6" s="18"/>
      <c r="C6" s="18"/>
      <c r="D6" s="18"/>
      <c r="E6" s="18"/>
      <c r="F6" s="34" t="s">
        <v>356</v>
      </c>
      <c r="G6" s="34" t="s">
        <v>403</v>
      </c>
      <c r="H6" s="34" t="s">
        <v>404</v>
      </c>
    </row>
    <row r="7" ht="24" customHeight="1" spans="1:8">
      <c r="A7" s="34">
        <v>1</v>
      </c>
      <c r="B7" s="34">
        <v>2</v>
      </c>
      <c r="C7" s="34">
        <v>3</v>
      </c>
      <c r="D7" s="34">
        <v>4</v>
      </c>
      <c r="E7" s="34">
        <v>5</v>
      </c>
      <c r="F7" s="34">
        <v>6</v>
      </c>
      <c r="G7" s="34">
        <v>7</v>
      </c>
      <c r="H7" s="34">
        <v>8</v>
      </c>
    </row>
    <row r="8" ht="30" customHeight="1" spans="1:8">
      <c r="A8" s="49"/>
      <c r="B8" s="49"/>
      <c r="C8" s="49"/>
      <c r="D8" s="49"/>
      <c r="E8" s="49"/>
      <c r="F8" s="40"/>
      <c r="G8" s="50"/>
      <c r="H8" s="50"/>
    </row>
    <row r="9" ht="30" customHeight="1" spans="1:8">
      <c r="A9" s="51" t="s">
        <v>33</v>
      </c>
      <c r="B9" s="52"/>
      <c r="C9" s="52"/>
      <c r="D9" s="52"/>
      <c r="E9" s="52"/>
      <c r="F9" s="41"/>
      <c r="G9" s="53"/>
      <c r="H9" s="53"/>
    </row>
    <row r="10" ht="25" customHeight="1" spans="1:1">
      <c r="A10" s="54" t="s">
        <v>405</v>
      </c>
    </row>
  </sheetData>
  <mergeCells count="9">
    <mergeCell ref="A3:H3"/>
    <mergeCell ref="A4:C4"/>
    <mergeCell ref="F5:H5"/>
    <mergeCell ref="A9:E9"/>
    <mergeCell ref="A5:A6"/>
    <mergeCell ref="B5:B6"/>
    <mergeCell ref="C5:C6"/>
    <mergeCell ref="D5:D6"/>
    <mergeCell ref="E5:E6"/>
  </mergeCells>
  <pageMargins left="0.75" right="0.75" top="1" bottom="1" header="0.5" footer="0.5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K11"/>
  <sheetViews>
    <sheetView showZeros="0" workbookViewId="0">
      <selection activeCell="F17" sqref="F17"/>
    </sheetView>
  </sheetViews>
  <sheetFormatPr defaultColWidth="9.14285714285714" defaultRowHeight="14.25" customHeight="1"/>
  <cols>
    <col min="1" max="1" width="10.2857142857143" customWidth="1"/>
    <col min="2" max="3" width="23.847619047619" customWidth="1"/>
    <col min="4" max="4" width="11.1428571428571" customWidth="1"/>
    <col min="5" max="5" width="17.7142857142857" customWidth="1"/>
    <col min="6" max="6" width="9.84761904761905" customWidth="1"/>
    <col min="7" max="7" width="17.7142857142857" customWidth="1"/>
    <col min="8" max="11" width="15.4190476190476" customWidth="1"/>
  </cols>
  <sheetData>
    <row r="2" ht="13.5" customHeight="1" spans="1:11">
      <c r="A2" s="1"/>
      <c r="B2" s="1"/>
      <c r="C2" s="1"/>
      <c r="D2" s="2"/>
      <c r="E2" s="2"/>
      <c r="F2" s="2"/>
      <c r="G2" s="2"/>
      <c r="H2" s="3"/>
      <c r="I2" s="3"/>
      <c r="J2" s="3"/>
      <c r="K2" s="4" t="s">
        <v>406</v>
      </c>
    </row>
    <row r="3" ht="27.75" customHeight="1" spans="1:11">
      <c r="A3" s="29" t="s">
        <v>407</v>
      </c>
      <c r="B3" s="29"/>
      <c r="C3" s="29"/>
      <c r="D3" s="29"/>
      <c r="E3" s="29"/>
      <c r="F3" s="29"/>
      <c r="G3" s="29"/>
      <c r="H3" s="29"/>
      <c r="I3" s="29"/>
      <c r="J3" s="29"/>
      <c r="K3" s="29"/>
    </row>
    <row r="4" ht="13.5" customHeight="1" spans="1:11">
      <c r="A4" s="30" t="s">
        <v>2</v>
      </c>
      <c r="B4" s="31"/>
      <c r="C4" s="31"/>
      <c r="D4" s="31"/>
      <c r="E4" s="31"/>
      <c r="F4" s="31"/>
      <c r="G4" s="31"/>
      <c r="H4" s="32"/>
      <c r="I4" s="32"/>
      <c r="J4" s="32"/>
      <c r="K4" s="39" t="s">
        <v>30</v>
      </c>
    </row>
    <row r="5" ht="21.75" customHeight="1" spans="1:11">
      <c r="A5" s="33" t="s">
        <v>255</v>
      </c>
      <c r="B5" s="33" t="s">
        <v>176</v>
      </c>
      <c r="C5" s="33" t="s">
        <v>256</v>
      </c>
      <c r="D5" s="34" t="s">
        <v>177</v>
      </c>
      <c r="E5" s="34" t="s">
        <v>178</v>
      </c>
      <c r="F5" s="34" t="s">
        <v>257</v>
      </c>
      <c r="G5" s="34" t="s">
        <v>258</v>
      </c>
      <c r="H5" s="35" t="s">
        <v>33</v>
      </c>
      <c r="I5" s="35" t="s">
        <v>408</v>
      </c>
      <c r="J5" s="35"/>
      <c r="K5" s="35"/>
    </row>
    <row r="6" ht="21.75" customHeight="1" spans="1:11">
      <c r="A6" s="33"/>
      <c r="B6" s="33"/>
      <c r="C6" s="33"/>
      <c r="D6" s="34"/>
      <c r="E6" s="34"/>
      <c r="F6" s="34"/>
      <c r="G6" s="34"/>
      <c r="H6" s="35"/>
      <c r="I6" s="34" t="s">
        <v>37</v>
      </c>
      <c r="J6" s="34" t="s">
        <v>38</v>
      </c>
      <c r="K6" s="34" t="s">
        <v>39</v>
      </c>
    </row>
    <row r="7" ht="40.5" customHeight="1" spans="1:11">
      <c r="A7" s="33"/>
      <c r="B7" s="33"/>
      <c r="C7" s="33"/>
      <c r="D7" s="34"/>
      <c r="E7" s="34"/>
      <c r="F7" s="34"/>
      <c r="G7" s="34"/>
      <c r="H7" s="35"/>
      <c r="I7" s="34" t="s">
        <v>36</v>
      </c>
      <c r="J7" s="34"/>
      <c r="K7" s="34"/>
    </row>
    <row r="8" ht="20" customHeight="1" spans="1:11">
      <c r="A8" s="19">
        <v>1</v>
      </c>
      <c r="B8" s="19">
        <v>2</v>
      </c>
      <c r="C8" s="19">
        <v>3</v>
      </c>
      <c r="D8" s="19">
        <v>4</v>
      </c>
      <c r="E8" s="19">
        <v>5</v>
      </c>
      <c r="F8" s="19">
        <v>6</v>
      </c>
      <c r="G8" s="19">
        <v>7</v>
      </c>
      <c r="H8" s="19">
        <v>8</v>
      </c>
      <c r="I8" s="19">
        <v>9</v>
      </c>
      <c r="J8" s="20">
        <v>10</v>
      </c>
      <c r="K8" s="20">
        <v>11</v>
      </c>
    </row>
    <row r="9" ht="30" customHeight="1" spans="1:11">
      <c r="A9" s="36"/>
      <c r="B9" s="22" t="s">
        <v>409</v>
      </c>
      <c r="C9" s="36"/>
      <c r="D9" s="36"/>
      <c r="E9" s="36"/>
      <c r="F9" s="36"/>
      <c r="G9" s="36"/>
      <c r="H9" s="23">
        <v>5200</v>
      </c>
      <c r="I9" s="23">
        <v>5200</v>
      </c>
      <c r="J9" s="23"/>
      <c r="K9" s="40"/>
    </row>
    <row r="10" ht="30" customHeight="1" spans="1:11">
      <c r="A10" s="22" t="s">
        <v>271</v>
      </c>
      <c r="B10" s="22" t="s">
        <v>409</v>
      </c>
      <c r="C10" s="22" t="s">
        <v>49</v>
      </c>
      <c r="D10" s="22" t="s">
        <v>96</v>
      </c>
      <c r="E10" s="22" t="s">
        <v>97</v>
      </c>
      <c r="F10" s="22" t="s">
        <v>235</v>
      </c>
      <c r="G10" s="22" t="s">
        <v>236</v>
      </c>
      <c r="H10" s="23">
        <v>5200</v>
      </c>
      <c r="I10" s="23">
        <v>5200</v>
      </c>
      <c r="J10" s="23"/>
      <c r="K10" s="41"/>
    </row>
    <row r="11" ht="30" customHeight="1" spans="1:11">
      <c r="A11" s="37" t="s">
        <v>348</v>
      </c>
      <c r="B11" s="38"/>
      <c r="C11" s="38"/>
      <c r="D11" s="38"/>
      <c r="E11" s="38"/>
      <c r="F11" s="38"/>
      <c r="G11" s="38"/>
      <c r="H11" s="23">
        <v>5200</v>
      </c>
      <c r="I11" s="23">
        <v>5200</v>
      </c>
      <c r="J11" s="23"/>
      <c r="K11" s="41"/>
    </row>
  </sheetData>
  <mergeCells count="15">
    <mergeCell ref="A3:K3"/>
    <mergeCell ref="A4:G4"/>
    <mergeCell ref="I5:K5"/>
    <mergeCell ref="A11:G11"/>
    <mergeCell ref="A5:A7"/>
    <mergeCell ref="B5:B7"/>
    <mergeCell ref="C5:C7"/>
    <mergeCell ref="D5:D7"/>
    <mergeCell ref="E5:E7"/>
    <mergeCell ref="F5:F7"/>
    <mergeCell ref="G5:G7"/>
    <mergeCell ref="H5:H7"/>
    <mergeCell ref="I6:I7"/>
    <mergeCell ref="J6:J7"/>
    <mergeCell ref="K6:K7"/>
  </mergeCells>
  <pageMargins left="0.75" right="0.75" top="1" bottom="1" header="0.5" footer="0.5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G12"/>
  <sheetViews>
    <sheetView showZeros="0" workbookViewId="0">
      <selection activeCell="A3" sqref="A3:G3"/>
    </sheetView>
  </sheetViews>
  <sheetFormatPr defaultColWidth="9.14285714285714" defaultRowHeight="14.25" customHeight="1" outlineLevelCol="6"/>
  <cols>
    <col min="1" max="1" width="26.8571428571429" customWidth="1"/>
    <col min="2" max="2" width="20.047619047619" customWidth="1"/>
    <col min="3" max="3" width="26.2857142857143" customWidth="1"/>
    <col min="4" max="4" width="20.047619047619" customWidth="1"/>
    <col min="5" max="7" width="21.047619047619" customWidth="1"/>
  </cols>
  <sheetData>
    <row r="2" ht="13.5" customHeight="1" spans="1:7">
      <c r="A2" s="1"/>
      <c r="B2" s="1"/>
      <c r="C2" s="1"/>
      <c r="D2" s="2"/>
      <c r="E2" s="3"/>
      <c r="F2" s="3"/>
      <c r="G2" s="4" t="s">
        <v>410</v>
      </c>
    </row>
    <row r="3" ht="27.75" customHeight="1" spans="1:7">
      <c r="A3" s="5" t="s">
        <v>411</v>
      </c>
      <c r="B3" s="5"/>
      <c r="C3" s="5"/>
      <c r="D3" s="5"/>
      <c r="E3" s="5"/>
      <c r="F3" s="5"/>
      <c r="G3" s="5"/>
    </row>
    <row r="4" ht="13.5" customHeight="1" spans="1:7">
      <c r="A4" s="6" t="s">
        <v>2</v>
      </c>
      <c r="B4" s="7"/>
      <c r="C4" s="7"/>
      <c r="D4" s="7"/>
      <c r="E4" s="8"/>
      <c r="F4" s="8"/>
      <c r="G4" s="9" t="s">
        <v>30</v>
      </c>
    </row>
    <row r="5" ht="21.75" customHeight="1" spans="1:7">
      <c r="A5" s="10" t="s">
        <v>256</v>
      </c>
      <c r="B5" s="10" t="s">
        <v>255</v>
      </c>
      <c r="C5" s="10" t="s">
        <v>176</v>
      </c>
      <c r="D5" s="11" t="s">
        <v>412</v>
      </c>
      <c r="E5" s="12" t="s">
        <v>37</v>
      </c>
      <c r="F5" s="13"/>
      <c r="G5" s="14"/>
    </row>
    <row r="6" ht="21.75" customHeight="1" spans="1:7">
      <c r="A6" s="15"/>
      <c r="B6" s="15"/>
      <c r="C6" s="15"/>
      <c r="D6" s="16"/>
      <c r="E6" s="11" t="str">
        <f>"2025"&amp;"年"</f>
        <v>2025年</v>
      </c>
      <c r="F6" s="11" t="str">
        <f>"2025"+1&amp;"年"</f>
        <v>2026年</v>
      </c>
      <c r="G6" s="11" t="str">
        <f>"2025"+2&amp;"年"</f>
        <v>2027年</v>
      </c>
    </row>
    <row r="7" ht="40.5" customHeight="1" spans="1:7">
      <c r="A7" s="17"/>
      <c r="B7" s="17"/>
      <c r="C7" s="17"/>
      <c r="D7" s="18"/>
      <c r="E7" s="18" t="s">
        <v>36</v>
      </c>
      <c r="F7" s="18" t="s">
        <v>36</v>
      </c>
      <c r="G7" s="18" t="s">
        <v>36</v>
      </c>
    </row>
    <row r="8" ht="21" customHeight="1" spans="1:7">
      <c r="A8" s="19">
        <v>1</v>
      </c>
      <c r="B8" s="19">
        <v>2</v>
      </c>
      <c r="C8" s="19">
        <v>3</v>
      </c>
      <c r="D8" s="20">
        <v>4</v>
      </c>
      <c r="E8" s="19">
        <v>5</v>
      </c>
      <c r="F8" s="19">
        <v>6</v>
      </c>
      <c r="G8" s="19">
        <v>7</v>
      </c>
    </row>
    <row r="9" ht="31" customHeight="1" spans="1:7">
      <c r="A9" s="21" t="s">
        <v>49</v>
      </c>
      <c r="B9" s="22"/>
      <c r="C9" s="22"/>
      <c r="D9" s="22"/>
      <c r="E9" s="23">
        <v>1050000</v>
      </c>
      <c r="F9" s="23"/>
      <c r="G9" s="23"/>
    </row>
    <row r="10" ht="31" customHeight="1" spans="1:7">
      <c r="A10" s="24"/>
      <c r="B10" s="22" t="s">
        <v>413</v>
      </c>
      <c r="C10" s="22" t="s">
        <v>277</v>
      </c>
      <c r="D10" s="22" t="s">
        <v>414</v>
      </c>
      <c r="E10" s="23">
        <v>250000</v>
      </c>
      <c r="F10" s="23"/>
      <c r="G10" s="23"/>
    </row>
    <row r="11" ht="31" customHeight="1" spans="1:7">
      <c r="A11" s="25"/>
      <c r="B11" s="22" t="s">
        <v>415</v>
      </c>
      <c r="C11" s="22" t="s">
        <v>270</v>
      </c>
      <c r="D11" s="22" t="s">
        <v>414</v>
      </c>
      <c r="E11" s="23">
        <v>800000</v>
      </c>
      <c r="F11" s="23"/>
      <c r="G11" s="23"/>
    </row>
    <row r="12" ht="31" customHeight="1" spans="1:7">
      <c r="A12" s="26" t="s">
        <v>33</v>
      </c>
      <c r="B12" s="27" t="s">
        <v>394</v>
      </c>
      <c r="C12" s="27"/>
      <c r="D12" s="28"/>
      <c r="E12" s="23">
        <v>1050000</v>
      </c>
      <c r="F12" s="23"/>
      <c r="G12" s="23"/>
    </row>
  </sheetData>
  <mergeCells count="11">
    <mergeCell ref="A3:G3"/>
    <mergeCell ref="A4:D4"/>
    <mergeCell ref="E5:G5"/>
    <mergeCell ref="A12:D12"/>
    <mergeCell ref="A5:A7"/>
    <mergeCell ref="B5:B7"/>
    <mergeCell ref="C5:C7"/>
    <mergeCell ref="D5:D7"/>
    <mergeCell ref="E6:E7"/>
    <mergeCell ref="F6:F7"/>
    <mergeCell ref="G6:G7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S10"/>
  <sheetViews>
    <sheetView showZeros="0" topLeftCell="A2" workbookViewId="0">
      <selection activeCell="A3" sqref="A3:S3"/>
    </sheetView>
  </sheetViews>
  <sheetFormatPr defaultColWidth="9.14285714285714" defaultRowHeight="12" customHeight="1"/>
  <cols>
    <col min="1" max="1" width="7.62857142857143" customWidth="1"/>
    <col min="2" max="2" width="23.5714285714286" customWidth="1"/>
    <col min="3" max="4" width="13.4761904761905" customWidth="1"/>
    <col min="5" max="5" width="13.2" customWidth="1"/>
    <col min="6" max="6" width="8.47619047619048" customWidth="1"/>
    <col min="7" max="7" width="5.34285714285714" customWidth="1"/>
    <col min="8" max="8" width="8.47619047619048" customWidth="1"/>
    <col min="9" max="12" width="11.9142857142857" customWidth="1"/>
    <col min="13" max="13" width="9.2" customWidth="1"/>
    <col min="14" max="14" width="11.9142857142857" customWidth="1"/>
    <col min="15" max="15" width="4.47619047619048" customWidth="1"/>
    <col min="16" max="19" width="8.28571428571429" customWidth="1"/>
  </cols>
  <sheetData>
    <row r="2" ht="16.5" customHeight="1" spans="1:17">
      <c r="A2" s="173"/>
      <c r="B2" s="1"/>
      <c r="C2" s="1"/>
      <c r="D2" s="1"/>
      <c r="E2" s="1"/>
      <c r="F2" s="1"/>
      <c r="G2" s="1"/>
      <c r="H2" s="1"/>
      <c r="I2" s="54"/>
      <c r="J2" s="1"/>
      <c r="K2" s="1"/>
      <c r="L2" s="1"/>
      <c r="M2" s="1"/>
      <c r="N2" s="1"/>
      <c r="O2" s="1"/>
      <c r="P2" s="90" t="s">
        <v>28</v>
      </c>
      <c r="Q2" s="90" t="s">
        <v>28</v>
      </c>
    </row>
    <row r="3" ht="36.75" customHeight="1" spans="1:19">
      <c r="A3" s="29" t="s">
        <v>29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</row>
    <row r="4" ht="18" customHeight="1" spans="1:17">
      <c r="A4" s="31" t="s">
        <v>2</v>
      </c>
      <c r="B4" s="31"/>
      <c r="C4" s="45"/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90" t="s">
        <v>30</v>
      </c>
      <c r="Q4" s="90"/>
    </row>
    <row r="5" ht="21" customHeight="1" spans="1:19">
      <c r="A5" s="11" t="s">
        <v>31</v>
      </c>
      <c r="B5" s="11" t="s">
        <v>32</v>
      </c>
      <c r="C5" s="11" t="s">
        <v>33</v>
      </c>
      <c r="D5" s="46" t="s">
        <v>34</v>
      </c>
      <c r="E5" s="47"/>
      <c r="F5" s="47"/>
      <c r="G5" s="47"/>
      <c r="H5" s="47"/>
      <c r="I5" s="13"/>
      <c r="J5" s="47"/>
      <c r="K5" s="47"/>
      <c r="L5" s="47"/>
      <c r="M5" s="47"/>
      <c r="N5" s="48"/>
      <c r="O5" s="46" t="s">
        <v>35</v>
      </c>
      <c r="P5" s="47"/>
      <c r="Q5" s="47"/>
      <c r="R5" s="47"/>
      <c r="S5" s="48"/>
    </row>
    <row r="6" ht="41.25" customHeight="1" spans="1:19">
      <c r="A6" s="16"/>
      <c r="B6" s="16"/>
      <c r="C6" s="16"/>
      <c r="D6" s="16" t="s">
        <v>36</v>
      </c>
      <c r="E6" s="16" t="s">
        <v>37</v>
      </c>
      <c r="F6" s="16" t="s">
        <v>38</v>
      </c>
      <c r="G6" s="16" t="s">
        <v>39</v>
      </c>
      <c r="H6" s="11" t="s">
        <v>40</v>
      </c>
      <c r="I6" s="176" t="s">
        <v>41</v>
      </c>
      <c r="J6" s="176"/>
      <c r="K6" s="176"/>
      <c r="L6" s="176"/>
      <c r="M6" s="176"/>
      <c r="N6" s="176"/>
      <c r="O6" s="11" t="s">
        <v>36</v>
      </c>
      <c r="P6" s="11" t="s">
        <v>37</v>
      </c>
      <c r="Q6" s="11" t="s">
        <v>38</v>
      </c>
      <c r="R6" s="11" t="s">
        <v>39</v>
      </c>
      <c r="S6" s="11" t="s">
        <v>42</v>
      </c>
    </row>
    <row r="7" ht="43.5" customHeight="1" spans="1:19">
      <c r="A7" s="73"/>
      <c r="B7" s="73"/>
      <c r="C7" s="73"/>
      <c r="D7" s="86"/>
      <c r="E7" s="86"/>
      <c r="F7" s="86"/>
      <c r="G7" s="73"/>
      <c r="H7" s="73"/>
      <c r="I7" s="35" t="s">
        <v>36</v>
      </c>
      <c r="J7" s="33" t="s">
        <v>43</v>
      </c>
      <c r="K7" s="33" t="s">
        <v>44</v>
      </c>
      <c r="L7" s="10" t="s">
        <v>45</v>
      </c>
      <c r="M7" s="10" t="s">
        <v>46</v>
      </c>
      <c r="N7" s="10" t="s">
        <v>47</v>
      </c>
      <c r="O7" s="86"/>
      <c r="P7" s="86"/>
      <c r="Q7" s="86"/>
      <c r="R7" s="86"/>
      <c r="S7" s="86"/>
    </row>
    <row r="8" ht="24" customHeight="1" spans="1:19">
      <c r="A8" s="35">
        <v>1</v>
      </c>
      <c r="B8" s="35">
        <v>2</v>
      </c>
      <c r="C8" s="35">
        <v>3</v>
      </c>
      <c r="D8" s="35">
        <v>4</v>
      </c>
      <c r="E8" s="35">
        <v>5</v>
      </c>
      <c r="F8" s="35">
        <v>6</v>
      </c>
      <c r="G8" s="35">
        <v>7</v>
      </c>
      <c r="H8" s="35">
        <v>8</v>
      </c>
      <c r="I8" s="35">
        <v>9</v>
      </c>
      <c r="J8" s="35">
        <v>10</v>
      </c>
      <c r="K8" s="35">
        <v>11</v>
      </c>
      <c r="L8" s="35">
        <v>12</v>
      </c>
      <c r="M8" s="35">
        <v>13</v>
      </c>
      <c r="N8" s="35">
        <v>14</v>
      </c>
      <c r="O8" s="35">
        <v>15</v>
      </c>
      <c r="P8" s="35">
        <v>16</v>
      </c>
      <c r="Q8" s="35">
        <v>17</v>
      </c>
      <c r="R8" s="35">
        <v>18</v>
      </c>
      <c r="S8" s="59">
        <v>19</v>
      </c>
    </row>
    <row r="9" ht="44" customHeight="1" spans="1:19">
      <c r="A9" s="174" t="s">
        <v>48</v>
      </c>
      <c r="B9" s="174" t="s">
        <v>49</v>
      </c>
      <c r="C9" s="23">
        <v>4310682.19</v>
      </c>
      <c r="D9" s="23">
        <v>4310682.19</v>
      </c>
      <c r="E9" s="23">
        <v>4210682.19</v>
      </c>
      <c r="F9" s="23"/>
      <c r="G9" s="23"/>
      <c r="H9" s="23"/>
      <c r="I9" s="23">
        <v>100000</v>
      </c>
      <c r="J9" s="23"/>
      <c r="K9" s="23"/>
      <c r="L9" s="23"/>
      <c r="M9" s="23"/>
      <c r="N9" s="23">
        <v>100000</v>
      </c>
      <c r="O9" s="23"/>
      <c r="P9" s="23"/>
      <c r="Q9" s="23"/>
      <c r="R9" s="23"/>
      <c r="S9" s="23"/>
    </row>
    <row r="10" ht="44" customHeight="1" spans="1:19">
      <c r="A10" s="12" t="s">
        <v>33</v>
      </c>
      <c r="B10" s="175"/>
      <c r="C10" s="164">
        <v>4310682.19</v>
      </c>
      <c r="D10" s="164">
        <v>4310682.19</v>
      </c>
      <c r="E10" s="164">
        <v>4210682.19</v>
      </c>
      <c r="F10" s="164"/>
      <c r="G10" s="164"/>
      <c r="H10" s="164"/>
      <c r="I10" s="164">
        <v>100000</v>
      </c>
      <c r="J10" s="164"/>
      <c r="K10" s="164"/>
      <c r="L10" s="164"/>
      <c r="M10" s="164"/>
      <c r="N10" s="164">
        <v>100000</v>
      </c>
      <c r="O10" s="164"/>
      <c r="P10" s="164"/>
      <c r="Q10" s="164"/>
      <c r="R10" s="164"/>
      <c r="S10" s="164"/>
    </row>
  </sheetData>
  <mergeCells count="21">
    <mergeCell ref="P2:S2"/>
    <mergeCell ref="A3:S3"/>
    <mergeCell ref="A4:G4"/>
    <mergeCell ref="P4:S4"/>
    <mergeCell ref="D5:N5"/>
    <mergeCell ref="O5:S5"/>
    <mergeCell ref="I6:N6"/>
    <mergeCell ref="A10:B10"/>
    <mergeCell ref="A5:A7"/>
    <mergeCell ref="B5:B7"/>
    <mergeCell ref="C5:C7"/>
    <mergeCell ref="D6:D7"/>
    <mergeCell ref="E6:E7"/>
    <mergeCell ref="F6:F7"/>
    <mergeCell ref="G6:G7"/>
    <mergeCell ref="H6:H7"/>
    <mergeCell ref="O6:O7"/>
    <mergeCell ref="P6:P7"/>
    <mergeCell ref="Q6:Q7"/>
    <mergeCell ref="R6:R7"/>
    <mergeCell ref="S6:S7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2:O29"/>
  <sheetViews>
    <sheetView showZeros="0" workbookViewId="0">
      <selection activeCell="A3" sqref="A3:O3"/>
    </sheetView>
  </sheetViews>
  <sheetFormatPr defaultColWidth="8.84761904761905" defaultRowHeight="15" customHeight="1"/>
  <cols>
    <col min="1" max="1" width="16.5714285714286" customWidth="1"/>
    <col min="2" max="2" width="27.4285714285714" customWidth="1"/>
    <col min="3" max="6" width="14.4761904761905" customWidth="1"/>
    <col min="7" max="7" width="12.6285714285714" customWidth="1"/>
    <col min="8" max="9" width="7.42857142857143" customWidth="1"/>
    <col min="10" max="13" width="12.7714285714286" customWidth="1"/>
    <col min="14" max="14" width="8.14285714285714" customWidth="1"/>
    <col min="15" max="15" width="12.7714285714286" customWidth="1"/>
  </cols>
  <sheetData>
    <row r="2" ht="18.75" customHeight="1" spans="1:15">
      <c r="A2" s="166"/>
      <c r="B2" s="166"/>
      <c r="C2" s="166"/>
      <c r="D2" s="166"/>
      <c r="E2" s="166"/>
      <c r="F2" s="166"/>
      <c r="G2" s="166"/>
      <c r="H2" s="166"/>
      <c r="I2" s="166"/>
      <c r="J2" s="166"/>
      <c r="K2" s="166"/>
      <c r="L2" s="166"/>
      <c r="M2" s="166"/>
      <c r="N2" s="42" t="s">
        <v>50</v>
      </c>
      <c r="O2" s="42"/>
    </row>
    <row r="3" ht="36" customHeight="1" spans="1:15">
      <c r="A3" s="167" t="s">
        <v>51</v>
      </c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  <c r="O3" s="167"/>
    </row>
    <row r="4" ht="18.75" customHeight="1" spans="1:15">
      <c r="A4" s="31" t="s">
        <v>2</v>
      </c>
      <c r="B4" s="31"/>
      <c r="C4" s="31"/>
      <c r="D4" s="31"/>
      <c r="E4" s="31"/>
      <c r="F4" s="31"/>
      <c r="G4" s="166"/>
      <c r="H4" s="166"/>
      <c r="I4" s="166"/>
      <c r="J4" s="166"/>
      <c r="K4" s="166"/>
      <c r="L4" s="166"/>
      <c r="M4" s="166"/>
      <c r="N4" s="42" t="s">
        <v>3</v>
      </c>
      <c r="O4" s="42"/>
    </row>
    <row r="5" ht="31.5" customHeight="1" spans="1:15">
      <c r="A5" s="168" t="s">
        <v>52</v>
      </c>
      <c r="B5" s="168" t="s">
        <v>53</v>
      </c>
      <c r="C5" s="168" t="s">
        <v>33</v>
      </c>
      <c r="D5" s="168" t="s">
        <v>37</v>
      </c>
      <c r="E5" s="168"/>
      <c r="F5" s="168"/>
      <c r="G5" s="168" t="s">
        <v>38</v>
      </c>
      <c r="H5" s="168" t="s">
        <v>39</v>
      </c>
      <c r="I5" s="168" t="s">
        <v>54</v>
      </c>
      <c r="J5" s="168" t="s">
        <v>55</v>
      </c>
      <c r="K5" s="168"/>
      <c r="L5" s="168"/>
      <c r="M5" s="168"/>
      <c r="N5" s="168"/>
      <c r="O5" s="168"/>
    </row>
    <row r="6" ht="37.3" customHeight="1" spans="1:15">
      <c r="A6" s="168"/>
      <c r="B6" s="168"/>
      <c r="C6" s="168"/>
      <c r="D6" s="168" t="s">
        <v>36</v>
      </c>
      <c r="E6" s="168" t="s">
        <v>56</v>
      </c>
      <c r="F6" s="168" t="s">
        <v>57</v>
      </c>
      <c r="G6" s="168"/>
      <c r="H6" s="168"/>
      <c r="I6" s="168"/>
      <c r="J6" s="168" t="s">
        <v>36</v>
      </c>
      <c r="K6" s="168" t="s">
        <v>58</v>
      </c>
      <c r="L6" s="168" t="s">
        <v>59</v>
      </c>
      <c r="M6" s="168" t="s">
        <v>60</v>
      </c>
      <c r="N6" s="168" t="s">
        <v>61</v>
      </c>
      <c r="O6" s="168" t="s">
        <v>62</v>
      </c>
    </row>
    <row r="7" ht="18.75" customHeight="1" spans="1:15">
      <c r="A7" s="169" t="s">
        <v>63</v>
      </c>
      <c r="B7" s="169" t="s">
        <v>64</v>
      </c>
      <c r="C7" s="169" t="s">
        <v>65</v>
      </c>
      <c r="D7" s="169" t="s">
        <v>66</v>
      </c>
      <c r="E7" s="169" t="s">
        <v>67</v>
      </c>
      <c r="F7" s="169" t="s">
        <v>68</v>
      </c>
      <c r="G7" s="169" t="s">
        <v>69</v>
      </c>
      <c r="H7" s="169" t="s">
        <v>70</v>
      </c>
      <c r="I7" s="169" t="s">
        <v>71</v>
      </c>
      <c r="J7" s="169" t="s">
        <v>72</v>
      </c>
      <c r="K7" s="169" t="s">
        <v>73</v>
      </c>
      <c r="L7" s="169" t="s">
        <v>74</v>
      </c>
      <c r="M7" s="169" t="s">
        <v>75</v>
      </c>
      <c r="N7" s="169" t="s">
        <v>76</v>
      </c>
      <c r="O7" s="169" t="s">
        <v>77</v>
      </c>
    </row>
    <row r="8" ht="24" customHeight="1" spans="1:15">
      <c r="A8" s="170" t="s">
        <v>78</v>
      </c>
      <c r="B8" s="170" t="s">
        <v>79</v>
      </c>
      <c r="C8" s="134">
        <v>3521571.92</v>
      </c>
      <c r="D8" s="134">
        <v>3421571.92</v>
      </c>
      <c r="E8" s="134">
        <v>2371571.92</v>
      </c>
      <c r="F8" s="134">
        <v>1050000</v>
      </c>
      <c r="G8" s="134"/>
      <c r="H8" s="134"/>
      <c r="I8" s="134"/>
      <c r="J8" s="134">
        <v>100000</v>
      </c>
      <c r="K8" s="134"/>
      <c r="L8" s="134"/>
      <c r="M8" s="134"/>
      <c r="N8" s="134"/>
      <c r="O8" s="134">
        <v>100000</v>
      </c>
    </row>
    <row r="9" ht="24" customHeight="1" spans="1:15">
      <c r="A9" s="171" t="s">
        <v>80</v>
      </c>
      <c r="B9" s="171" t="s">
        <v>81</v>
      </c>
      <c r="C9" s="134">
        <v>3521571.92</v>
      </c>
      <c r="D9" s="134">
        <v>3421571.92</v>
      </c>
      <c r="E9" s="134">
        <v>2371571.92</v>
      </c>
      <c r="F9" s="134">
        <v>1050000</v>
      </c>
      <c r="G9" s="134"/>
      <c r="H9" s="134"/>
      <c r="I9" s="134"/>
      <c r="J9" s="134">
        <v>100000</v>
      </c>
      <c r="K9" s="134"/>
      <c r="L9" s="134"/>
      <c r="M9" s="134"/>
      <c r="N9" s="134"/>
      <c r="O9" s="134">
        <v>100000</v>
      </c>
    </row>
    <row r="10" ht="24" customHeight="1" spans="1:15">
      <c r="A10" s="172">
        <v>2013301</v>
      </c>
      <c r="B10" s="172" t="s">
        <v>82</v>
      </c>
      <c r="C10" s="134">
        <v>3309213.04</v>
      </c>
      <c r="D10" s="134">
        <v>3209213.04</v>
      </c>
      <c r="E10" s="134">
        <v>2159213.04</v>
      </c>
      <c r="F10" s="134">
        <v>1050000</v>
      </c>
      <c r="G10" s="134"/>
      <c r="H10" s="134"/>
      <c r="I10" s="134"/>
      <c r="J10" s="134">
        <v>100000</v>
      </c>
      <c r="K10" s="134"/>
      <c r="L10" s="134"/>
      <c r="M10" s="134"/>
      <c r="N10" s="134"/>
      <c r="O10" s="134">
        <v>100000</v>
      </c>
    </row>
    <row r="11" ht="24" customHeight="1" spans="1:15">
      <c r="A11" s="172">
        <v>2013350</v>
      </c>
      <c r="B11" s="172" t="s">
        <v>83</v>
      </c>
      <c r="C11" s="134">
        <v>212358.88</v>
      </c>
      <c r="D11" s="134">
        <v>212358.88</v>
      </c>
      <c r="E11" s="134">
        <v>212358.88</v>
      </c>
      <c r="F11" s="134"/>
      <c r="G11" s="134"/>
      <c r="H11" s="134"/>
      <c r="I11" s="134"/>
      <c r="J11" s="134"/>
      <c r="K11" s="134"/>
      <c r="L11" s="134"/>
      <c r="M11" s="134"/>
      <c r="N11" s="134"/>
      <c r="O11" s="134"/>
    </row>
    <row r="12" ht="24" customHeight="1" spans="1:15">
      <c r="A12" s="170" t="s">
        <v>84</v>
      </c>
      <c r="B12" s="170" t="s">
        <v>85</v>
      </c>
      <c r="C12" s="134">
        <v>378528.06</v>
      </c>
      <c r="D12" s="134">
        <v>378528.06</v>
      </c>
      <c r="E12" s="134">
        <v>378528.06</v>
      </c>
      <c r="F12" s="134"/>
      <c r="G12" s="134"/>
      <c r="H12" s="134"/>
      <c r="I12" s="134"/>
      <c r="J12" s="134"/>
      <c r="K12" s="134"/>
      <c r="L12" s="134"/>
      <c r="M12" s="134"/>
      <c r="N12" s="134"/>
      <c r="O12" s="134"/>
    </row>
    <row r="13" ht="24" customHeight="1" spans="1:15">
      <c r="A13" s="171" t="s">
        <v>86</v>
      </c>
      <c r="B13" s="171" t="s">
        <v>87</v>
      </c>
      <c r="C13" s="134">
        <v>375145.3</v>
      </c>
      <c r="D13" s="134">
        <v>375145.3</v>
      </c>
      <c r="E13" s="134">
        <v>375145.3</v>
      </c>
      <c r="F13" s="134"/>
      <c r="G13" s="134"/>
      <c r="H13" s="134"/>
      <c r="I13" s="134"/>
      <c r="J13" s="134"/>
      <c r="K13" s="134"/>
      <c r="L13" s="134"/>
      <c r="M13" s="134"/>
      <c r="N13" s="134"/>
      <c r="O13" s="134"/>
    </row>
    <row r="14" ht="24" customHeight="1" spans="1:15">
      <c r="A14" s="172" t="s">
        <v>88</v>
      </c>
      <c r="B14" s="172" t="s">
        <v>89</v>
      </c>
      <c r="C14" s="134">
        <v>4800</v>
      </c>
      <c r="D14" s="134">
        <v>4800</v>
      </c>
      <c r="E14" s="134">
        <v>4800</v>
      </c>
      <c r="F14" s="134"/>
      <c r="G14" s="134"/>
      <c r="H14" s="134"/>
      <c r="I14" s="134"/>
      <c r="J14" s="134"/>
      <c r="K14" s="134"/>
      <c r="L14" s="134"/>
      <c r="M14" s="134"/>
      <c r="N14" s="134"/>
      <c r="O14" s="134"/>
    </row>
    <row r="15" ht="24" customHeight="1" spans="1:15">
      <c r="A15" s="172" t="s">
        <v>90</v>
      </c>
      <c r="B15" s="172" t="s">
        <v>91</v>
      </c>
      <c r="C15" s="134">
        <v>327843.51</v>
      </c>
      <c r="D15" s="134">
        <v>327843.51</v>
      </c>
      <c r="E15" s="134">
        <v>327843.51</v>
      </c>
      <c r="F15" s="134"/>
      <c r="G15" s="134"/>
      <c r="H15" s="134"/>
      <c r="I15" s="134"/>
      <c r="J15" s="134"/>
      <c r="K15" s="134"/>
      <c r="L15" s="134"/>
      <c r="M15" s="134"/>
      <c r="N15" s="134"/>
      <c r="O15" s="134"/>
    </row>
    <row r="16" ht="24" customHeight="1" spans="1:15">
      <c r="A16" s="172" t="s">
        <v>92</v>
      </c>
      <c r="B16" s="172" t="s">
        <v>93</v>
      </c>
      <c r="C16" s="134">
        <v>42501.79</v>
      </c>
      <c r="D16" s="134">
        <v>42501.79</v>
      </c>
      <c r="E16" s="134">
        <v>42501.79</v>
      </c>
      <c r="F16" s="134"/>
      <c r="G16" s="134"/>
      <c r="H16" s="134"/>
      <c r="I16" s="134"/>
      <c r="J16" s="134"/>
      <c r="K16" s="134"/>
      <c r="L16" s="134"/>
      <c r="M16" s="134"/>
      <c r="N16" s="134"/>
      <c r="O16" s="134"/>
    </row>
    <row r="17" ht="24" customHeight="1" spans="1:15">
      <c r="A17" s="171" t="s">
        <v>94</v>
      </c>
      <c r="B17" s="171" t="s">
        <v>95</v>
      </c>
      <c r="C17" s="134"/>
      <c r="D17" s="134"/>
      <c r="E17" s="134"/>
      <c r="F17" s="134"/>
      <c r="G17" s="134"/>
      <c r="H17" s="134"/>
      <c r="I17" s="134"/>
      <c r="J17" s="134"/>
      <c r="K17" s="134"/>
      <c r="L17" s="134"/>
      <c r="M17" s="134"/>
      <c r="N17" s="134"/>
      <c r="O17" s="134"/>
    </row>
    <row r="18" ht="24" customHeight="1" spans="1:15">
      <c r="A18" s="172" t="s">
        <v>96</v>
      </c>
      <c r="B18" s="172" t="s">
        <v>97</v>
      </c>
      <c r="C18" s="134"/>
      <c r="D18" s="134"/>
      <c r="E18" s="134"/>
      <c r="F18" s="134"/>
      <c r="G18" s="134"/>
      <c r="H18" s="134"/>
      <c r="I18" s="134"/>
      <c r="J18" s="134"/>
      <c r="K18" s="134"/>
      <c r="L18" s="134"/>
      <c r="M18" s="134"/>
      <c r="N18" s="134"/>
      <c r="O18" s="134"/>
    </row>
    <row r="19" ht="24" customHeight="1" spans="1:15">
      <c r="A19" s="171" t="s">
        <v>98</v>
      </c>
      <c r="B19" s="171" t="s">
        <v>99</v>
      </c>
      <c r="C19" s="134">
        <v>3382.76</v>
      </c>
      <c r="D19" s="134">
        <v>3382.76</v>
      </c>
      <c r="E19" s="134">
        <v>3382.76</v>
      </c>
      <c r="F19" s="134"/>
      <c r="G19" s="134"/>
      <c r="H19" s="134"/>
      <c r="I19" s="134"/>
      <c r="J19" s="134"/>
      <c r="K19" s="134"/>
      <c r="L19" s="134"/>
      <c r="M19" s="134"/>
      <c r="N19" s="134"/>
      <c r="O19" s="134"/>
    </row>
    <row r="20" ht="24" customHeight="1" spans="1:15">
      <c r="A20" s="172" t="s">
        <v>100</v>
      </c>
      <c r="B20" s="172" t="s">
        <v>99</v>
      </c>
      <c r="C20" s="134">
        <v>3382.76</v>
      </c>
      <c r="D20" s="134">
        <v>3382.76</v>
      </c>
      <c r="E20" s="134">
        <v>3382.76</v>
      </c>
      <c r="F20" s="134"/>
      <c r="G20" s="134"/>
      <c r="H20" s="134"/>
      <c r="I20" s="134"/>
      <c r="J20" s="134"/>
      <c r="K20" s="134"/>
      <c r="L20" s="134"/>
      <c r="M20" s="134"/>
      <c r="N20" s="134"/>
      <c r="O20" s="134"/>
    </row>
    <row r="21" ht="24" customHeight="1" spans="1:15">
      <c r="A21" s="170" t="s">
        <v>101</v>
      </c>
      <c r="B21" s="170" t="s">
        <v>102</v>
      </c>
      <c r="C21" s="134">
        <v>168443.57</v>
      </c>
      <c r="D21" s="134">
        <v>168443.57</v>
      </c>
      <c r="E21" s="134">
        <v>168443.57</v>
      </c>
      <c r="F21" s="134"/>
      <c r="G21" s="134"/>
      <c r="H21" s="134"/>
      <c r="I21" s="134"/>
      <c r="J21" s="134"/>
      <c r="K21" s="134"/>
      <c r="L21" s="134"/>
      <c r="M21" s="134"/>
      <c r="N21" s="134"/>
      <c r="O21" s="134"/>
    </row>
    <row r="22" ht="24" customHeight="1" spans="1:15">
      <c r="A22" s="171" t="s">
        <v>103</v>
      </c>
      <c r="B22" s="171" t="s">
        <v>104</v>
      </c>
      <c r="C22" s="134">
        <v>168443.57</v>
      </c>
      <c r="D22" s="134">
        <v>168443.57</v>
      </c>
      <c r="E22" s="134">
        <v>168443.57</v>
      </c>
      <c r="F22" s="134"/>
      <c r="G22" s="134"/>
      <c r="H22" s="134"/>
      <c r="I22" s="134"/>
      <c r="J22" s="134"/>
      <c r="K22" s="134"/>
      <c r="L22" s="134"/>
      <c r="M22" s="134"/>
      <c r="N22" s="134"/>
      <c r="O22" s="134"/>
    </row>
    <row r="23" ht="24" customHeight="1" spans="1:15">
      <c r="A23" s="172" t="s">
        <v>105</v>
      </c>
      <c r="B23" s="172" t="s">
        <v>106</v>
      </c>
      <c r="C23" s="134">
        <v>164407.93</v>
      </c>
      <c r="D23" s="134">
        <v>164407.93</v>
      </c>
      <c r="E23" s="134">
        <v>164407.93</v>
      </c>
      <c r="F23" s="134"/>
      <c r="G23" s="134"/>
      <c r="H23" s="134"/>
      <c r="I23" s="134"/>
      <c r="J23" s="134"/>
      <c r="K23" s="134"/>
      <c r="L23" s="134"/>
      <c r="M23" s="134"/>
      <c r="N23" s="134"/>
      <c r="O23" s="134"/>
    </row>
    <row r="24" ht="24" customHeight="1" spans="1:15">
      <c r="A24" s="172" t="s">
        <v>107</v>
      </c>
      <c r="B24" s="172" t="s">
        <v>108</v>
      </c>
      <c r="C24" s="134"/>
      <c r="D24" s="134"/>
      <c r="E24" s="134"/>
      <c r="F24" s="134"/>
      <c r="G24" s="134"/>
      <c r="H24" s="134"/>
      <c r="I24" s="134"/>
      <c r="J24" s="134"/>
      <c r="K24" s="134"/>
      <c r="L24" s="134"/>
      <c r="M24" s="134"/>
      <c r="N24" s="134"/>
      <c r="O24" s="134"/>
    </row>
    <row r="25" ht="24" customHeight="1" spans="1:15">
      <c r="A25" s="172" t="s">
        <v>109</v>
      </c>
      <c r="B25" s="172" t="s">
        <v>110</v>
      </c>
      <c r="C25" s="134">
        <v>4035.64</v>
      </c>
      <c r="D25" s="134">
        <v>4035.64</v>
      </c>
      <c r="E25" s="134">
        <v>4035.64</v>
      </c>
      <c r="F25" s="134"/>
      <c r="G25" s="134"/>
      <c r="H25" s="134"/>
      <c r="I25" s="134"/>
      <c r="J25" s="134"/>
      <c r="K25" s="134"/>
      <c r="L25" s="134"/>
      <c r="M25" s="134"/>
      <c r="N25" s="134"/>
      <c r="O25" s="134"/>
    </row>
    <row r="26" ht="24" customHeight="1" spans="1:15">
      <c r="A26" s="170" t="s">
        <v>111</v>
      </c>
      <c r="B26" s="170" t="s">
        <v>112</v>
      </c>
      <c r="C26" s="134">
        <v>242138.64</v>
      </c>
      <c r="D26" s="134">
        <v>242138.64</v>
      </c>
      <c r="E26" s="134">
        <v>242138.64</v>
      </c>
      <c r="F26" s="134"/>
      <c r="G26" s="134"/>
      <c r="H26" s="134"/>
      <c r="I26" s="134"/>
      <c r="J26" s="134"/>
      <c r="K26" s="134"/>
      <c r="L26" s="134"/>
      <c r="M26" s="134"/>
      <c r="N26" s="134"/>
      <c r="O26" s="134"/>
    </row>
    <row r="27" ht="24" customHeight="1" spans="1:15">
      <c r="A27" s="171" t="s">
        <v>113</v>
      </c>
      <c r="B27" s="171" t="s">
        <v>114</v>
      </c>
      <c r="C27" s="134">
        <v>242138.64</v>
      </c>
      <c r="D27" s="134">
        <v>242138.64</v>
      </c>
      <c r="E27" s="134">
        <v>242138.64</v>
      </c>
      <c r="F27" s="134"/>
      <c r="G27" s="134"/>
      <c r="H27" s="134"/>
      <c r="I27" s="134"/>
      <c r="J27" s="134"/>
      <c r="K27" s="134"/>
      <c r="L27" s="134"/>
      <c r="M27" s="134"/>
      <c r="N27" s="134"/>
      <c r="O27" s="134"/>
    </row>
    <row r="28" ht="24" customHeight="1" spans="1:15">
      <c r="A28" s="172" t="s">
        <v>115</v>
      </c>
      <c r="B28" s="172" t="s">
        <v>116</v>
      </c>
      <c r="C28" s="134">
        <v>242138.64</v>
      </c>
      <c r="D28" s="134">
        <v>242138.64</v>
      </c>
      <c r="E28" s="134">
        <v>242138.64</v>
      </c>
      <c r="F28" s="134"/>
      <c r="G28" s="134"/>
      <c r="H28" s="134"/>
      <c r="I28" s="134"/>
      <c r="J28" s="134"/>
      <c r="K28" s="134"/>
      <c r="L28" s="134"/>
      <c r="M28" s="134"/>
      <c r="N28" s="134"/>
      <c r="O28" s="134"/>
    </row>
    <row r="29" ht="24" customHeight="1" spans="1:15">
      <c r="A29" s="169" t="s">
        <v>33</v>
      </c>
      <c r="B29" s="169"/>
      <c r="C29" s="134">
        <v>4310682.19</v>
      </c>
      <c r="D29" s="134">
        <v>4210682.19</v>
      </c>
      <c r="E29" s="134">
        <v>3160682.19</v>
      </c>
      <c r="F29" s="134">
        <v>1050000</v>
      </c>
      <c r="G29" s="134"/>
      <c r="H29" s="134"/>
      <c r="I29" s="134"/>
      <c r="J29" s="134">
        <v>100000</v>
      </c>
      <c r="K29" s="134"/>
      <c r="L29" s="134"/>
      <c r="M29" s="134"/>
      <c r="N29" s="134"/>
      <c r="O29" s="134">
        <v>100000</v>
      </c>
    </row>
  </sheetData>
  <mergeCells count="13">
    <mergeCell ref="N2:O2"/>
    <mergeCell ref="A3:O3"/>
    <mergeCell ref="A4:F4"/>
    <mergeCell ref="N4:O4"/>
    <mergeCell ref="D5:F5"/>
    <mergeCell ref="J5:O5"/>
    <mergeCell ref="A29:B29"/>
    <mergeCell ref="A5:A6"/>
    <mergeCell ref="B5:B6"/>
    <mergeCell ref="C5:C6"/>
    <mergeCell ref="G5:G6"/>
    <mergeCell ref="H5:H6"/>
    <mergeCell ref="I5:I6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D37"/>
  <sheetViews>
    <sheetView showZeros="0" workbookViewId="0">
      <selection activeCell="A3" sqref="A3:D3"/>
    </sheetView>
  </sheetViews>
  <sheetFormatPr defaultColWidth="9.14285714285714" defaultRowHeight="14.25" customHeight="1" outlineLevelCol="3"/>
  <cols>
    <col min="1" max="1" width="32.7714285714286" customWidth="1"/>
    <col min="2" max="2" width="23.9142857142857" customWidth="1"/>
    <col min="3" max="3" width="35.4761904761905" customWidth="1"/>
    <col min="4" max="4" width="36.4190476190476" customWidth="1"/>
  </cols>
  <sheetData>
    <row r="2" ht="17.25" customHeight="1" spans="1:4">
      <c r="A2" s="45"/>
      <c r="B2" s="45"/>
      <c r="C2" s="45"/>
      <c r="D2" s="90" t="s">
        <v>117</v>
      </c>
    </row>
    <row r="3" ht="30.75" customHeight="1" spans="1:4">
      <c r="A3" s="156" t="s">
        <v>118</v>
      </c>
      <c r="B3" s="156"/>
      <c r="C3" s="156"/>
      <c r="D3" s="156"/>
    </row>
    <row r="4" ht="18.75" customHeight="1" spans="1:4">
      <c r="A4" s="31" t="s">
        <v>2</v>
      </c>
      <c r="B4" s="157"/>
      <c r="C4" s="157"/>
      <c r="D4" s="91" t="s">
        <v>3</v>
      </c>
    </row>
    <row r="5" ht="19.5" customHeight="1" spans="1:4">
      <c r="A5" s="12" t="s">
        <v>119</v>
      </c>
      <c r="B5" s="14"/>
      <c r="C5" s="12" t="s">
        <v>120</v>
      </c>
      <c r="D5" s="14"/>
    </row>
    <row r="6" ht="21.75" customHeight="1" spans="1:4">
      <c r="A6" s="70" t="s">
        <v>121</v>
      </c>
      <c r="B6" s="11" t="s">
        <v>7</v>
      </c>
      <c r="C6" s="70" t="s">
        <v>122</v>
      </c>
      <c r="D6" s="11" t="s">
        <v>7</v>
      </c>
    </row>
    <row r="7" ht="17.25" customHeight="1" spans="1:4">
      <c r="A7" s="73"/>
      <c r="B7" s="18"/>
      <c r="C7" s="73"/>
      <c r="D7" s="18"/>
    </row>
    <row r="8" ht="19.5" customHeight="1" spans="1:4">
      <c r="A8" s="87" t="s">
        <v>123</v>
      </c>
      <c r="B8" s="23">
        <v>4210682.19</v>
      </c>
      <c r="C8" s="158" t="s">
        <v>124</v>
      </c>
      <c r="D8" s="23">
        <v>4210682.19</v>
      </c>
    </row>
    <row r="9" ht="19.5" customHeight="1" spans="1:4">
      <c r="A9" s="87" t="s">
        <v>125</v>
      </c>
      <c r="B9" s="23">
        <v>4210682.19</v>
      </c>
      <c r="C9" s="159" t="s">
        <v>126</v>
      </c>
      <c r="D9" s="23">
        <v>3421571.92</v>
      </c>
    </row>
    <row r="10" ht="19.5" customHeight="1" spans="1:4">
      <c r="A10" s="160" t="s">
        <v>127</v>
      </c>
      <c r="B10" s="23"/>
      <c r="C10" s="159" t="s">
        <v>128</v>
      </c>
      <c r="D10" s="23"/>
    </row>
    <row r="11" ht="19.5" customHeight="1" spans="1:4">
      <c r="A11" s="160" t="s">
        <v>129</v>
      </c>
      <c r="B11" s="23"/>
      <c r="C11" s="159" t="s">
        <v>130</v>
      </c>
      <c r="D11" s="23"/>
    </row>
    <row r="12" ht="19.5" customHeight="1" spans="1:4">
      <c r="A12" s="160" t="s">
        <v>131</v>
      </c>
      <c r="B12" s="23"/>
      <c r="C12" s="159" t="s">
        <v>132</v>
      </c>
      <c r="D12" s="23"/>
    </row>
    <row r="13" ht="19.5" customHeight="1" spans="1:4">
      <c r="A13" s="160" t="s">
        <v>125</v>
      </c>
      <c r="B13" s="23"/>
      <c r="C13" s="159" t="s">
        <v>133</v>
      </c>
      <c r="D13" s="23"/>
    </row>
    <row r="14" ht="19.5" customHeight="1" spans="1:4">
      <c r="A14" s="160" t="s">
        <v>127</v>
      </c>
      <c r="B14" s="23"/>
      <c r="C14" s="159" t="s">
        <v>134</v>
      </c>
      <c r="D14" s="23"/>
    </row>
    <row r="15" ht="19.5" customHeight="1" spans="1:4">
      <c r="A15" s="160" t="s">
        <v>129</v>
      </c>
      <c r="B15" s="23"/>
      <c r="C15" s="159" t="s">
        <v>135</v>
      </c>
      <c r="D15" s="23"/>
    </row>
    <row r="16" ht="19.5" customHeight="1" spans="1:4">
      <c r="A16" s="161"/>
      <c r="B16" s="23"/>
      <c r="C16" s="159" t="s">
        <v>136</v>
      </c>
      <c r="D16" s="23">
        <v>378528.06</v>
      </c>
    </row>
    <row r="17" ht="19.5" customHeight="1" spans="1:4">
      <c r="A17" s="161"/>
      <c r="B17" s="23"/>
      <c r="C17" s="159" t="s">
        <v>137</v>
      </c>
      <c r="D17" s="23">
        <v>168443.57</v>
      </c>
    </row>
    <row r="18" ht="19.5" customHeight="1" spans="1:4">
      <c r="A18" s="161"/>
      <c r="B18" s="23"/>
      <c r="C18" s="159" t="s">
        <v>138</v>
      </c>
      <c r="D18" s="23"/>
    </row>
    <row r="19" ht="19.5" customHeight="1" spans="1:4">
      <c r="A19" s="161"/>
      <c r="B19" s="23"/>
      <c r="C19" s="159" t="s">
        <v>139</v>
      </c>
      <c r="D19" s="23"/>
    </row>
    <row r="20" ht="19.5" customHeight="1" spans="1:4">
      <c r="A20" s="161"/>
      <c r="B20" s="23"/>
      <c r="C20" s="159" t="s">
        <v>140</v>
      </c>
      <c r="D20" s="23"/>
    </row>
    <row r="21" ht="19.5" customHeight="1" spans="1:4">
      <c r="A21" s="87"/>
      <c r="B21" s="23"/>
      <c r="C21" s="159" t="s">
        <v>141</v>
      </c>
      <c r="D21" s="23"/>
    </row>
    <row r="22" ht="19.5" customHeight="1" spans="1:4">
      <c r="A22" s="87"/>
      <c r="B22" s="23"/>
      <c r="C22" s="158" t="s">
        <v>142</v>
      </c>
      <c r="D22" s="23"/>
    </row>
    <row r="23" ht="19.5" customHeight="1" spans="1:4">
      <c r="A23" s="87"/>
      <c r="B23" s="23"/>
      <c r="C23" s="158" t="s">
        <v>143</v>
      </c>
      <c r="D23" s="23"/>
    </row>
    <row r="24" ht="19.5" customHeight="1" spans="1:4">
      <c r="A24" s="87"/>
      <c r="B24" s="23"/>
      <c r="C24" s="158" t="s">
        <v>144</v>
      </c>
      <c r="D24" s="23"/>
    </row>
    <row r="25" ht="19.5" customHeight="1" spans="1:4">
      <c r="A25" s="87"/>
      <c r="B25" s="23"/>
      <c r="C25" s="158" t="s">
        <v>145</v>
      </c>
      <c r="D25" s="23"/>
    </row>
    <row r="26" ht="19.5" customHeight="1" spans="1:4">
      <c r="A26" s="87"/>
      <c r="B26" s="23"/>
      <c r="C26" s="158" t="s">
        <v>146</v>
      </c>
      <c r="D26" s="23"/>
    </row>
    <row r="27" ht="19.5" customHeight="1" spans="1:4">
      <c r="A27" s="162"/>
      <c r="B27" s="23"/>
      <c r="C27" s="158" t="s">
        <v>147</v>
      </c>
      <c r="D27" s="23">
        <v>242138.64</v>
      </c>
    </row>
    <row r="28" ht="19.5" customHeight="1" spans="1:4">
      <c r="A28" s="87"/>
      <c r="B28" s="23"/>
      <c r="C28" s="158" t="s">
        <v>148</v>
      </c>
      <c r="D28" s="23"/>
    </row>
    <row r="29" customHeight="1" spans="1:4">
      <c r="A29" s="87"/>
      <c r="B29" s="23"/>
      <c r="C29" s="163" t="s">
        <v>149</v>
      </c>
      <c r="D29" s="23"/>
    </row>
    <row r="30" ht="19.5" customHeight="1" spans="1:4">
      <c r="A30" s="87"/>
      <c r="B30" s="23"/>
      <c r="C30" s="158" t="s">
        <v>150</v>
      </c>
      <c r="D30" s="23"/>
    </row>
    <row r="31" ht="19.5" customHeight="1" spans="1:4">
      <c r="A31" s="162"/>
      <c r="B31" s="23"/>
      <c r="C31" s="158" t="s">
        <v>151</v>
      </c>
      <c r="D31" s="23"/>
    </row>
    <row r="32" ht="18" customHeight="1" spans="1:4">
      <c r="A32" s="162"/>
      <c r="B32" s="23"/>
      <c r="C32" s="158" t="s">
        <v>152</v>
      </c>
      <c r="D32" s="23"/>
    </row>
    <row r="33" ht="18" customHeight="1" spans="1:4">
      <c r="A33" s="162"/>
      <c r="B33" s="23"/>
      <c r="C33" s="163" t="s">
        <v>153</v>
      </c>
      <c r="D33" s="23"/>
    </row>
    <row r="34" ht="18" customHeight="1" spans="1:4">
      <c r="A34" s="162"/>
      <c r="B34" s="23"/>
      <c r="C34" s="163" t="s">
        <v>154</v>
      </c>
      <c r="D34" s="23"/>
    </row>
    <row r="35" ht="19.5" customHeight="1" spans="1:4">
      <c r="A35" s="162"/>
      <c r="B35" s="164"/>
      <c r="C35" s="158" t="s">
        <v>155</v>
      </c>
      <c r="D35" s="164"/>
    </row>
    <row r="36" ht="19.5" customHeight="1" spans="1:4">
      <c r="A36" s="162"/>
      <c r="B36" s="23"/>
      <c r="C36" s="87" t="s">
        <v>156</v>
      </c>
      <c r="D36" s="23"/>
    </row>
    <row r="37" ht="19.5" customHeight="1" spans="1:4">
      <c r="A37" s="165" t="s">
        <v>26</v>
      </c>
      <c r="B37" s="23">
        <v>4210682.19</v>
      </c>
      <c r="C37" s="165" t="s">
        <v>27</v>
      </c>
      <c r="D37" s="23">
        <v>4210682.19</v>
      </c>
    </row>
  </sheetData>
  <mergeCells count="8">
    <mergeCell ref="A3:D3"/>
    <mergeCell ref="A4:B4"/>
    <mergeCell ref="A5:B5"/>
    <mergeCell ref="C5:D5"/>
    <mergeCell ref="A6:A7"/>
    <mergeCell ref="B6:B7"/>
    <mergeCell ref="C6:C7"/>
    <mergeCell ref="D6:D7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G26"/>
  <sheetViews>
    <sheetView showZeros="0" workbookViewId="0">
      <selection activeCell="A3" sqref="A3:G3"/>
    </sheetView>
  </sheetViews>
  <sheetFormatPr defaultColWidth="10.2857142857143" defaultRowHeight="15" customHeight="1" outlineLevelCol="6"/>
  <cols>
    <col min="1" max="1" width="26.3428571428571" customWidth="1"/>
    <col min="2" max="2" width="36.5714285714286" customWidth="1"/>
    <col min="3" max="3" width="22.5714285714286" customWidth="1"/>
    <col min="4" max="4" width="22.4285714285714" customWidth="1"/>
    <col min="5" max="5" width="21.8571428571429" customWidth="1"/>
    <col min="6" max="6" width="21.1428571428571" customWidth="1"/>
    <col min="7" max="7" width="19.2857142857143" customWidth="1"/>
  </cols>
  <sheetData>
    <row r="2" ht="18.75" customHeight="1" spans="1:7">
      <c r="A2" s="123"/>
      <c r="B2" s="123"/>
      <c r="C2" s="123"/>
      <c r="D2" s="123"/>
      <c r="E2" s="123"/>
      <c r="F2" s="123"/>
      <c r="G2" s="127" t="s">
        <v>157</v>
      </c>
    </row>
    <row r="3" ht="33" customHeight="1" spans="1:7">
      <c r="A3" s="149" t="s">
        <v>158</v>
      </c>
      <c r="B3" s="149"/>
      <c r="C3" s="149"/>
      <c r="D3" s="149"/>
      <c r="E3" s="149"/>
      <c r="F3" s="149"/>
      <c r="G3" s="149"/>
    </row>
    <row r="4" ht="18.75" customHeight="1" spans="1:7">
      <c r="A4" s="150" t="s">
        <v>2</v>
      </c>
      <c r="B4" s="150"/>
      <c r="C4" s="123"/>
      <c r="D4" s="123"/>
      <c r="E4" s="123"/>
      <c r="F4" s="123"/>
      <c r="G4" s="127" t="s">
        <v>3</v>
      </c>
    </row>
    <row r="5" ht="18.75" customHeight="1" spans="1:7">
      <c r="A5" s="151" t="s">
        <v>159</v>
      </c>
      <c r="B5" s="151"/>
      <c r="C5" s="151" t="s">
        <v>33</v>
      </c>
      <c r="D5" s="151" t="s">
        <v>56</v>
      </c>
      <c r="E5" s="151"/>
      <c r="F5" s="151"/>
      <c r="G5" s="151" t="s">
        <v>57</v>
      </c>
    </row>
    <row r="6" ht="18.75" customHeight="1" spans="1:7">
      <c r="A6" s="151" t="s">
        <v>52</v>
      </c>
      <c r="B6" s="151" t="s">
        <v>53</v>
      </c>
      <c r="C6" s="151"/>
      <c r="D6" s="151" t="s">
        <v>36</v>
      </c>
      <c r="E6" s="151" t="s">
        <v>160</v>
      </c>
      <c r="F6" s="151" t="s">
        <v>161</v>
      </c>
      <c r="G6" s="151"/>
    </row>
    <row r="7" ht="18.75" customHeight="1" spans="1:7">
      <c r="A7" s="151" t="s">
        <v>63</v>
      </c>
      <c r="B7" s="151" t="s">
        <v>64</v>
      </c>
      <c r="C7" s="151" t="s">
        <v>65</v>
      </c>
      <c r="D7" s="151" t="s">
        <v>66</v>
      </c>
      <c r="E7" s="151" t="s">
        <v>67</v>
      </c>
      <c r="F7" s="151" t="s">
        <v>68</v>
      </c>
      <c r="G7" s="151" t="s">
        <v>69</v>
      </c>
    </row>
    <row r="8" ht="23" customHeight="1" spans="1:7">
      <c r="A8" s="152" t="s">
        <v>78</v>
      </c>
      <c r="B8" s="152" t="s">
        <v>79</v>
      </c>
      <c r="C8" s="153">
        <v>3421571.92</v>
      </c>
      <c r="D8" s="153">
        <v>2371571.92</v>
      </c>
      <c r="E8" s="153">
        <v>1917442</v>
      </c>
      <c r="F8" s="153">
        <v>454129.92</v>
      </c>
      <c r="G8" s="153">
        <v>1050000</v>
      </c>
    </row>
    <row r="9" ht="23" customHeight="1" outlineLevel="1" spans="1:7">
      <c r="A9" s="154" t="s">
        <v>80</v>
      </c>
      <c r="B9" s="154" t="s">
        <v>81</v>
      </c>
      <c r="C9" s="153">
        <v>3421571.92</v>
      </c>
      <c r="D9" s="153">
        <v>2371571.92</v>
      </c>
      <c r="E9" s="153">
        <v>1917442</v>
      </c>
      <c r="F9" s="153">
        <v>454129.92</v>
      </c>
      <c r="G9" s="153">
        <v>1050000</v>
      </c>
    </row>
    <row r="10" ht="23" customHeight="1" outlineLevel="2" spans="1:7">
      <c r="A10" s="155" t="s">
        <v>162</v>
      </c>
      <c r="B10" s="155" t="s">
        <v>82</v>
      </c>
      <c r="C10" s="153">
        <v>3209213.04</v>
      </c>
      <c r="D10" s="153">
        <v>2159213.04</v>
      </c>
      <c r="E10" s="153">
        <v>1737366</v>
      </c>
      <c r="F10" s="153">
        <v>421847.04</v>
      </c>
      <c r="G10" s="153">
        <v>1050000</v>
      </c>
    </row>
    <row r="11" ht="23" customHeight="1" outlineLevel="2" spans="1:7">
      <c r="A11" s="155" t="s">
        <v>163</v>
      </c>
      <c r="B11" s="155" t="s">
        <v>83</v>
      </c>
      <c r="C11" s="153">
        <v>212358.88</v>
      </c>
      <c r="D11" s="153">
        <v>212358.88</v>
      </c>
      <c r="E11" s="153">
        <v>180076</v>
      </c>
      <c r="F11" s="153">
        <v>32282.88</v>
      </c>
      <c r="G11" s="153"/>
    </row>
    <row r="12" ht="23" customHeight="1" spans="1:7">
      <c r="A12" s="152" t="s">
        <v>84</v>
      </c>
      <c r="B12" s="152" t="s">
        <v>85</v>
      </c>
      <c r="C12" s="153">
        <v>378528.06</v>
      </c>
      <c r="D12" s="153">
        <v>378528.06</v>
      </c>
      <c r="E12" s="153">
        <v>378528.06</v>
      </c>
      <c r="F12" s="153"/>
      <c r="G12" s="153"/>
    </row>
    <row r="13" ht="23" customHeight="1" outlineLevel="1" spans="1:7">
      <c r="A13" s="154" t="s">
        <v>86</v>
      </c>
      <c r="B13" s="154" t="s">
        <v>87</v>
      </c>
      <c r="C13" s="153">
        <v>375145.3</v>
      </c>
      <c r="D13" s="153">
        <v>375145.3</v>
      </c>
      <c r="E13" s="153">
        <v>375145.3</v>
      </c>
      <c r="F13" s="153"/>
      <c r="G13" s="153"/>
    </row>
    <row r="14" ht="23" customHeight="1" outlineLevel="2" spans="1:7">
      <c r="A14" s="155" t="s">
        <v>88</v>
      </c>
      <c r="B14" s="155" t="s">
        <v>89</v>
      </c>
      <c r="C14" s="153">
        <v>4800</v>
      </c>
      <c r="D14" s="153">
        <v>4800</v>
      </c>
      <c r="E14" s="153">
        <v>4800</v>
      </c>
      <c r="F14" s="153"/>
      <c r="G14" s="153"/>
    </row>
    <row r="15" ht="23" customHeight="1" outlineLevel="2" spans="1:7">
      <c r="A15" s="155" t="s">
        <v>90</v>
      </c>
      <c r="B15" s="155" t="s">
        <v>91</v>
      </c>
      <c r="C15" s="153">
        <v>327843.51</v>
      </c>
      <c r="D15" s="153">
        <v>327843.51</v>
      </c>
      <c r="E15" s="153">
        <v>327843.51</v>
      </c>
      <c r="F15" s="153"/>
      <c r="G15" s="153"/>
    </row>
    <row r="16" ht="23" customHeight="1" outlineLevel="2" spans="1:7">
      <c r="A16" s="155" t="s">
        <v>92</v>
      </c>
      <c r="B16" s="155" t="s">
        <v>93</v>
      </c>
      <c r="C16" s="153">
        <v>42501.79</v>
      </c>
      <c r="D16" s="153">
        <v>42501.79</v>
      </c>
      <c r="E16" s="153">
        <v>42501.79</v>
      </c>
      <c r="F16" s="153"/>
      <c r="G16" s="153"/>
    </row>
    <row r="17" ht="23" customHeight="1" outlineLevel="1" spans="1:7">
      <c r="A17" s="154" t="s">
        <v>98</v>
      </c>
      <c r="B17" s="154" t="s">
        <v>99</v>
      </c>
      <c r="C17" s="153">
        <v>3382.76</v>
      </c>
      <c r="D17" s="153">
        <v>3382.76</v>
      </c>
      <c r="E17" s="153">
        <v>3382.76</v>
      </c>
      <c r="F17" s="153"/>
      <c r="G17" s="153"/>
    </row>
    <row r="18" ht="23" customHeight="1" outlineLevel="2" spans="1:7">
      <c r="A18" s="155" t="s">
        <v>100</v>
      </c>
      <c r="B18" s="155" t="s">
        <v>99</v>
      </c>
      <c r="C18" s="153">
        <v>3382.76</v>
      </c>
      <c r="D18" s="153">
        <v>3382.76</v>
      </c>
      <c r="E18" s="153">
        <v>3382.76</v>
      </c>
      <c r="F18" s="153"/>
      <c r="G18" s="153"/>
    </row>
    <row r="19" ht="23" customHeight="1" spans="1:7">
      <c r="A19" s="152" t="s">
        <v>101</v>
      </c>
      <c r="B19" s="152" t="s">
        <v>102</v>
      </c>
      <c r="C19" s="153">
        <v>168443.57</v>
      </c>
      <c r="D19" s="153">
        <v>168443.57</v>
      </c>
      <c r="E19" s="153">
        <v>168443.57</v>
      </c>
      <c r="F19" s="153"/>
      <c r="G19" s="153"/>
    </row>
    <row r="20" ht="23" customHeight="1" outlineLevel="1" spans="1:7">
      <c r="A20" s="154" t="s">
        <v>103</v>
      </c>
      <c r="B20" s="154" t="s">
        <v>104</v>
      </c>
      <c r="C20" s="153">
        <v>168443.57</v>
      </c>
      <c r="D20" s="153">
        <v>168443.57</v>
      </c>
      <c r="E20" s="153">
        <v>168443.57</v>
      </c>
      <c r="F20" s="153"/>
      <c r="G20" s="153"/>
    </row>
    <row r="21" ht="23" customHeight="1" outlineLevel="2" spans="1:7">
      <c r="A21" s="155" t="s">
        <v>105</v>
      </c>
      <c r="B21" s="155" t="s">
        <v>106</v>
      </c>
      <c r="C21" s="153">
        <v>164407.93</v>
      </c>
      <c r="D21" s="153">
        <v>164407.93</v>
      </c>
      <c r="E21" s="153">
        <v>164407.93</v>
      </c>
      <c r="F21" s="153"/>
      <c r="G21" s="153"/>
    </row>
    <row r="22" ht="23" customHeight="1" outlineLevel="2" spans="1:7">
      <c r="A22" s="155" t="s">
        <v>109</v>
      </c>
      <c r="B22" s="155" t="s">
        <v>110</v>
      </c>
      <c r="C22" s="153">
        <v>4035.64</v>
      </c>
      <c r="D22" s="153">
        <v>4035.64</v>
      </c>
      <c r="E22" s="153">
        <v>4035.64</v>
      </c>
      <c r="F22" s="153"/>
      <c r="G22" s="153"/>
    </row>
    <row r="23" ht="23" customHeight="1" spans="1:7">
      <c r="A23" s="152" t="s">
        <v>111</v>
      </c>
      <c r="B23" s="152" t="s">
        <v>112</v>
      </c>
      <c r="C23" s="153">
        <v>242138.64</v>
      </c>
      <c r="D23" s="153">
        <v>242138.64</v>
      </c>
      <c r="E23" s="153">
        <v>242138.64</v>
      </c>
      <c r="F23" s="153"/>
      <c r="G23" s="153"/>
    </row>
    <row r="24" ht="23" customHeight="1" outlineLevel="1" spans="1:7">
      <c r="A24" s="154" t="s">
        <v>113</v>
      </c>
      <c r="B24" s="154" t="s">
        <v>114</v>
      </c>
      <c r="C24" s="153">
        <v>242138.64</v>
      </c>
      <c r="D24" s="153">
        <v>242138.64</v>
      </c>
      <c r="E24" s="153">
        <v>242138.64</v>
      </c>
      <c r="F24" s="153"/>
      <c r="G24" s="153"/>
    </row>
    <row r="25" ht="23" customHeight="1" outlineLevel="2" spans="1:7">
      <c r="A25" s="155" t="s">
        <v>115</v>
      </c>
      <c r="B25" s="155" t="s">
        <v>116</v>
      </c>
      <c r="C25" s="153">
        <v>242138.64</v>
      </c>
      <c r="D25" s="153">
        <v>242138.64</v>
      </c>
      <c r="E25" s="153">
        <v>242138.64</v>
      </c>
      <c r="F25" s="153"/>
      <c r="G25" s="153"/>
    </row>
    <row r="26" ht="23" customHeight="1" spans="1:7">
      <c r="A26" s="151" t="s">
        <v>33</v>
      </c>
      <c r="B26" s="151"/>
      <c r="C26" s="153">
        <v>4210682.19</v>
      </c>
      <c r="D26" s="153">
        <v>3160682.19</v>
      </c>
      <c r="E26" s="153">
        <v>2706552.27</v>
      </c>
      <c r="F26" s="153">
        <v>454129.92</v>
      </c>
      <c r="G26" s="153">
        <v>1050000</v>
      </c>
    </row>
  </sheetData>
  <mergeCells count="7">
    <mergeCell ref="A3:G3"/>
    <mergeCell ref="A4:C4"/>
    <mergeCell ref="A5:B5"/>
    <mergeCell ref="D5:F5"/>
    <mergeCell ref="A26:B26"/>
    <mergeCell ref="C5:C6"/>
    <mergeCell ref="G5:G6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F8"/>
  <sheetViews>
    <sheetView showZeros="0" workbookViewId="0">
      <selection activeCell="A3" sqref="A3:F3"/>
    </sheetView>
  </sheetViews>
  <sheetFormatPr defaultColWidth="9.14285714285714" defaultRowHeight="14.25" customHeight="1" outlineLevelRow="7" outlineLevelCol="5"/>
  <cols>
    <col min="1" max="1" width="28.2" customWidth="1"/>
    <col min="2" max="2" width="18.3428571428571" customWidth="1"/>
    <col min="3" max="3" width="17.2857142857143" customWidth="1"/>
    <col min="4" max="4" width="21.6285714285714" customWidth="1"/>
    <col min="5" max="5" width="19.7714285714286" customWidth="1"/>
    <col min="6" max="6" width="18.7142857142857" customWidth="1"/>
  </cols>
  <sheetData>
    <row r="2" customHeight="1" spans="1:6">
      <c r="A2" s="140"/>
      <c r="B2" s="140"/>
      <c r="C2" s="141"/>
      <c r="D2" s="1"/>
      <c r="E2" s="1"/>
      <c r="F2" s="142" t="s">
        <v>164</v>
      </c>
    </row>
    <row r="3" ht="33.75" customHeight="1" spans="1:6">
      <c r="A3" s="143" t="s">
        <v>165</v>
      </c>
      <c r="B3" s="143"/>
      <c r="C3" s="143"/>
      <c r="D3" s="143"/>
      <c r="E3" s="143"/>
      <c r="F3" s="143"/>
    </row>
    <row r="4" ht="21.75" customHeight="1" spans="1:6">
      <c r="A4" s="144" t="s">
        <v>2</v>
      </c>
      <c r="B4" s="140"/>
      <c r="C4" s="141"/>
      <c r="D4" s="3"/>
      <c r="E4" s="1"/>
      <c r="F4" s="142" t="s">
        <v>30</v>
      </c>
    </row>
    <row r="5" ht="19.5" customHeight="1" spans="1:6">
      <c r="A5" s="11" t="s">
        <v>166</v>
      </c>
      <c r="B5" s="70" t="s">
        <v>167</v>
      </c>
      <c r="C5" s="12" t="s">
        <v>168</v>
      </c>
      <c r="D5" s="13"/>
      <c r="E5" s="14"/>
      <c r="F5" s="70" t="s">
        <v>169</v>
      </c>
    </row>
    <row r="6" ht="19.5" customHeight="1" spans="1:6">
      <c r="A6" s="18"/>
      <c r="B6" s="73"/>
      <c r="C6" s="35" t="s">
        <v>36</v>
      </c>
      <c r="D6" s="35" t="s">
        <v>170</v>
      </c>
      <c r="E6" s="35" t="s">
        <v>171</v>
      </c>
      <c r="F6" s="73"/>
    </row>
    <row r="7" ht="18.75" customHeight="1" spans="1:6">
      <c r="A7" s="145">
        <v>1</v>
      </c>
      <c r="B7" s="145">
        <v>2</v>
      </c>
      <c r="C7" s="146">
        <v>3</v>
      </c>
      <c r="D7" s="145">
        <v>4</v>
      </c>
      <c r="E7" s="145">
        <v>5</v>
      </c>
      <c r="F7" s="145">
        <v>6</v>
      </c>
    </row>
    <row r="8" ht="24.75" customHeight="1" spans="1:6">
      <c r="A8" s="147">
        <v>35000</v>
      </c>
      <c r="B8" s="147"/>
      <c r="C8" s="148">
        <v>32000</v>
      </c>
      <c r="D8" s="147"/>
      <c r="E8" s="147">
        <v>32000</v>
      </c>
      <c r="F8" s="147">
        <v>3000</v>
      </c>
    </row>
  </sheetData>
  <mergeCells count="6">
    <mergeCell ref="A3:F3"/>
    <mergeCell ref="A4:D4"/>
    <mergeCell ref="C5:E5"/>
    <mergeCell ref="A5:A6"/>
    <mergeCell ref="B5:B6"/>
    <mergeCell ref="F5:F6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W43"/>
  <sheetViews>
    <sheetView showZeros="0" workbookViewId="0">
      <selection activeCell="E16" sqref="E16"/>
    </sheetView>
  </sheetViews>
  <sheetFormatPr defaultColWidth="10.2857142857143" defaultRowHeight="15" customHeight="1"/>
  <cols>
    <col min="1" max="1" width="24.8571428571429" customWidth="1"/>
    <col min="2" max="2" width="18.8571428571429" customWidth="1"/>
    <col min="3" max="3" width="29.5714285714286" customWidth="1"/>
    <col min="4" max="4" width="8.42857142857143" customWidth="1"/>
    <col min="5" max="5" width="13.7142857142857" customWidth="1"/>
    <col min="6" max="6" width="6.85714285714286" customWidth="1"/>
    <col min="7" max="7" width="19.1428571428571" customWidth="1"/>
    <col min="8" max="8" width="12.9142857142857" customWidth="1"/>
    <col min="9" max="9" width="12.2857142857143" customWidth="1"/>
    <col min="10" max="11" width="6" customWidth="1"/>
    <col min="12" max="12" width="12.2857142857143" customWidth="1"/>
    <col min="13" max="13" width="3.71428571428571" customWidth="1"/>
    <col min="14" max="23" width="5.85714285714286" customWidth="1"/>
  </cols>
  <sheetData>
    <row r="2" ht="18.75" customHeight="1" spans="1:23">
      <c r="A2" s="135"/>
      <c r="B2" s="135"/>
      <c r="C2" s="135"/>
      <c r="D2" s="135"/>
      <c r="E2" s="135"/>
      <c r="F2" s="135"/>
      <c r="G2" s="135"/>
      <c r="H2" s="135"/>
      <c r="I2" s="135"/>
      <c r="J2" s="135"/>
      <c r="K2" s="135"/>
      <c r="L2" s="135"/>
      <c r="M2" s="135"/>
      <c r="N2" s="135"/>
      <c r="O2" s="135"/>
      <c r="P2" s="135"/>
      <c r="Q2" s="135"/>
      <c r="R2" s="135"/>
      <c r="S2" s="135"/>
      <c r="T2" s="139" t="s">
        <v>172</v>
      </c>
      <c r="U2" s="139"/>
      <c r="V2" s="139"/>
      <c r="W2" s="139"/>
    </row>
    <row r="3" ht="45.75" customHeight="1" spans="1:23">
      <c r="A3" s="136" t="s">
        <v>173</v>
      </c>
      <c r="B3" s="136"/>
      <c r="C3" s="136"/>
      <c r="D3" s="136"/>
      <c r="E3" s="136"/>
      <c r="F3" s="136"/>
      <c r="G3" s="136"/>
      <c r="H3" s="136"/>
      <c r="I3" s="136"/>
      <c r="J3" s="136"/>
      <c r="K3" s="136"/>
      <c r="L3" s="136"/>
      <c r="M3" s="136"/>
      <c r="N3" s="136"/>
      <c r="O3" s="136"/>
      <c r="P3" s="136"/>
      <c r="Q3" s="136"/>
      <c r="R3" s="136"/>
      <c r="S3" s="136"/>
      <c r="T3" s="136"/>
      <c r="U3" s="136"/>
      <c r="V3" s="136"/>
      <c r="W3" s="136"/>
    </row>
    <row r="4" ht="18.75" customHeight="1" spans="1:23">
      <c r="A4" s="135" t="s">
        <v>2</v>
      </c>
      <c r="B4" s="135"/>
      <c r="C4" s="135"/>
      <c r="D4" s="135"/>
      <c r="E4" s="135"/>
      <c r="F4" s="135"/>
      <c r="G4" s="135"/>
      <c r="H4" s="135"/>
      <c r="I4" s="135"/>
      <c r="J4" s="135"/>
      <c r="K4" s="135"/>
      <c r="L4" s="135"/>
      <c r="M4" s="135"/>
      <c r="N4" s="135"/>
      <c r="O4" s="135"/>
      <c r="P4" s="135"/>
      <c r="Q4" s="135"/>
      <c r="R4" s="135"/>
      <c r="S4" s="135"/>
      <c r="T4" s="139" t="s">
        <v>30</v>
      </c>
      <c r="U4" s="139"/>
      <c r="V4" s="139"/>
      <c r="W4" s="139"/>
    </row>
    <row r="5" ht="18.75" customHeight="1" spans="1:23">
      <c r="A5" s="137" t="s">
        <v>174</v>
      </c>
      <c r="B5" s="137" t="s">
        <v>175</v>
      </c>
      <c r="C5" s="137" t="s">
        <v>176</v>
      </c>
      <c r="D5" s="137" t="s">
        <v>177</v>
      </c>
      <c r="E5" s="137" t="s">
        <v>178</v>
      </c>
      <c r="F5" s="137" t="s">
        <v>179</v>
      </c>
      <c r="G5" s="137" t="s">
        <v>180</v>
      </c>
      <c r="H5" s="137" t="s">
        <v>181</v>
      </c>
      <c r="I5" s="137"/>
      <c r="J5" s="137"/>
      <c r="K5" s="137"/>
      <c r="L5" s="137"/>
      <c r="M5" s="137"/>
      <c r="N5" s="137"/>
      <c r="O5" s="137"/>
      <c r="P5" s="137"/>
      <c r="Q5" s="137"/>
      <c r="R5" s="137"/>
      <c r="S5" s="137"/>
      <c r="T5" s="137"/>
      <c r="U5" s="137"/>
      <c r="V5" s="137"/>
      <c r="W5" s="137"/>
    </row>
    <row r="6" ht="28.3" customHeight="1" spans="1:23">
      <c r="A6" s="137"/>
      <c r="B6" s="137"/>
      <c r="C6" s="137"/>
      <c r="D6" s="137"/>
      <c r="E6" s="137"/>
      <c r="F6" s="137"/>
      <c r="G6" s="137"/>
      <c r="H6" s="137" t="s">
        <v>182</v>
      </c>
      <c r="I6" s="137" t="s">
        <v>37</v>
      </c>
      <c r="J6" s="137" t="s">
        <v>183</v>
      </c>
      <c r="K6" s="137" t="s">
        <v>184</v>
      </c>
      <c r="L6" s="137" t="s">
        <v>185</v>
      </c>
      <c r="M6" s="137" t="s">
        <v>186</v>
      </c>
      <c r="N6" s="137" t="s">
        <v>187</v>
      </c>
      <c r="O6" s="137" t="s">
        <v>38</v>
      </c>
      <c r="P6" s="137" t="s">
        <v>39</v>
      </c>
      <c r="Q6" s="137" t="s">
        <v>40</v>
      </c>
      <c r="R6" s="137" t="s">
        <v>55</v>
      </c>
      <c r="S6" s="137"/>
      <c r="T6" s="137"/>
      <c r="U6" s="137"/>
      <c r="V6" s="137"/>
      <c r="W6" s="137"/>
    </row>
    <row r="7" ht="24" customHeight="1" spans="1:23">
      <c r="A7" s="137"/>
      <c r="B7" s="137"/>
      <c r="C7" s="137"/>
      <c r="D7" s="137"/>
      <c r="E7" s="137"/>
      <c r="F7" s="137"/>
      <c r="G7" s="137"/>
      <c r="H7" s="137"/>
      <c r="I7" s="137" t="s">
        <v>188</v>
      </c>
      <c r="J7" s="137" t="s">
        <v>183</v>
      </c>
      <c r="K7" s="137" t="s">
        <v>184</v>
      </c>
      <c r="L7" s="137" t="s">
        <v>185</v>
      </c>
      <c r="M7" s="137" t="s">
        <v>186</v>
      </c>
      <c r="N7" s="137" t="s">
        <v>37</v>
      </c>
      <c r="O7" s="137" t="s">
        <v>38</v>
      </c>
      <c r="P7" s="137" t="s">
        <v>39</v>
      </c>
      <c r="Q7" s="137"/>
      <c r="R7" s="137" t="s">
        <v>36</v>
      </c>
      <c r="S7" s="137" t="s">
        <v>43</v>
      </c>
      <c r="T7" s="137" t="s">
        <v>44</v>
      </c>
      <c r="U7" s="137" t="s">
        <v>45</v>
      </c>
      <c r="V7" s="137" t="s">
        <v>46</v>
      </c>
      <c r="W7" s="137" t="s">
        <v>47</v>
      </c>
    </row>
    <row r="8" ht="32.05" customHeight="1" spans="1:23">
      <c r="A8" s="137"/>
      <c r="B8" s="137"/>
      <c r="C8" s="137"/>
      <c r="D8" s="137"/>
      <c r="E8" s="137"/>
      <c r="F8" s="137"/>
      <c r="G8" s="137"/>
      <c r="H8" s="137"/>
      <c r="I8" s="137" t="s">
        <v>36</v>
      </c>
      <c r="J8" s="137"/>
      <c r="K8" s="137"/>
      <c r="L8" s="137"/>
      <c r="M8" s="137"/>
      <c r="N8" s="137"/>
      <c r="O8" s="137"/>
      <c r="P8" s="137"/>
      <c r="Q8" s="137"/>
      <c r="R8" s="137"/>
      <c r="S8" s="137"/>
      <c r="T8" s="137"/>
      <c r="U8" s="137"/>
      <c r="V8" s="137"/>
      <c r="W8" s="137"/>
    </row>
    <row r="9" ht="18.75" customHeight="1" spans="1:23">
      <c r="A9" s="137" t="s">
        <v>63</v>
      </c>
      <c r="B9" s="137" t="s">
        <v>64</v>
      </c>
      <c r="C9" s="137" t="s">
        <v>65</v>
      </c>
      <c r="D9" s="137" t="s">
        <v>66</v>
      </c>
      <c r="E9" s="137" t="s">
        <v>67</v>
      </c>
      <c r="F9" s="137" t="s">
        <v>68</v>
      </c>
      <c r="G9" s="137" t="s">
        <v>69</v>
      </c>
      <c r="H9" s="137" t="s">
        <v>70</v>
      </c>
      <c r="I9" s="137" t="s">
        <v>71</v>
      </c>
      <c r="J9" s="137" t="s">
        <v>72</v>
      </c>
      <c r="K9" s="137" t="s">
        <v>73</v>
      </c>
      <c r="L9" s="137" t="s">
        <v>74</v>
      </c>
      <c r="M9" s="137" t="s">
        <v>75</v>
      </c>
      <c r="N9" s="137" t="s">
        <v>76</v>
      </c>
      <c r="O9" s="137" t="s">
        <v>77</v>
      </c>
      <c r="P9" s="137" t="s">
        <v>189</v>
      </c>
      <c r="Q9" s="137" t="s">
        <v>190</v>
      </c>
      <c r="R9" s="137" t="s">
        <v>191</v>
      </c>
      <c r="S9" s="137" t="s">
        <v>192</v>
      </c>
      <c r="T9" s="137" t="s">
        <v>193</v>
      </c>
      <c r="U9" s="137" t="s">
        <v>194</v>
      </c>
      <c r="V9" s="137" t="s">
        <v>195</v>
      </c>
      <c r="W9" s="137" t="s">
        <v>196</v>
      </c>
    </row>
    <row r="10" ht="30" customHeight="1" spans="1:23">
      <c r="A10" s="132" t="s">
        <v>49</v>
      </c>
      <c r="B10" s="132"/>
      <c r="C10" s="132"/>
      <c r="D10" s="132"/>
      <c r="E10" s="132"/>
      <c r="F10" s="132"/>
      <c r="G10" s="132"/>
      <c r="H10" s="134">
        <v>3160682.19</v>
      </c>
      <c r="I10" s="134">
        <v>3160682.19</v>
      </c>
      <c r="J10" s="134"/>
      <c r="K10" s="134"/>
      <c r="L10" s="134">
        <v>3160682.19</v>
      </c>
      <c r="M10" s="134"/>
      <c r="N10" s="134"/>
      <c r="O10" s="134"/>
      <c r="P10" s="134"/>
      <c r="Q10" s="134"/>
      <c r="R10" s="134"/>
      <c r="S10" s="134"/>
      <c r="T10" s="134"/>
      <c r="U10" s="134"/>
      <c r="V10" s="134"/>
      <c r="W10" s="134"/>
    </row>
    <row r="11" ht="30" customHeight="1" outlineLevel="1" spans="1:23">
      <c r="A11" s="132" t="s">
        <v>49</v>
      </c>
      <c r="B11" s="132" t="s">
        <v>197</v>
      </c>
      <c r="C11" s="132" t="s">
        <v>198</v>
      </c>
      <c r="D11" s="132" t="s">
        <v>162</v>
      </c>
      <c r="E11" s="132" t="s">
        <v>82</v>
      </c>
      <c r="F11" s="132" t="s">
        <v>199</v>
      </c>
      <c r="G11" s="132" t="s">
        <v>200</v>
      </c>
      <c r="H11" s="134">
        <v>721368</v>
      </c>
      <c r="I11" s="134">
        <v>721368</v>
      </c>
      <c r="J11" s="134"/>
      <c r="K11" s="134"/>
      <c r="L11" s="134">
        <v>721368</v>
      </c>
      <c r="M11" s="134"/>
      <c r="N11" s="134"/>
      <c r="O11" s="134"/>
      <c r="P11" s="134"/>
      <c r="Q11" s="134"/>
      <c r="R11" s="134"/>
      <c r="S11" s="134"/>
      <c r="T11" s="134"/>
      <c r="U11" s="134"/>
      <c r="V11" s="134"/>
      <c r="W11" s="134"/>
    </row>
    <row r="12" ht="30" customHeight="1" outlineLevel="1" spans="1:23">
      <c r="A12" s="132" t="s">
        <v>49</v>
      </c>
      <c r="B12" s="132" t="s">
        <v>201</v>
      </c>
      <c r="C12" s="132" t="s">
        <v>202</v>
      </c>
      <c r="D12" s="132" t="s">
        <v>163</v>
      </c>
      <c r="E12" s="132" t="s">
        <v>83</v>
      </c>
      <c r="F12" s="132" t="s">
        <v>199</v>
      </c>
      <c r="G12" s="132" t="s">
        <v>200</v>
      </c>
      <c r="H12" s="134">
        <v>71184</v>
      </c>
      <c r="I12" s="134">
        <v>71184</v>
      </c>
      <c r="J12" s="134"/>
      <c r="K12" s="134"/>
      <c r="L12" s="134">
        <v>71184</v>
      </c>
      <c r="M12" s="132"/>
      <c r="N12" s="134"/>
      <c r="O12" s="134"/>
      <c r="P12" s="134"/>
      <c r="Q12" s="134"/>
      <c r="R12" s="134"/>
      <c r="S12" s="134"/>
      <c r="T12" s="134"/>
      <c r="U12" s="134"/>
      <c r="V12" s="134"/>
      <c r="W12" s="134"/>
    </row>
    <row r="13" ht="30" customHeight="1" outlineLevel="1" spans="1:23">
      <c r="A13" s="132" t="s">
        <v>49</v>
      </c>
      <c r="B13" s="132" t="s">
        <v>197</v>
      </c>
      <c r="C13" s="132" t="s">
        <v>198</v>
      </c>
      <c r="D13" s="132" t="s">
        <v>162</v>
      </c>
      <c r="E13" s="132" t="s">
        <v>82</v>
      </c>
      <c r="F13" s="132" t="s">
        <v>203</v>
      </c>
      <c r="G13" s="132" t="s">
        <v>204</v>
      </c>
      <c r="H13" s="134">
        <v>925884</v>
      </c>
      <c r="I13" s="134">
        <v>925884</v>
      </c>
      <c r="J13" s="134"/>
      <c r="K13" s="134"/>
      <c r="L13" s="134">
        <v>925884</v>
      </c>
      <c r="M13" s="132"/>
      <c r="N13" s="134"/>
      <c r="O13" s="134"/>
      <c r="P13" s="134"/>
      <c r="Q13" s="134"/>
      <c r="R13" s="134"/>
      <c r="S13" s="134"/>
      <c r="T13" s="134"/>
      <c r="U13" s="134"/>
      <c r="V13" s="134"/>
      <c r="W13" s="134"/>
    </row>
    <row r="14" ht="30" customHeight="1" outlineLevel="1" spans="1:23">
      <c r="A14" s="132" t="s">
        <v>49</v>
      </c>
      <c r="B14" s="132" t="s">
        <v>201</v>
      </c>
      <c r="C14" s="132" t="s">
        <v>202</v>
      </c>
      <c r="D14" s="132" t="s">
        <v>163</v>
      </c>
      <c r="E14" s="132" t="s">
        <v>83</v>
      </c>
      <c r="F14" s="132" t="s">
        <v>203</v>
      </c>
      <c r="G14" s="132" t="s">
        <v>204</v>
      </c>
      <c r="H14" s="134">
        <v>9000</v>
      </c>
      <c r="I14" s="134">
        <v>9000</v>
      </c>
      <c r="J14" s="134"/>
      <c r="K14" s="134"/>
      <c r="L14" s="134">
        <v>9000</v>
      </c>
      <c r="M14" s="132"/>
      <c r="N14" s="134"/>
      <c r="O14" s="134"/>
      <c r="P14" s="134"/>
      <c r="Q14" s="134"/>
      <c r="R14" s="134"/>
      <c r="S14" s="134"/>
      <c r="T14" s="134"/>
      <c r="U14" s="134"/>
      <c r="V14" s="134"/>
      <c r="W14" s="134"/>
    </row>
    <row r="15" ht="30" customHeight="1" outlineLevel="1" spans="1:23">
      <c r="A15" s="132" t="s">
        <v>49</v>
      </c>
      <c r="B15" s="132" t="s">
        <v>197</v>
      </c>
      <c r="C15" s="132" t="s">
        <v>198</v>
      </c>
      <c r="D15" s="132" t="s">
        <v>162</v>
      </c>
      <c r="E15" s="132" t="s">
        <v>82</v>
      </c>
      <c r="F15" s="132" t="s">
        <v>205</v>
      </c>
      <c r="G15" s="132" t="s">
        <v>206</v>
      </c>
      <c r="H15" s="134">
        <v>60114</v>
      </c>
      <c r="I15" s="134">
        <v>60114</v>
      </c>
      <c r="J15" s="134"/>
      <c r="K15" s="134"/>
      <c r="L15" s="134">
        <v>60114</v>
      </c>
      <c r="M15" s="132"/>
      <c r="N15" s="134"/>
      <c r="O15" s="134"/>
      <c r="P15" s="134"/>
      <c r="Q15" s="134"/>
      <c r="R15" s="134"/>
      <c r="S15" s="134"/>
      <c r="T15" s="134"/>
      <c r="U15" s="134"/>
      <c r="V15" s="134"/>
      <c r="W15" s="134"/>
    </row>
    <row r="16" ht="30" customHeight="1" outlineLevel="1" spans="1:23">
      <c r="A16" s="132" t="s">
        <v>49</v>
      </c>
      <c r="B16" s="132" t="s">
        <v>201</v>
      </c>
      <c r="C16" s="132" t="s">
        <v>202</v>
      </c>
      <c r="D16" s="132" t="s">
        <v>163</v>
      </c>
      <c r="E16" s="132" t="s">
        <v>83</v>
      </c>
      <c r="F16" s="132" t="s">
        <v>207</v>
      </c>
      <c r="G16" s="132" t="s">
        <v>208</v>
      </c>
      <c r="H16" s="134">
        <v>5932</v>
      </c>
      <c r="I16" s="134">
        <v>5932</v>
      </c>
      <c r="J16" s="134"/>
      <c r="K16" s="134"/>
      <c r="L16" s="134">
        <v>5932</v>
      </c>
      <c r="M16" s="132"/>
      <c r="N16" s="134"/>
      <c r="O16" s="134"/>
      <c r="P16" s="134"/>
      <c r="Q16" s="134"/>
      <c r="R16" s="134"/>
      <c r="S16" s="134"/>
      <c r="T16" s="134"/>
      <c r="U16" s="134"/>
      <c r="V16" s="134"/>
      <c r="W16" s="134"/>
    </row>
    <row r="17" ht="30" customHeight="1" outlineLevel="1" spans="1:23">
      <c r="A17" s="132" t="s">
        <v>49</v>
      </c>
      <c r="B17" s="132" t="s">
        <v>201</v>
      </c>
      <c r="C17" s="132" t="s">
        <v>202</v>
      </c>
      <c r="D17" s="132" t="s">
        <v>163</v>
      </c>
      <c r="E17" s="132" t="s">
        <v>83</v>
      </c>
      <c r="F17" s="132" t="s">
        <v>207</v>
      </c>
      <c r="G17" s="132" t="s">
        <v>208</v>
      </c>
      <c r="H17" s="134">
        <v>26100</v>
      </c>
      <c r="I17" s="134">
        <v>26100</v>
      </c>
      <c r="J17" s="134"/>
      <c r="K17" s="134"/>
      <c r="L17" s="134">
        <v>26100</v>
      </c>
      <c r="M17" s="132"/>
      <c r="N17" s="134"/>
      <c r="O17" s="134"/>
      <c r="P17" s="134"/>
      <c r="Q17" s="134"/>
      <c r="R17" s="134"/>
      <c r="S17" s="134"/>
      <c r="T17" s="134"/>
      <c r="U17" s="134"/>
      <c r="V17" s="134"/>
      <c r="W17" s="134"/>
    </row>
    <row r="18" ht="30" customHeight="1" outlineLevel="1" spans="1:23">
      <c r="A18" s="132" t="s">
        <v>49</v>
      </c>
      <c r="B18" s="132" t="s">
        <v>201</v>
      </c>
      <c r="C18" s="132" t="s">
        <v>202</v>
      </c>
      <c r="D18" s="132" t="s">
        <v>163</v>
      </c>
      <c r="E18" s="132" t="s">
        <v>83</v>
      </c>
      <c r="F18" s="132" t="s">
        <v>207</v>
      </c>
      <c r="G18" s="132" t="s">
        <v>208</v>
      </c>
      <c r="H18" s="134">
        <v>24900</v>
      </c>
      <c r="I18" s="134">
        <v>24900</v>
      </c>
      <c r="J18" s="134"/>
      <c r="K18" s="134"/>
      <c r="L18" s="134">
        <v>24900</v>
      </c>
      <c r="M18" s="132"/>
      <c r="N18" s="134"/>
      <c r="O18" s="134"/>
      <c r="P18" s="134"/>
      <c r="Q18" s="134"/>
      <c r="R18" s="134"/>
      <c r="S18" s="134"/>
      <c r="T18" s="134"/>
      <c r="U18" s="134"/>
      <c r="V18" s="134"/>
      <c r="W18" s="134"/>
    </row>
    <row r="19" ht="30" customHeight="1" outlineLevel="1" spans="1:23">
      <c r="A19" s="132" t="s">
        <v>49</v>
      </c>
      <c r="B19" s="132" t="s">
        <v>201</v>
      </c>
      <c r="C19" s="132" t="s">
        <v>202</v>
      </c>
      <c r="D19" s="132" t="s">
        <v>163</v>
      </c>
      <c r="E19" s="132" t="s">
        <v>83</v>
      </c>
      <c r="F19" s="132" t="s">
        <v>207</v>
      </c>
      <c r="G19" s="132" t="s">
        <v>208</v>
      </c>
      <c r="H19" s="134">
        <v>42960</v>
      </c>
      <c r="I19" s="134">
        <v>42960</v>
      </c>
      <c r="J19" s="134"/>
      <c r="K19" s="134"/>
      <c r="L19" s="134">
        <v>42960</v>
      </c>
      <c r="M19" s="132"/>
      <c r="N19" s="134"/>
      <c r="O19" s="134"/>
      <c r="P19" s="134"/>
      <c r="Q19" s="134"/>
      <c r="R19" s="134"/>
      <c r="S19" s="134"/>
      <c r="T19" s="134"/>
      <c r="U19" s="134"/>
      <c r="V19" s="134"/>
      <c r="W19" s="134"/>
    </row>
    <row r="20" ht="30" customHeight="1" outlineLevel="1" spans="1:23">
      <c r="A20" s="132" t="s">
        <v>49</v>
      </c>
      <c r="B20" s="132" t="s">
        <v>209</v>
      </c>
      <c r="C20" s="132" t="s">
        <v>210</v>
      </c>
      <c r="D20" s="132" t="s">
        <v>90</v>
      </c>
      <c r="E20" s="132" t="s">
        <v>91</v>
      </c>
      <c r="F20" s="132" t="s">
        <v>211</v>
      </c>
      <c r="G20" s="132" t="s">
        <v>212</v>
      </c>
      <c r="H20" s="134">
        <v>327843.51</v>
      </c>
      <c r="I20" s="134">
        <v>327843.51</v>
      </c>
      <c r="J20" s="134"/>
      <c r="K20" s="134"/>
      <c r="L20" s="134">
        <v>327843.51</v>
      </c>
      <c r="M20" s="132"/>
      <c r="N20" s="134"/>
      <c r="O20" s="134"/>
      <c r="P20" s="134"/>
      <c r="Q20" s="134"/>
      <c r="R20" s="134"/>
      <c r="S20" s="134"/>
      <c r="T20" s="134"/>
      <c r="U20" s="134"/>
      <c r="V20" s="134"/>
      <c r="W20" s="134"/>
    </row>
    <row r="21" ht="30" customHeight="1" outlineLevel="1" spans="1:23">
      <c r="A21" s="132" t="s">
        <v>49</v>
      </c>
      <c r="B21" s="132" t="s">
        <v>209</v>
      </c>
      <c r="C21" s="132" t="s">
        <v>210</v>
      </c>
      <c r="D21" s="132" t="s">
        <v>92</v>
      </c>
      <c r="E21" s="132" t="s">
        <v>93</v>
      </c>
      <c r="F21" s="132" t="s">
        <v>213</v>
      </c>
      <c r="G21" s="132" t="s">
        <v>214</v>
      </c>
      <c r="H21" s="134">
        <v>42501.79</v>
      </c>
      <c r="I21" s="134">
        <v>42501.79</v>
      </c>
      <c r="J21" s="134"/>
      <c r="K21" s="134"/>
      <c r="L21" s="134">
        <v>42501.79</v>
      </c>
      <c r="M21" s="132"/>
      <c r="N21" s="134"/>
      <c r="O21" s="134"/>
      <c r="P21" s="134"/>
      <c r="Q21" s="134"/>
      <c r="R21" s="134"/>
      <c r="S21" s="134"/>
      <c r="T21" s="134"/>
      <c r="U21" s="134"/>
      <c r="V21" s="134"/>
      <c r="W21" s="134"/>
    </row>
    <row r="22" ht="30" customHeight="1" outlineLevel="1" spans="1:23">
      <c r="A22" s="132" t="s">
        <v>49</v>
      </c>
      <c r="B22" s="132" t="s">
        <v>209</v>
      </c>
      <c r="C22" s="132" t="s">
        <v>210</v>
      </c>
      <c r="D22" s="132" t="s">
        <v>105</v>
      </c>
      <c r="E22" s="132" t="s">
        <v>106</v>
      </c>
      <c r="F22" s="132" t="s">
        <v>215</v>
      </c>
      <c r="G22" s="132" t="s">
        <v>216</v>
      </c>
      <c r="H22" s="134">
        <v>164407.93</v>
      </c>
      <c r="I22" s="134">
        <v>164407.93</v>
      </c>
      <c r="J22" s="134"/>
      <c r="K22" s="134"/>
      <c r="L22" s="134">
        <v>164407.93</v>
      </c>
      <c r="M22" s="132"/>
      <c r="N22" s="134"/>
      <c r="O22" s="134"/>
      <c r="P22" s="134"/>
      <c r="Q22" s="134"/>
      <c r="R22" s="134"/>
      <c r="S22" s="134"/>
      <c r="T22" s="134"/>
      <c r="U22" s="134"/>
      <c r="V22" s="134"/>
      <c r="W22" s="134"/>
    </row>
    <row r="23" ht="30" customHeight="1" outlineLevel="1" spans="1:23">
      <c r="A23" s="132" t="s">
        <v>49</v>
      </c>
      <c r="B23" s="132" t="s">
        <v>209</v>
      </c>
      <c r="C23" s="132" t="s">
        <v>210</v>
      </c>
      <c r="D23" s="132" t="s">
        <v>107</v>
      </c>
      <c r="E23" s="132" t="s">
        <v>108</v>
      </c>
      <c r="F23" s="132" t="s">
        <v>215</v>
      </c>
      <c r="G23" s="132" t="s">
        <v>216</v>
      </c>
      <c r="H23" s="134"/>
      <c r="I23" s="134"/>
      <c r="J23" s="134"/>
      <c r="K23" s="134"/>
      <c r="L23" s="134"/>
      <c r="M23" s="132"/>
      <c r="N23" s="134"/>
      <c r="O23" s="134"/>
      <c r="P23" s="134"/>
      <c r="Q23" s="134"/>
      <c r="R23" s="134"/>
      <c r="S23" s="134"/>
      <c r="T23" s="134"/>
      <c r="U23" s="134"/>
      <c r="V23" s="134"/>
      <c r="W23" s="134"/>
    </row>
    <row r="24" ht="30" customHeight="1" outlineLevel="1" spans="1:23">
      <c r="A24" s="132" t="s">
        <v>49</v>
      </c>
      <c r="B24" s="132" t="s">
        <v>209</v>
      </c>
      <c r="C24" s="132" t="s">
        <v>210</v>
      </c>
      <c r="D24" s="132" t="s">
        <v>100</v>
      </c>
      <c r="E24" s="132" t="s">
        <v>99</v>
      </c>
      <c r="F24" s="132" t="s">
        <v>217</v>
      </c>
      <c r="G24" s="132" t="s">
        <v>218</v>
      </c>
      <c r="H24" s="134">
        <v>3382.76</v>
      </c>
      <c r="I24" s="134">
        <v>3382.76</v>
      </c>
      <c r="J24" s="134"/>
      <c r="K24" s="134"/>
      <c r="L24" s="134">
        <v>3382.76</v>
      </c>
      <c r="M24" s="132"/>
      <c r="N24" s="134"/>
      <c r="O24" s="134"/>
      <c r="P24" s="134"/>
      <c r="Q24" s="134"/>
      <c r="R24" s="134"/>
      <c r="S24" s="134"/>
      <c r="T24" s="134"/>
      <c r="U24" s="134"/>
      <c r="V24" s="134"/>
      <c r="W24" s="134"/>
    </row>
    <row r="25" ht="30" customHeight="1" outlineLevel="1" spans="1:23">
      <c r="A25" s="132" t="s">
        <v>49</v>
      </c>
      <c r="B25" s="132" t="s">
        <v>209</v>
      </c>
      <c r="C25" s="132" t="s">
        <v>210</v>
      </c>
      <c r="D25" s="132" t="s">
        <v>109</v>
      </c>
      <c r="E25" s="132" t="s">
        <v>110</v>
      </c>
      <c r="F25" s="132" t="s">
        <v>217</v>
      </c>
      <c r="G25" s="132" t="s">
        <v>218</v>
      </c>
      <c r="H25" s="134">
        <v>4035.64</v>
      </c>
      <c r="I25" s="134">
        <v>4035.64</v>
      </c>
      <c r="J25" s="134"/>
      <c r="K25" s="134"/>
      <c r="L25" s="134">
        <v>4035.64</v>
      </c>
      <c r="M25" s="132"/>
      <c r="N25" s="134"/>
      <c r="O25" s="134"/>
      <c r="P25" s="134"/>
      <c r="Q25" s="134"/>
      <c r="R25" s="134"/>
      <c r="S25" s="134"/>
      <c r="T25" s="134"/>
      <c r="U25" s="134"/>
      <c r="V25" s="134"/>
      <c r="W25" s="134"/>
    </row>
    <row r="26" ht="30" customHeight="1" outlineLevel="1" spans="1:23">
      <c r="A26" s="132" t="s">
        <v>49</v>
      </c>
      <c r="B26" s="132" t="s">
        <v>219</v>
      </c>
      <c r="C26" s="132" t="s">
        <v>116</v>
      </c>
      <c r="D26" s="132" t="s">
        <v>115</v>
      </c>
      <c r="E26" s="132" t="s">
        <v>116</v>
      </c>
      <c r="F26" s="132" t="s">
        <v>220</v>
      </c>
      <c r="G26" s="132" t="s">
        <v>116</v>
      </c>
      <c r="H26" s="134">
        <v>242138.64</v>
      </c>
      <c r="I26" s="134">
        <v>242138.64</v>
      </c>
      <c r="J26" s="134"/>
      <c r="K26" s="134"/>
      <c r="L26" s="134">
        <v>242138.64</v>
      </c>
      <c r="M26" s="132"/>
      <c r="N26" s="134"/>
      <c r="O26" s="134"/>
      <c r="P26" s="134"/>
      <c r="Q26" s="134"/>
      <c r="R26" s="134"/>
      <c r="S26" s="134"/>
      <c r="T26" s="134"/>
      <c r="U26" s="134"/>
      <c r="V26" s="134"/>
      <c r="W26" s="134"/>
    </row>
    <row r="27" ht="30" customHeight="1" outlineLevel="1" spans="1:23">
      <c r="A27" s="132" t="s">
        <v>49</v>
      </c>
      <c r="B27" s="132" t="s">
        <v>221</v>
      </c>
      <c r="C27" s="132" t="s">
        <v>222</v>
      </c>
      <c r="D27" s="132" t="s">
        <v>162</v>
      </c>
      <c r="E27" s="132" t="s">
        <v>82</v>
      </c>
      <c r="F27" s="132" t="s">
        <v>223</v>
      </c>
      <c r="G27" s="132" t="s">
        <v>224</v>
      </c>
      <c r="H27" s="134">
        <v>74200</v>
      </c>
      <c r="I27" s="134">
        <v>74200</v>
      </c>
      <c r="J27" s="134"/>
      <c r="K27" s="134"/>
      <c r="L27" s="134">
        <v>74200</v>
      </c>
      <c r="M27" s="132"/>
      <c r="N27" s="134"/>
      <c r="O27" s="134"/>
      <c r="P27" s="134"/>
      <c r="Q27" s="134"/>
      <c r="R27" s="134"/>
      <c r="S27" s="134"/>
      <c r="T27" s="134"/>
      <c r="U27" s="134"/>
      <c r="V27" s="134"/>
      <c r="W27" s="134"/>
    </row>
    <row r="28" ht="30" customHeight="1" outlineLevel="1" spans="1:23">
      <c r="A28" s="132" t="s">
        <v>49</v>
      </c>
      <c r="B28" s="132" t="s">
        <v>221</v>
      </c>
      <c r="C28" s="132" t="s">
        <v>222</v>
      </c>
      <c r="D28" s="132" t="s">
        <v>162</v>
      </c>
      <c r="E28" s="132" t="s">
        <v>82</v>
      </c>
      <c r="F28" s="132" t="s">
        <v>225</v>
      </c>
      <c r="G28" s="132" t="s">
        <v>226</v>
      </c>
      <c r="H28" s="134">
        <v>5000</v>
      </c>
      <c r="I28" s="134">
        <v>5000</v>
      </c>
      <c r="J28" s="134"/>
      <c r="K28" s="134"/>
      <c r="L28" s="134">
        <v>5000</v>
      </c>
      <c r="M28" s="132"/>
      <c r="N28" s="134"/>
      <c r="O28" s="134"/>
      <c r="P28" s="134"/>
      <c r="Q28" s="134"/>
      <c r="R28" s="134"/>
      <c r="S28" s="134"/>
      <c r="T28" s="134"/>
      <c r="U28" s="134"/>
      <c r="V28" s="134"/>
      <c r="W28" s="134"/>
    </row>
    <row r="29" ht="30" customHeight="1" outlineLevel="1" spans="1:23">
      <c r="A29" s="132" t="s">
        <v>49</v>
      </c>
      <c r="B29" s="132" t="s">
        <v>221</v>
      </c>
      <c r="C29" s="132" t="s">
        <v>222</v>
      </c>
      <c r="D29" s="132" t="s">
        <v>162</v>
      </c>
      <c r="E29" s="132" t="s">
        <v>82</v>
      </c>
      <c r="F29" s="132" t="s">
        <v>227</v>
      </c>
      <c r="G29" s="132" t="s">
        <v>228</v>
      </c>
      <c r="H29" s="134">
        <v>10000</v>
      </c>
      <c r="I29" s="134">
        <v>10000</v>
      </c>
      <c r="J29" s="134"/>
      <c r="K29" s="134"/>
      <c r="L29" s="134">
        <v>10000</v>
      </c>
      <c r="M29" s="132"/>
      <c r="N29" s="134"/>
      <c r="O29" s="134"/>
      <c r="P29" s="134"/>
      <c r="Q29" s="134"/>
      <c r="R29" s="134"/>
      <c r="S29" s="134"/>
      <c r="T29" s="134"/>
      <c r="U29" s="134"/>
      <c r="V29" s="134"/>
      <c r="W29" s="134"/>
    </row>
    <row r="30" ht="30" customHeight="1" outlineLevel="1" spans="1:23">
      <c r="A30" s="132" t="s">
        <v>49</v>
      </c>
      <c r="B30" s="132" t="s">
        <v>221</v>
      </c>
      <c r="C30" s="132" t="s">
        <v>222</v>
      </c>
      <c r="D30" s="132" t="s">
        <v>162</v>
      </c>
      <c r="E30" s="132" t="s">
        <v>82</v>
      </c>
      <c r="F30" s="132" t="s">
        <v>229</v>
      </c>
      <c r="G30" s="132" t="s">
        <v>230</v>
      </c>
      <c r="H30" s="134">
        <v>50000</v>
      </c>
      <c r="I30" s="134">
        <v>50000</v>
      </c>
      <c r="J30" s="134"/>
      <c r="K30" s="134"/>
      <c r="L30" s="134">
        <v>50000</v>
      </c>
      <c r="M30" s="132"/>
      <c r="N30" s="134"/>
      <c r="O30" s="134"/>
      <c r="P30" s="134"/>
      <c r="Q30" s="134"/>
      <c r="R30" s="134"/>
      <c r="S30" s="134"/>
      <c r="T30" s="134"/>
      <c r="U30" s="134"/>
      <c r="V30" s="134"/>
      <c r="W30" s="134"/>
    </row>
    <row r="31" ht="30" customHeight="1" outlineLevel="1" spans="1:23">
      <c r="A31" s="132" t="s">
        <v>49</v>
      </c>
      <c r="B31" s="132" t="s">
        <v>221</v>
      </c>
      <c r="C31" s="132" t="s">
        <v>222</v>
      </c>
      <c r="D31" s="132" t="s">
        <v>162</v>
      </c>
      <c r="E31" s="132" t="s">
        <v>82</v>
      </c>
      <c r="F31" s="132" t="s">
        <v>231</v>
      </c>
      <c r="G31" s="132" t="s">
        <v>232</v>
      </c>
      <c r="H31" s="134">
        <v>5000</v>
      </c>
      <c r="I31" s="134">
        <v>5000</v>
      </c>
      <c r="J31" s="134"/>
      <c r="K31" s="134"/>
      <c r="L31" s="134">
        <v>5000</v>
      </c>
      <c r="M31" s="132"/>
      <c r="N31" s="134"/>
      <c r="O31" s="134"/>
      <c r="P31" s="134"/>
      <c r="Q31" s="134"/>
      <c r="R31" s="134"/>
      <c r="S31" s="134"/>
      <c r="T31" s="134"/>
      <c r="U31" s="134"/>
      <c r="V31" s="134"/>
      <c r="W31" s="134"/>
    </row>
    <row r="32" ht="30" customHeight="1" outlineLevel="1" spans="1:23">
      <c r="A32" s="132" t="s">
        <v>49</v>
      </c>
      <c r="B32" s="132" t="s">
        <v>233</v>
      </c>
      <c r="C32" s="132" t="s">
        <v>234</v>
      </c>
      <c r="D32" s="132" t="s">
        <v>162</v>
      </c>
      <c r="E32" s="132" t="s">
        <v>82</v>
      </c>
      <c r="F32" s="132" t="s">
        <v>235</v>
      </c>
      <c r="G32" s="132" t="s">
        <v>236</v>
      </c>
      <c r="H32" s="134">
        <v>30000</v>
      </c>
      <c r="I32" s="134">
        <v>30000</v>
      </c>
      <c r="J32" s="134"/>
      <c r="K32" s="134"/>
      <c r="L32" s="134">
        <v>30000</v>
      </c>
      <c r="M32" s="132"/>
      <c r="N32" s="134"/>
      <c r="O32" s="134"/>
      <c r="P32" s="134"/>
      <c r="Q32" s="134"/>
      <c r="R32" s="134"/>
      <c r="S32" s="134"/>
      <c r="T32" s="134"/>
      <c r="U32" s="134"/>
      <c r="V32" s="134"/>
      <c r="W32" s="134"/>
    </row>
    <row r="33" ht="30" customHeight="1" outlineLevel="1" spans="1:23">
      <c r="A33" s="132" t="s">
        <v>49</v>
      </c>
      <c r="B33" s="132" t="s">
        <v>237</v>
      </c>
      <c r="C33" s="132" t="s">
        <v>238</v>
      </c>
      <c r="D33" s="132" t="s">
        <v>162</v>
      </c>
      <c r="E33" s="132" t="s">
        <v>82</v>
      </c>
      <c r="F33" s="132" t="s">
        <v>239</v>
      </c>
      <c r="G33" s="132" t="s">
        <v>240</v>
      </c>
      <c r="H33" s="134">
        <v>29000</v>
      </c>
      <c r="I33" s="134">
        <v>29000</v>
      </c>
      <c r="J33" s="134"/>
      <c r="K33" s="134"/>
      <c r="L33" s="134">
        <v>29000</v>
      </c>
      <c r="M33" s="132"/>
      <c r="N33" s="134"/>
      <c r="O33" s="134"/>
      <c r="P33" s="134"/>
      <c r="Q33" s="134"/>
      <c r="R33" s="134"/>
      <c r="S33" s="134"/>
      <c r="T33" s="134"/>
      <c r="U33" s="134"/>
      <c r="V33" s="134"/>
      <c r="W33" s="134"/>
    </row>
    <row r="34" ht="30" customHeight="1" outlineLevel="1" spans="1:23">
      <c r="A34" s="132" t="s">
        <v>49</v>
      </c>
      <c r="B34" s="132" t="s">
        <v>237</v>
      </c>
      <c r="C34" s="132" t="s">
        <v>238</v>
      </c>
      <c r="D34" s="132" t="s">
        <v>162</v>
      </c>
      <c r="E34" s="132" t="s">
        <v>82</v>
      </c>
      <c r="F34" s="132" t="s">
        <v>239</v>
      </c>
      <c r="G34" s="132" t="s">
        <v>240</v>
      </c>
      <c r="H34" s="134">
        <v>3000</v>
      </c>
      <c r="I34" s="134">
        <v>3000</v>
      </c>
      <c r="J34" s="134"/>
      <c r="K34" s="134"/>
      <c r="L34" s="134">
        <v>3000</v>
      </c>
      <c r="M34" s="132"/>
      <c r="N34" s="134"/>
      <c r="O34" s="134"/>
      <c r="P34" s="134"/>
      <c r="Q34" s="134"/>
      <c r="R34" s="134"/>
      <c r="S34" s="134"/>
      <c r="T34" s="134"/>
      <c r="U34" s="134"/>
      <c r="V34" s="134"/>
      <c r="W34" s="134"/>
    </row>
    <row r="35" ht="30" customHeight="1" outlineLevel="1" spans="1:23">
      <c r="A35" s="132" t="s">
        <v>49</v>
      </c>
      <c r="B35" s="132" t="s">
        <v>241</v>
      </c>
      <c r="C35" s="132" t="s">
        <v>242</v>
      </c>
      <c r="D35" s="132" t="s">
        <v>162</v>
      </c>
      <c r="E35" s="132" t="s">
        <v>82</v>
      </c>
      <c r="F35" s="132" t="s">
        <v>243</v>
      </c>
      <c r="G35" s="132" t="s">
        <v>169</v>
      </c>
      <c r="H35" s="134">
        <v>3000</v>
      </c>
      <c r="I35" s="134">
        <v>3000</v>
      </c>
      <c r="J35" s="134"/>
      <c r="K35" s="134"/>
      <c r="L35" s="134">
        <v>3000</v>
      </c>
      <c r="M35" s="132"/>
      <c r="N35" s="134"/>
      <c r="O35" s="134"/>
      <c r="P35" s="134"/>
      <c r="Q35" s="134"/>
      <c r="R35" s="134"/>
      <c r="S35" s="134"/>
      <c r="T35" s="134"/>
      <c r="U35" s="134"/>
      <c r="V35" s="134"/>
      <c r="W35" s="134"/>
    </row>
    <row r="36" ht="30" customHeight="1" outlineLevel="1" spans="1:23">
      <c r="A36" s="132" t="s">
        <v>49</v>
      </c>
      <c r="B36" s="132" t="s">
        <v>221</v>
      </c>
      <c r="C36" s="132" t="s">
        <v>222</v>
      </c>
      <c r="D36" s="132" t="s">
        <v>162</v>
      </c>
      <c r="E36" s="132" t="s">
        <v>82</v>
      </c>
      <c r="F36" s="132" t="s">
        <v>244</v>
      </c>
      <c r="G36" s="132" t="s">
        <v>245</v>
      </c>
      <c r="H36" s="134">
        <v>50000</v>
      </c>
      <c r="I36" s="134">
        <v>50000</v>
      </c>
      <c r="J36" s="134"/>
      <c r="K36" s="134"/>
      <c r="L36" s="134">
        <v>50000</v>
      </c>
      <c r="M36" s="132"/>
      <c r="N36" s="134"/>
      <c r="O36" s="134"/>
      <c r="P36" s="134"/>
      <c r="Q36" s="134"/>
      <c r="R36" s="134"/>
      <c r="S36" s="134"/>
      <c r="T36" s="134"/>
      <c r="U36" s="134"/>
      <c r="V36" s="134"/>
      <c r="W36" s="134"/>
    </row>
    <row r="37" ht="30" customHeight="1" outlineLevel="1" spans="1:23">
      <c r="A37" s="132" t="s">
        <v>49</v>
      </c>
      <c r="B37" s="132" t="s">
        <v>221</v>
      </c>
      <c r="C37" s="132" t="s">
        <v>222</v>
      </c>
      <c r="D37" s="132" t="s">
        <v>163</v>
      </c>
      <c r="E37" s="132" t="s">
        <v>83</v>
      </c>
      <c r="F37" s="132" t="s">
        <v>223</v>
      </c>
      <c r="G37" s="132" t="s">
        <v>224</v>
      </c>
      <c r="H37" s="134">
        <v>9800</v>
      </c>
      <c r="I37" s="134">
        <v>9800</v>
      </c>
      <c r="J37" s="134"/>
      <c r="K37" s="134"/>
      <c r="L37" s="134">
        <v>9800</v>
      </c>
      <c r="M37" s="132"/>
      <c r="N37" s="134"/>
      <c r="O37" s="134"/>
      <c r="P37" s="134"/>
      <c r="Q37" s="134"/>
      <c r="R37" s="134"/>
      <c r="S37" s="134"/>
      <c r="T37" s="134"/>
      <c r="U37" s="134"/>
      <c r="V37" s="134"/>
      <c r="W37" s="134"/>
    </row>
    <row r="38" ht="30" customHeight="1" outlineLevel="1" spans="1:23">
      <c r="A38" s="132" t="s">
        <v>49</v>
      </c>
      <c r="B38" s="132" t="s">
        <v>221</v>
      </c>
      <c r="C38" s="132" t="s">
        <v>222</v>
      </c>
      <c r="D38" s="132" t="s">
        <v>163</v>
      </c>
      <c r="E38" s="132" t="s">
        <v>83</v>
      </c>
      <c r="F38" s="132" t="s">
        <v>246</v>
      </c>
      <c r="G38" s="132" t="s">
        <v>247</v>
      </c>
      <c r="H38" s="134">
        <v>19000</v>
      </c>
      <c r="I38" s="134">
        <v>19000</v>
      </c>
      <c r="J38" s="134"/>
      <c r="K38" s="134"/>
      <c r="L38" s="134">
        <v>19000</v>
      </c>
      <c r="M38" s="132"/>
      <c r="N38" s="134"/>
      <c r="O38" s="134"/>
      <c r="P38" s="134"/>
      <c r="Q38" s="134"/>
      <c r="R38" s="134"/>
      <c r="S38" s="134"/>
      <c r="T38" s="134"/>
      <c r="U38" s="134"/>
      <c r="V38" s="134"/>
      <c r="W38" s="134"/>
    </row>
    <row r="39" ht="30" customHeight="1" outlineLevel="1" spans="1:23">
      <c r="A39" s="132" t="s">
        <v>49</v>
      </c>
      <c r="B39" s="132" t="s">
        <v>233</v>
      </c>
      <c r="C39" s="132" t="s">
        <v>234</v>
      </c>
      <c r="D39" s="132" t="s">
        <v>88</v>
      </c>
      <c r="E39" s="132" t="s">
        <v>89</v>
      </c>
      <c r="F39" s="132" t="s">
        <v>235</v>
      </c>
      <c r="G39" s="132" t="s">
        <v>236</v>
      </c>
      <c r="H39" s="134">
        <v>4800</v>
      </c>
      <c r="I39" s="134">
        <v>4800</v>
      </c>
      <c r="J39" s="134"/>
      <c r="K39" s="134"/>
      <c r="L39" s="134">
        <v>4800</v>
      </c>
      <c r="M39" s="132"/>
      <c r="N39" s="134"/>
      <c r="O39" s="134"/>
      <c r="P39" s="134"/>
      <c r="Q39" s="134"/>
      <c r="R39" s="134"/>
      <c r="S39" s="134"/>
      <c r="T39" s="134"/>
      <c r="U39" s="134"/>
      <c r="V39" s="134"/>
      <c r="W39" s="134"/>
    </row>
    <row r="40" ht="30" customHeight="1" outlineLevel="1" spans="1:23">
      <c r="A40" s="132" t="s">
        <v>49</v>
      </c>
      <c r="B40" s="132" t="s">
        <v>248</v>
      </c>
      <c r="C40" s="132" t="s">
        <v>249</v>
      </c>
      <c r="D40" s="132" t="s">
        <v>162</v>
      </c>
      <c r="E40" s="132" t="s">
        <v>82</v>
      </c>
      <c r="F40" s="132" t="s">
        <v>250</v>
      </c>
      <c r="G40" s="132" t="s">
        <v>249</v>
      </c>
      <c r="H40" s="134">
        <v>28847.04</v>
      </c>
      <c r="I40" s="134">
        <v>28847.04</v>
      </c>
      <c r="J40" s="134"/>
      <c r="K40" s="134"/>
      <c r="L40" s="134">
        <v>28847.04</v>
      </c>
      <c r="M40" s="132"/>
      <c r="N40" s="134"/>
      <c r="O40" s="134"/>
      <c r="P40" s="134"/>
      <c r="Q40" s="134"/>
      <c r="R40" s="134"/>
      <c r="S40" s="134"/>
      <c r="T40" s="134"/>
      <c r="U40" s="134"/>
      <c r="V40" s="134"/>
      <c r="W40" s="134"/>
    </row>
    <row r="41" ht="30" customHeight="1" outlineLevel="1" spans="1:23">
      <c r="A41" s="132" t="s">
        <v>49</v>
      </c>
      <c r="B41" s="132" t="s">
        <v>248</v>
      </c>
      <c r="C41" s="132" t="s">
        <v>249</v>
      </c>
      <c r="D41" s="132" t="s">
        <v>163</v>
      </c>
      <c r="E41" s="132" t="s">
        <v>83</v>
      </c>
      <c r="F41" s="132" t="s">
        <v>250</v>
      </c>
      <c r="G41" s="132" t="s">
        <v>249</v>
      </c>
      <c r="H41" s="134">
        <v>3482.88</v>
      </c>
      <c r="I41" s="134">
        <v>3482.88</v>
      </c>
      <c r="J41" s="134"/>
      <c r="K41" s="134"/>
      <c r="L41" s="134">
        <v>3482.88</v>
      </c>
      <c r="M41" s="132"/>
      <c r="N41" s="134"/>
      <c r="O41" s="134"/>
      <c r="P41" s="134"/>
      <c r="Q41" s="134"/>
      <c r="R41" s="134"/>
      <c r="S41" s="134"/>
      <c r="T41" s="134"/>
      <c r="U41" s="134"/>
      <c r="V41" s="134"/>
      <c r="W41" s="134"/>
    </row>
    <row r="42" ht="30" customHeight="1" outlineLevel="1" spans="1:23">
      <c r="A42" s="132" t="s">
        <v>49</v>
      </c>
      <c r="B42" s="132" t="s">
        <v>251</v>
      </c>
      <c r="C42" s="132" t="s">
        <v>252</v>
      </c>
      <c r="D42" s="132" t="s">
        <v>162</v>
      </c>
      <c r="E42" s="132" t="s">
        <v>82</v>
      </c>
      <c r="F42" s="132" t="s">
        <v>231</v>
      </c>
      <c r="G42" s="132" t="s">
        <v>232</v>
      </c>
      <c r="H42" s="134">
        <v>163800</v>
      </c>
      <c r="I42" s="134">
        <v>163800</v>
      </c>
      <c r="J42" s="134"/>
      <c r="K42" s="134"/>
      <c r="L42" s="134">
        <v>163800</v>
      </c>
      <c r="M42" s="132"/>
      <c r="N42" s="134"/>
      <c r="O42" s="134"/>
      <c r="P42" s="134"/>
      <c r="Q42" s="134"/>
      <c r="R42" s="134"/>
      <c r="S42" s="134"/>
      <c r="T42" s="134"/>
      <c r="U42" s="134"/>
      <c r="V42" s="134"/>
      <c r="W42" s="134"/>
    </row>
    <row r="43" ht="30" customHeight="1" spans="1:23">
      <c r="A43" s="138" t="s">
        <v>33</v>
      </c>
      <c r="B43" s="138"/>
      <c r="C43" s="138"/>
      <c r="D43" s="138"/>
      <c r="E43" s="138"/>
      <c r="F43" s="138"/>
      <c r="G43" s="138"/>
      <c r="H43" s="134">
        <v>3160682.19</v>
      </c>
      <c r="I43" s="134">
        <v>3160682.19</v>
      </c>
      <c r="J43" s="134"/>
      <c r="K43" s="134"/>
      <c r="L43" s="134">
        <v>3160682.19</v>
      </c>
      <c r="M43" s="134"/>
      <c r="N43" s="134"/>
      <c r="O43" s="134"/>
      <c r="P43" s="134"/>
      <c r="Q43" s="134"/>
      <c r="R43" s="134"/>
      <c r="S43" s="134"/>
      <c r="T43" s="134"/>
      <c r="U43" s="134"/>
      <c r="V43" s="134"/>
      <c r="W43" s="134"/>
    </row>
  </sheetData>
  <mergeCells count="32">
    <mergeCell ref="T2:W2"/>
    <mergeCell ref="A3:W3"/>
    <mergeCell ref="A4:G4"/>
    <mergeCell ref="T4:W4"/>
    <mergeCell ref="H5:W5"/>
    <mergeCell ref="I6:M6"/>
    <mergeCell ref="N6:P6"/>
    <mergeCell ref="R6:W6"/>
    <mergeCell ref="A43:G43"/>
    <mergeCell ref="A5:A8"/>
    <mergeCell ref="B5:B8"/>
    <mergeCell ref="C5:C8"/>
    <mergeCell ref="D5:D8"/>
    <mergeCell ref="E5:E8"/>
    <mergeCell ref="F5:F8"/>
    <mergeCell ref="G5:G8"/>
    <mergeCell ref="H6:H8"/>
    <mergeCell ref="I7:I8"/>
    <mergeCell ref="J7:J8"/>
    <mergeCell ref="K7:K8"/>
    <mergeCell ref="L7:L8"/>
    <mergeCell ref="M7:M8"/>
    <mergeCell ref="N7:N8"/>
    <mergeCell ref="O7:O8"/>
    <mergeCell ref="P7:P8"/>
    <mergeCell ref="Q6:Q8"/>
    <mergeCell ref="R7:R8"/>
    <mergeCell ref="S7:S8"/>
    <mergeCell ref="T7:T8"/>
    <mergeCell ref="U7:U8"/>
    <mergeCell ref="V7:V8"/>
    <mergeCell ref="W7:W8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W34"/>
  <sheetViews>
    <sheetView showZeros="0" workbookViewId="0">
      <selection activeCell="A3" sqref="A3:W3"/>
    </sheetView>
  </sheetViews>
  <sheetFormatPr defaultColWidth="10.2857142857143" defaultRowHeight="15" customHeight="1"/>
  <cols>
    <col min="1" max="1" width="11.5714285714286" customWidth="1"/>
    <col min="2" max="2" width="20.1428571428571" customWidth="1"/>
    <col min="3" max="3" width="25.7142857142857" customWidth="1"/>
    <col min="4" max="4" width="23.8571428571429" customWidth="1"/>
    <col min="5" max="5" width="9.14285714285714" customWidth="1"/>
    <col min="6" max="6" width="10.2857142857143" customWidth="1"/>
    <col min="7" max="7" width="7.14285714285714" customWidth="1"/>
    <col min="8" max="8" width="19.5714285714286" customWidth="1"/>
    <col min="9" max="11" width="12.847619047619" customWidth="1"/>
    <col min="12" max="12" width="7.28571428571429" customWidth="1"/>
    <col min="13" max="13" width="5.84761904761905" customWidth="1"/>
    <col min="14" max="16" width="5.28571428571429" customWidth="1"/>
    <col min="17" max="17" width="8" customWidth="1"/>
    <col min="18" max="18" width="11" customWidth="1"/>
    <col min="19" max="20" width="9.84761904761905" customWidth="1"/>
    <col min="21" max="21" width="7.57142857142857" customWidth="1"/>
    <col min="22" max="22" width="5.71428571428571" customWidth="1"/>
    <col min="23" max="23" width="11" customWidth="1"/>
  </cols>
  <sheetData>
    <row r="2" ht="18.75" customHeight="1" spans="1:23">
      <c r="A2" s="128" t="s">
        <v>253</v>
      </c>
      <c r="B2" s="128"/>
      <c r="C2" s="128"/>
      <c r="D2" s="128"/>
      <c r="E2" s="128"/>
      <c r="F2" s="128"/>
      <c r="G2" s="128"/>
      <c r="H2" s="128"/>
      <c r="I2" s="128"/>
      <c r="J2" s="128"/>
      <c r="K2" s="128"/>
      <c r="L2" s="128"/>
      <c r="M2" s="128"/>
      <c r="N2" s="128"/>
      <c r="O2" s="128"/>
      <c r="P2" s="128"/>
      <c r="Q2" s="128"/>
      <c r="R2" s="128"/>
      <c r="S2" s="128"/>
      <c r="T2" s="128"/>
      <c r="U2" s="128"/>
      <c r="V2" s="128"/>
      <c r="W2" s="128"/>
    </row>
    <row r="3" ht="26.25" customHeight="1" spans="1:23">
      <c r="A3" s="124" t="s">
        <v>254</v>
      </c>
      <c r="B3" s="124"/>
      <c r="C3" s="124" t="s">
        <v>63</v>
      </c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</row>
    <row r="4" ht="18.75" customHeight="1" spans="1:23">
      <c r="A4" s="129" t="s">
        <v>2</v>
      </c>
      <c r="B4" s="129"/>
      <c r="C4" s="129"/>
      <c r="D4" s="129"/>
      <c r="E4" s="129"/>
      <c r="F4" s="129"/>
      <c r="G4" s="129"/>
      <c r="H4" s="130"/>
      <c r="I4" s="130"/>
      <c r="J4" s="130"/>
      <c r="K4" s="130"/>
      <c r="L4" s="130"/>
      <c r="M4" s="130"/>
      <c r="N4" s="130"/>
      <c r="O4" s="130"/>
      <c r="P4" s="130"/>
      <c r="Q4" s="130"/>
      <c r="R4" s="130"/>
      <c r="S4" s="130"/>
      <c r="T4" s="130"/>
      <c r="U4" s="130"/>
      <c r="V4" s="128" t="s">
        <v>30</v>
      </c>
      <c r="W4" s="128"/>
    </row>
    <row r="5" ht="26.25" customHeight="1" spans="1:23">
      <c r="A5" s="131" t="s">
        <v>255</v>
      </c>
      <c r="B5" s="131" t="s">
        <v>175</v>
      </c>
      <c r="C5" s="131" t="s">
        <v>176</v>
      </c>
      <c r="D5" s="131" t="s">
        <v>256</v>
      </c>
      <c r="E5" s="131" t="s">
        <v>177</v>
      </c>
      <c r="F5" s="131" t="s">
        <v>178</v>
      </c>
      <c r="G5" s="131" t="s">
        <v>257</v>
      </c>
      <c r="H5" s="131" t="s">
        <v>258</v>
      </c>
      <c r="I5" s="131" t="s">
        <v>33</v>
      </c>
      <c r="J5" s="131" t="s">
        <v>259</v>
      </c>
      <c r="K5" s="131"/>
      <c r="L5" s="131"/>
      <c r="M5" s="131"/>
      <c r="N5" s="131" t="s">
        <v>187</v>
      </c>
      <c r="O5" s="131"/>
      <c r="P5" s="131"/>
      <c r="Q5" s="131" t="s">
        <v>40</v>
      </c>
      <c r="R5" s="131" t="s">
        <v>55</v>
      </c>
      <c r="S5" s="131"/>
      <c r="T5" s="131"/>
      <c r="U5" s="131"/>
      <c r="V5" s="131"/>
      <c r="W5" s="131"/>
    </row>
    <row r="6" ht="26.25" customHeight="1" spans="1:23">
      <c r="A6" s="131"/>
      <c r="B6" s="131"/>
      <c r="C6" s="131"/>
      <c r="D6" s="131"/>
      <c r="E6" s="131"/>
      <c r="F6" s="131"/>
      <c r="G6" s="131"/>
      <c r="H6" s="131"/>
      <c r="I6" s="131"/>
      <c r="J6" s="131" t="s">
        <v>37</v>
      </c>
      <c r="K6" s="131"/>
      <c r="L6" s="131" t="s">
        <v>38</v>
      </c>
      <c r="M6" s="131" t="s">
        <v>39</v>
      </c>
      <c r="N6" s="131" t="s">
        <v>37</v>
      </c>
      <c r="O6" s="131" t="s">
        <v>38</v>
      </c>
      <c r="P6" s="131" t="s">
        <v>39</v>
      </c>
      <c r="Q6" s="131"/>
      <c r="R6" s="131" t="s">
        <v>36</v>
      </c>
      <c r="S6" s="131" t="s">
        <v>43</v>
      </c>
      <c r="T6" s="131" t="s">
        <v>44</v>
      </c>
      <c r="U6" s="131" t="s">
        <v>45</v>
      </c>
      <c r="V6" s="131" t="s">
        <v>46</v>
      </c>
      <c r="W6" s="131" t="s">
        <v>47</v>
      </c>
    </row>
    <row r="7" ht="26.25" customHeight="1" spans="1:23">
      <c r="A7" s="131"/>
      <c r="B7" s="131"/>
      <c r="C7" s="131"/>
      <c r="D7" s="131"/>
      <c r="E7" s="131"/>
      <c r="F7" s="131"/>
      <c r="G7" s="131"/>
      <c r="H7" s="131"/>
      <c r="I7" s="131"/>
      <c r="J7" s="131" t="s">
        <v>36</v>
      </c>
      <c r="K7" s="131" t="s">
        <v>260</v>
      </c>
      <c r="L7" s="131"/>
      <c r="M7" s="131"/>
      <c r="N7" s="131"/>
      <c r="O7" s="131"/>
      <c r="P7" s="131"/>
      <c r="Q7" s="131"/>
      <c r="R7" s="131"/>
      <c r="S7" s="131"/>
      <c r="T7" s="131"/>
      <c r="U7" s="131"/>
      <c r="V7" s="131"/>
      <c r="W7" s="131"/>
    </row>
    <row r="8" ht="18.75" customHeight="1" spans="1:23">
      <c r="A8" s="131" t="s">
        <v>63</v>
      </c>
      <c r="B8" s="131" t="s">
        <v>64</v>
      </c>
      <c r="C8" s="131" t="s">
        <v>65</v>
      </c>
      <c r="D8" s="131" t="s">
        <v>66</v>
      </c>
      <c r="E8" s="131" t="s">
        <v>67</v>
      </c>
      <c r="F8" s="131" t="s">
        <v>68</v>
      </c>
      <c r="G8" s="131" t="s">
        <v>69</v>
      </c>
      <c r="H8" s="131" t="s">
        <v>70</v>
      </c>
      <c r="I8" s="131" t="s">
        <v>71</v>
      </c>
      <c r="J8" s="131" t="s">
        <v>72</v>
      </c>
      <c r="K8" s="131" t="s">
        <v>73</v>
      </c>
      <c r="L8" s="131" t="s">
        <v>74</v>
      </c>
      <c r="M8" s="131" t="s">
        <v>75</v>
      </c>
      <c r="N8" s="131" t="s">
        <v>76</v>
      </c>
      <c r="O8" s="131" t="s">
        <v>77</v>
      </c>
      <c r="P8" s="131" t="s">
        <v>189</v>
      </c>
      <c r="Q8" s="131" t="s">
        <v>190</v>
      </c>
      <c r="R8" s="131" t="s">
        <v>191</v>
      </c>
      <c r="S8" s="131" t="s">
        <v>192</v>
      </c>
      <c r="T8" s="131" t="s">
        <v>193</v>
      </c>
      <c r="U8" s="131" t="s">
        <v>194</v>
      </c>
      <c r="V8" s="131" t="s">
        <v>195</v>
      </c>
      <c r="W8" s="131" t="s">
        <v>196</v>
      </c>
    </row>
    <row r="9" ht="25" customHeight="1" spans="1:23">
      <c r="A9" s="132"/>
      <c r="B9" s="132"/>
      <c r="C9" s="132" t="s">
        <v>261</v>
      </c>
      <c r="D9" s="132"/>
      <c r="E9" s="132"/>
      <c r="F9" s="132"/>
      <c r="G9" s="132"/>
      <c r="H9" s="132"/>
      <c r="I9" s="134">
        <v>100000</v>
      </c>
      <c r="J9" s="134"/>
      <c r="K9" s="134"/>
      <c r="L9" s="134"/>
      <c r="M9" s="134"/>
      <c r="N9" s="134"/>
      <c r="O9" s="134"/>
      <c r="P9" s="134"/>
      <c r="Q9" s="134"/>
      <c r="R9" s="134">
        <v>100000</v>
      </c>
      <c r="S9" s="134"/>
      <c r="T9" s="134"/>
      <c r="U9" s="134"/>
      <c r="V9" s="134"/>
      <c r="W9" s="134">
        <v>100000</v>
      </c>
    </row>
    <row r="10" ht="25" customHeight="1" outlineLevel="1" spans="1:23">
      <c r="A10" s="132" t="s">
        <v>262</v>
      </c>
      <c r="B10" s="132" t="s">
        <v>263</v>
      </c>
      <c r="C10" s="132" t="s">
        <v>261</v>
      </c>
      <c r="D10" s="132" t="s">
        <v>49</v>
      </c>
      <c r="E10" s="132" t="s">
        <v>162</v>
      </c>
      <c r="F10" s="132" t="s">
        <v>82</v>
      </c>
      <c r="G10" s="132" t="s">
        <v>223</v>
      </c>
      <c r="H10" s="132" t="s">
        <v>224</v>
      </c>
      <c r="I10" s="134">
        <v>60000</v>
      </c>
      <c r="J10" s="134"/>
      <c r="K10" s="134"/>
      <c r="L10" s="134"/>
      <c r="M10" s="134"/>
      <c r="N10" s="134"/>
      <c r="O10" s="134"/>
      <c r="P10" s="134"/>
      <c r="Q10" s="134"/>
      <c r="R10" s="134">
        <v>60000</v>
      </c>
      <c r="S10" s="134"/>
      <c r="T10" s="134"/>
      <c r="U10" s="134"/>
      <c r="V10" s="134"/>
      <c r="W10" s="134">
        <v>60000</v>
      </c>
    </row>
    <row r="11" ht="25" customHeight="1" outlineLevel="1" spans="1:23">
      <c r="A11" s="132" t="s">
        <v>262</v>
      </c>
      <c r="B11" s="132" t="s">
        <v>263</v>
      </c>
      <c r="C11" s="132" t="s">
        <v>261</v>
      </c>
      <c r="D11" s="132" t="s">
        <v>49</v>
      </c>
      <c r="E11" s="132" t="s">
        <v>162</v>
      </c>
      <c r="F11" s="132" t="s">
        <v>82</v>
      </c>
      <c r="G11" s="132" t="s">
        <v>264</v>
      </c>
      <c r="H11" s="132" t="s">
        <v>265</v>
      </c>
      <c r="I11" s="134">
        <v>1000</v>
      </c>
      <c r="J11" s="134"/>
      <c r="K11" s="134"/>
      <c r="L11" s="134"/>
      <c r="M11" s="134"/>
      <c r="N11" s="132"/>
      <c r="O11" s="132"/>
      <c r="P11" s="132"/>
      <c r="Q11" s="134"/>
      <c r="R11" s="134">
        <v>1000</v>
      </c>
      <c r="S11" s="134"/>
      <c r="T11" s="134"/>
      <c r="U11" s="134"/>
      <c r="V11" s="134"/>
      <c r="W11" s="134">
        <v>1000</v>
      </c>
    </row>
    <row r="12" ht="25" customHeight="1" outlineLevel="1" spans="1:23">
      <c r="A12" s="132" t="s">
        <v>262</v>
      </c>
      <c r="B12" s="132" t="s">
        <v>263</v>
      </c>
      <c r="C12" s="132" t="s">
        <v>261</v>
      </c>
      <c r="D12" s="132" t="s">
        <v>49</v>
      </c>
      <c r="E12" s="132" t="s">
        <v>162</v>
      </c>
      <c r="F12" s="132" t="s">
        <v>82</v>
      </c>
      <c r="G12" s="132" t="s">
        <v>244</v>
      </c>
      <c r="H12" s="132" t="s">
        <v>245</v>
      </c>
      <c r="I12" s="134">
        <v>1000</v>
      </c>
      <c r="J12" s="134"/>
      <c r="K12" s="134"/>
      <c r="L12" s="134"/>
      <c r="M12" s="134"/>
      <c r="N12" s="132"/>
      <c r="O12" s="132"/>
      <c r="P12" s="132"/>
      <c r="Q12" s="134"/>
      <c r="R12" s="134">
        <v>1000</v>
      </c>
      <c r="S12" s="134"/>
      <c r="T12" s="134"/>
      <c r="U12" s="134"/>
      <c r="V12" s="134"/>
      <c r="W12" s="134">
        <v>1000</v>
      </c>
    </row>
    <row r="13" ht="25" customHeight="1" outlineLevel="1" spans="1:23">
      <c r="A13" s="132" t="s">
        <v>262</v>
      </c>
      <c r="B13" s="132" t="s">
        <v>263</v>
      </c>
      <c r="C13" s="132" t="s">
        <v>261</v>
      </c>
      <c r="D13" s="132" t="s">
        <v>49</v>
      </c>
      <c r="E13" s="132" t="s">
        <v>162</v>
      </c>
      <c r="F13" s="132" t="s">
        <v>82</v>
      </c>
      <c r="G13" s="132" t="s">
        <v>225</v>
      </c>
      <c r="H13" s="132" t="s">
        <v>226</v>
      </c>
      <c r="I13" s="134">
        <v>3000</v>
      </c>
      <c r="J13" s="134"/>
      <c r="K13" s="134"/>
      <c r="L13" s="134"/>
      <c r="M13" s="134"/>
      <c r="N13" s="132"/>
      <c r="O13" s="132"/>
      <c r="P13" s="132"/>
      <c r="Q13" s="134"/>
      <c r="R13" s="134">
        <v>3000</v>
      </c>
      <c r="S13" s="134"/>
      <c r="T13" s="134"/>
      <c r="U13" s="134"/>
      <c r="V13" s="134"/>
      <c r="W13" s="134">
        <v>3000</v>
      </c>
    </row>
    <row r="14" ht="25" customHeight="1" outlineLevel="1" spans="1:23">
      <c r="A14" s="132" t="s">
        <v>262</v>
      </c>
      <c r="B14" s="132" t="s">
        <v>263</v>
      </c>
      <c r="C14" s="132" t="s">
        <v>261</v>
      </c>
      <c r="D14" s="132" t="s">
        <v>49</v>
      </c>
      <c r="E14" s="132" t="s">
        <v>162</v>
      </c>
      <c r="F14" s="132" t="s">
        <v>82</v>
      </c>
      <c r="G14" s="132" t="s">
        <v>227</v>
      </c>
      <c r="H14" s="132" t="s">
        <v>228</v>
      </c>
      <c r="I14" s="134">
        <v>5000</v>
      </c>
      <c r="J14" s="134"/>
      <c r="K14" s="134"/>
      <c r="L14" s="134"/>
      <c r="M14" s="134"/>
      <c r="N14" s="132"/>
      <c r="O14" s="132"/>
      <c r="P14" s="132"/>
      <c r="Q14" s="134"/>
      <c r="R14" s="134">
        <v>5000</v>
      </c>
      <c r="S14" s="134"/>
      <c r="T14" s="134"/>
      <c r="U14" s="134"/>
      <c r="V14" s="134"/>
      <c r="W14" s="134">
        <v>5000</v>
      </c>
    </row>
    <row r="15" ht="25" customHeight="1" outlineLevel="1" spans="1:23">
      <c r="A15" s="132" t="s">
        <v>262</v>
      </c>
      <c r="B15" s="132" t="s">
        <v>263</v>
      </c>
      <c r="C15" s="132" t="s">
        <v>261</v>
      </c>
      <c r="D15" s="132" t="s">
        <v>49</v>
      </c>
      <c r="E15" s="132" t="s">
        <v>162</v>
      </c>
      <c r="F15" s="132" t="s">
        <v>82</v>
      </c>
      <c r="G15" s="132" t="s">
        <v>229</v>
      </c>
      <c r="H15" s="132" t="s">
        <v>230</v>
      </c>
      <c r="I15" s="134">
        <v>10000</v>
      </c>
      <c r="J15" s="134"/>
      <c r="K15" s="134"/>
      <c r="L15" s="134"/>
      <c r="M15" s="134"/>
      <c r="N15" s="132"/>
      <c r="O15" s="132"/>
      <c r="P15" s="132"/>
      <c r="Q15" s="134"/>
      <c r="R15" s="134">
        <v>10000</v>
      </c>
      <c r="S15" s="134"/>
      <c r="T15" s="134"/>
      <c r="U15" s="134"/>
      <c r="V15" s="134"/>
      <c r="W15" s="134">
        <v>10000</v>
      </c>
    </row>
    <row r="16" ht="25" customHeight="1" outlineLevel="1" spans="1:23">
      <c r="A16" s="132" t="s">
        <v>262</v>
      </c>
      <c r="B16" s="132" t="s">
        <v>263</v>
      </c>
      <c r="C16" s="132" t="s">
        <v>261</v>
      </c>
      <c r="D16" s="132" t="s">
        <v>49</v>
      </c>
      <c r="E16" s="132" t="s">
        <v>162</v>
      </c>
      <c r="F16" s="132" t="s">
        <v>82</v>
      </c>
      <c r="G16" s="132" t="s">
        <v>266</v>
      </c>
      <c r="H16" s="132" t="s">
        <v>267</v>
      </c>
      <c r="I16" s="134">
        <v>10000</v>
      </c>
      <c r="J16" s="134"/>
      <c r="K16" s="134"/>
      <c r="L16" s="134"/>
      <c r="M16" s="134"/>
      <c r="N16" s="132"/>
      <c r="O16" s="132"/>
      <c r="P16" s="132"/>
      <c r="Q16" s="134"/>
      <c r="R16" s="134">
        <v>10000</v>
      </c>
      <c r="S16" s="134"/>
      <c r="T16" s="134"/>
      <c r="U16" s="134"/>
      <c r="V16" s="134"/>
      <c r="W16" s="134">
        <v>10000</v>
      </c>
    </row>
    <row r="17" ht="25" customHeight="1" outlineLevel="1" spans="1:23">
      <c r="A17" s="132" t="s">
        <v>262</v>
      </c>
      <c r="B17" s="132" t="s">
        <v>263</v>
      </c>
      <c r="C17" s="132" t="s">
        <v>261</v>
      </c>
      <c r="D17" s="132" t="s">
        <v>49</v>
      </c>
      <c r="E17" s="132" t="s">
        <v>162</v>
      </c>
      <c r="F17" s="132" t="s">
        <v>82</v>
      </c>
      <c r="G17" s="132" t="s">
        <v>268</v>
      </c>
      <c r="H17" s="132" t="s">
        <v>269</v>
      </c>
      <c r="I17" s="134">
        <v>10000</v>
      </c>
      <c r="J17" s="134"/>
      <c r="K17" s="134"/>
      <c r="L17" s="134"/>
      <c r="M17" s="134"/>
      <c r="N17" s="132"/>
      <c r="O17" s="132"/>
      <c r="P17" s="132"/>
      <c r="Q17" s="134"/>
      <c r="R17" s="134">
        <v>10000</v>
      </c>
      <c r="S17" s="134"/>
      <c r="T17" s="134"/>
      <c r="U17" s="134"/>
      <c r="V17" s="134"/>
      <c r="W17" s="134">
        <v>10000</v>
      </c>
    </row>
    <row r="18" ht="25" customHeight="1" spans="1:23">
      <c r="A18" s="132"/>
      <c r="B18" s="132"/>
      <c r="C18" s="132" t="s">
        <v>270</v>
      </c>
      <c r="D18" s="132"/>
      <c r="E18" s="132"/>
      <c r="F18" s="132"/>
      <c r="G18" s="132"/>
      <c r="H18" s="132"/>
      <c r="I18" s="134">
        <v>800000</v>
      </c>
      <c r="J18" s="134">
        <v>800000</v>
      </c>
      <c r="K18" s="134">
        <v>800000</v>
      </c>
      <c r="L18" s="134"/>
      <c r="M18" s="134"/>
      <c r="N18" s="132"/>
      <c r="O18" s="132"/>
      <c r="P18" s="132"/>
      <c r="Q18" s="134"/>
      <c r="R18" s="134"/>
      <c r="S18" s="134"/>
      <c r="T18" s="134"/>
      <c r="U18" s="134"/>
      <c r="V18" s="134"/>
      <c r="W18" s="134"/>
    </row>
    <row r="19" ht="25" customHeight="1" outlineLevel="1" spans="1:23">
      <c r="A19" s="132" t="s">
        <v>271</v>
      </c>
      <c r="B19" s="132" t="s">
        <v>272</v>
      </c>
      <c r="C19" s="132" t="s">
        <v>270</v>
      </c>
      <c r="D19" s="132" t="s">
        <v>49</v>
      </c>
      <c r="E19" s="132" t="s">
        <v>162</v>
      </c>
      <c r="F19" s="132" t="s">
        <v>82</v>
      </c>
      <c r="G19" s="132" t="s">
        <v>223</v>
      </c>
      <c r="H19" s="132" t="s">
        <v>224</v>
      </c>
      <c r="I19" s="134">
        <v>159000</v>
      </c>
      <c r="J19" s="134">
        <v>159000</v>
      </c>
      <c r="K19" s="134">
        <v>159000</v>
      </c>
      <c r="L19" s="134"/>
      <c r="M19" s="134"/>
      <c r="N19" s="132"/>
      <c r="O19" s="132"/>
      <c r="P19" s="132"/>
      <c r="Q19" s="134"/>
      <c r="R19" s="134"/>
      <c r="S19" s="134"/>
      <c r="T19" s="134"/>
      <c r="U19" s="134"/>
      <c r="V19" s="134"/>
      <c r="W19" s="134"/>
    </row>
    <row r="20" ht="25" customHeight="1" outlineLevel="1" spans="1:23">
      <c r="A20" s="132" t="s">
        <v>271</v>
      </c>
      <c r="B20" s="132" t="s">
        <v>272</v>
      </c>
      <c r="C20" s="132" t="s">
        <v>270</v>
      </c>
      <c r="D20" s="132" t="s">
        <v>49</v>
      </c>
      <c r="E20" s="132" t="s">
        <v>162</v>
      </c>
      <c r="F20" s="132" t="s">
        <v>82</v>
      </c>
      <c r="G20" s="132" t="s">
        <v>273</v>
      </c>
      <c r="H20" s="132" t="s">
        <v>274</v>
      </c>
      <c r="I20" s="134">
        <v>80000</v>
      </c>
      <c r="J20" s="134">
        <v>80000</v>
      </c>
      <c r="K20" s="134">
        <v>80000</v>
      </c>
      <c r="L20" s="134"/>
      <c r="M20" s="134"/>
      <c r="N20" s="132"/>
      <c r="O20" s="132"/>
      <c r="P20" s="132"/>
      <c r="Q20" s="134"/>
      <c r="R20" s="134"/>
      <c r="S20" s="134"/>
      <c r="T20" s="134"/>
      <c r="U20" s="134"/>
      <c r="V20" s="134"/>
      <c r="W20" s="134"/>
    </row>
    <row r="21" ht="25" customHeight="1" outlineLevel="1" spans="1:23">
      <c r="A21" s="132" t="s">
        <v>271</v>
      </c>
      <c r="B21" s="132" t="s">
        <v>272</v>
      </c>
      <c r="C21" s="132" t="s">
        <v>270</v>
      </c>
      <c r="D21" s="132" t="s">
        <v>49</v>
      </c>
      <c r="E21" s="132" t="s">
        <v>162</v>
      </c>
      <c r="F21" s="132" t="s">
        <v>82</v>
      </c>
      <c r="G21" s="132" t="s">
        <v>246</v>
      </c>
      <c r="H21" s="132" t="s">
        <v>247</v>
      </c>
      <c r="I21" s="134">
        <v>50000</v>
      </c>
      <c r="J21" s="134">
        <v>50000</v>
      </c>
      <c r="K21" s="134">
        <v>50000</v>
      </c>
      <c r="L21" s="134"/>
      <c r="M21" s="134"/>
      <c r="N21" s="132"/>
      <c r="O21" s="132"/>
      <c r="P21" s="132"/>
      <c r="Q21" s="134"/>
      <c r="R21" s="134"/>
      <c r="S21" s="134"/>
      <c r="T21" s="134"/>
      <c r="U21" s="134"/>
      <c r="V21" s="134"/>
      <c r="W21" s="134"/>
    </row>
    <row r="22" ht="25" customHeight="1" outlineLevel="1" spans="1:23">
      <c r="A22" s="132" t="s">
        <v>271</v>
      </c>
      <c r="B22" s="132" t="s">
        <v>272</v>
      </c>
      <c r="C22" s="132" t="s">
        <v>270</v>
      </c>
      <c r="D22" s="132" t="s">
        <v>49</v>
      </c>
      <c r="E22" s="132" t="s">
        <v>162</v>
      </c>
      <c r="F22" s="132" t="s">
        <v>82</v>
      </c>
      <c r="G22" s="132" t="s">
        <v>266</v>
      </c>
      <c r="H22" s="132" t="s">
        <v>267</v>
      </c>
      <c r="I22" s="134">
        <v>30000</v>
      </c>
      <c r="J22" s="134">
        <v>30000</v>
      </c>
      <c r="K22" s="134">
        <v>30000</v>
      </c>
      <c r="L22" s="134"/>
      <c r="M22" s="134"/>
      <c r="N22" s="132"/>
      <c r="O22" s="132"/>
      <c r="P22" s="132"/>
      <c r="Q22" s="134"/>
      <c r="R22" s="134"/>
      <c r="S22" s="134"/>
      <c r="T22" s="134"/>
      <c r="U22" s="134"/>
      <c r="V22" s="134"/>
      <c r="W22" s="134"/>
    </row>
    <row r="23" ht="25" customHeight="1" outlineLevel="1" spans="1:23">
      <c r="A23" s="132" t="s">
        <v>271</v>
      </c>
      <c r="B23" s="132" t="s">
        <v>272</v>
      </c>
      <c r="C23" s="132" t="s">
        <v>270</v>
      </c>
      <c r="D23" s="132" t="s">
        <v>49</v>
      </c>
      <c r="E23" s="132" t="s">
        <v>162</v>
      </c>
      <c r="F23" s="132" t="s">
        <v>82</v>
      </c>
      <c r="G23" s="132" t="s">
        <v>268</v>
      </c>
      <c r="H23" s="132" t="s">
        <v>269</v>
      </c>
      <c r="I23" s="134">
        <v>80000</v>
      </c>
      <c r="J23" s="134">
        <v>80000</v>
      </c>
      <c r="K23" s="134">
        <v>80000</v>
      </c>
      <c r="L23" s="134"/>
      <c r="M23" s="134"/>
      <c r="N23" s="132"/>
      <c r="O23" s="132"/>
      <c r="P23" s="132"/>
      <c r="Q23" s="134"/>
      <c r="R23" s="134"/>
      <c r="S23" s="134"/>
      <c r="T23" s="134"/>
      <c r="U23" s="134"/>
      <c r="V23" s="134"/>
      <c r="W23" s="134"/>
    </row>
    <row r="24" ht="25" customHeight="1" outlineLevel="1" spans="1:23">
      <c r="A24" s="132" t="s">
        <v>271</v>
      </c>
      <c r="B24" s="132" t="s">
        <v>272</v>
      </c>
      <c r="C24" s="132" t="s">
        <v>270</v>
      </c>
      <c r="D24" s="132" t="s">
        <v>49</v>
      </c>
      <c r="E24" s="132" t="s">
        <v>162</v>
      </c>
      <c r="F24" s="132" t="s">
        <v>82</v>
      </c>
      <c r="G24" s="132" t="s">
        <v>275</v>
      </c>
      <c r="H24" s="132" t="s">
        <v>276</v>
      </c>
      <c r="I24" s="134">
        <v>401000</v>
      </c>
      <c r="J24" s="134">
        <v>401000</v>
      </c>
      <c r="K24" s="134">
        <v>401000</v>
      </c>
      <c r="L24" s="134"/>
      <c r="M24" s="134"/>
      <c r="N24" s="132"/>
      <c r="O24" s="132"/>
      <c r="P24" s="132"/>
      <c r="Q24" s="134"/>
      <c r="R24" s="134"/>
      <c r="S24" s="134"/>
      <c r="T24" s="134"/>
      <c r="U24" s="134"/>
      <c r="V24" s="134"/>
      <c r="W24" s="134"/>
    </row>
    <row r="25" ht="25" customHeight="1" spans="1:23">
      <c r="A25" s="132"/>
      <c r="B25" s="132"/>
      <c r="C25" s="132" t="s">
        <v>277</v>
      </c>
      <c r="D25" s="132"/>
      <c r="E25" s="132"/>
      <c r="F25" s="132"/>
      <c r="G25" s="132"/>
      <c r="H25" s="132"/>
      <c r="I25" s="134">
        <v>250000</v>
      </c>
      <c r="J25" s="134">
        <v>250000</v>
      </c>
      <c r="K25" s="134">
        <v>250000</v>
      </c>
      <c r="L25" s="134"/>
      <c r="M25" s="134"/>
      <c r="N25" s="132"/>
      <c r="O25" s="132"/>
      <c r="P25" s="132"/>
      <c r="Q25" s="134"/>
      <c r="R25" s="134"/>
      <c r="S25" s="134"/>
      <c r="T25" s="134"/>
      <c r="U25" s="134"/>
      <c r="V25" s="134"/>
      <c r="W25" s="134"/>
    </row>
    <row r="26" ht="25" customHeight="1" outlineLevel="1" spans="1:23">
      <c r="A26" s="132" t="s">
        <v>262</v>
      </c>
      <c r="B26" s="132" t="s">
        <v>278</v>
      </c>
      <c r="C26" s="132" t="s">
        <v>277</v>
      </c>
      <c r="D26" s="132" t="s">
        <v>49</v>
      </c>
      <c r="E26" s="132" t="s">
        <v>162</v>
      </c>
      <c r="F26" s="132" t="s">
        <v>82</v>
      </c>
      <c r="G26" s="132" t="s">
        <v>223</v>
      </c>
      <c r="H26" s="132" t="s">
        <v>224</v>
      </c>
      <c r="I26" s="134">
        <v>20000</v>
      </c>
      <c r="J26" s="134">
        <v>20000</v>
      </c>
      <c r="K26" s="134">
        <v>20000</v>
      </c>
      <c r="L26" s="134"/>
      <c r="M26" s="134"/>
      <c r="N26" s="132"/>
      <c r="O26" s="132"/>
      <c r="P26" s="132"/>
      <c r="Q26" s="134"/>
      <c r="R26" s="134"/>
      <c r="S26" s="134"/>
      <c r="T26" s="134"/>
      <c r="U26" s="134"/>
      <c r="V26" s="134"/>
      <c r="W26" s="134"/>
    </row>
    <row r="27" ht="25" customHeight="1" outlineLevel="1" spans="1:23">
      <c r="A27" s="132" t="s">
        <v>262</v>
      </c>
      <c r="B27" s="132" t="s">
        <v>278</v>
      </c>
      <c r="C27" s="132" t="s">
        <v>277</v>
      </c>
      <c r="D27" s="132" t="s">
        <v>49</v>
      </c>
      <c r="E27" s="132" t="s">
        <v>162</v>
      </c>
      <c r="F27" s="132" t="s">
        <v>82</v>
      </c>
      <c r="G27" s="132" t="s">
        <v>273</v>
      </c>
      <c r="H27" s="132" t="s">
        <v>274</v>
      </c>
      <c r="I27" s="134">
        <v>10000</v>
      </c>
      <c r="J27" s="134">
        <v>10000</v>
      </c>
      <c r="K27" s="134">
        <v>10000</v>
      </c>
      <c r="L27" s="134"/>
      <c r="M27" s="134"/>
      <c r="N27" s="132"/>
      <c r="O27" s="132"/>
      <c r="P27" s="132"/>
      <c r="Q27" s="134"/>
      <c r="R27" s="134"/>
      <c r="S27" s="134"/>
      <c r="T27" s="134"/>
      <c r="U27" s="134"/>
      <c r="V27" s="134"/>
      <c r="W27" s="134"/>
    </row>
    <row r="28" ht="25" customHeight="1" outlineLevel="1" spans="1:23">
      <c r="A28" s="132" t="s">
        <v>262</v>
      </c>
      <c r="B28" s="132" t="s">
        <v>278</v>
      </c>
      <c r="C28" s="132" t="s">
        <v>277</v>
      </c>
      <c r="D28" s="132" t="s">
        <v>49</v>
      </c>
      <c r="E28" s="132" t="s">
        <v>162</v>
      </c>
      <c r="F28" s="132" t="s">
        <v>82</v>
      </c>
      <c r="G28" s="132" t="s">
        <v>244</v>
      </c>
      <c r="H28" s="132" t="s">
        <v>245</v>
      </c>
      <c r="I28" s="134">
        <v>31800</v>
      </c>
      <c r="J28" s="134">
        <v>31800</v>
      </c>
      <c r="K28" s="134">
        <v>31800</v>
      </c>
      <c r="L28" s="134"/>
      <c r="M28" s="134"/>
      <c r="N28" s="132"/>
      <c r="O28" s="132"/>
      <c r="P28" s="132"/>
      <c r="Q28" s="134"/>
      <c r="R28" s="134"/>
      <c r="S28" s="134"/>
      <c r="T28" s="134"/>
      <c r="U28" s="134"/>
      <c r="V28" s="134"/>
      <c r="W28" s="134"/>
    </row>
    <row r="29" ht="25" customHeight="1" outlineLevel="1" spans="1:23">
      <c r="A29" s="132" t="s">
        <v>262</v>
      </c>
      <c r="B29" s="132" t="s">
        <v>278</v>
      </c>
      <c r="C29" s="132" t="s">
        <v>277</v>
      </c>
      <c r="D29" s="132" t="s">
        <v>49</v>
      </c>
      <c r="E29" s="132" t="s">
        <v>162</v>
      </c>
      <c r="F29" s="132" t="s">
        <v>82</v>
      </c>
      <c r="G29" s="132" t="s">
        <v>279</v>
      </c>
      <c r="H29" s="132" t="s">
        <v>280</v>
      </c>
      <c r="I29" s="134">
        <v>78200</v>
      </c>
      <c r="J29" s="134">
        <v>78200</v>
      </c>
      <c r="K29" s="134">
        <v>78200</v>
      </c>
      <c r="L29" s="134"/>
      <c r="M29" s="134"/>
      <c r="N29" s="132"/>
      <c r="O29" s="132"/>
      <c r="P29" s="132"/>
      <c r="Q29" s="134"/>
      <c r="R29" s="134"/>
      <c r="S29" s="134"/>
      <c r="T29" s="134"/>
      <c r="U29" s="134"/>
      <c r="V29" s="134"/>
      <c r="W29" s="134"/>
    </row>
    <row r="30" ht="25" customHeight="1" outlineLevel="1" spans="1:23">
      <c r="A30" s="132" t="s">
        <v>262</v>
      </c>
      <c r="B30" s="132" t="s">
        <v>278</v>
      </c>
      <c r="C30" s="132" t="s">
        <v>277</v>
      </c>
      <c r="D30" s="132" t="s">
        <v>49</v>
      </c>
      <c r="E30" s="132" t="s">
        <v>162</v>
      </c>
      <c r="F30" s="132" t="s">
        <v>82</v>
      </c>
      <c r="G30" s="132" t="s">
        <v>246</v>
      </c>
      <c r="H30" s="132" t="s">
        <v>247</v>
      </c>
      <c r="I30" s="134">
        <v>60000</v>
      </c>
      <c r="J30" s="134">
        <v>60000</v>
      </c>
      <c r="K30" s="134">
        <v>60000</v>
      </c>
      <c r="L30" s="134"/>
      <c r="M30" s="134"/>
      <c r="N30" s="132"/>
      <c r="O30" s="132"/>
      <c r="P30" s="132"/>
      <c r="Q30" s="134"/>
      <c r="R30" s="134"/>
      <c r="S30" s="134"/>
      <c r="T30" s="134"/>
      <c r="U30" s="134"/>
      <c r="V30" s="134"/>
      <c r="W30" s="134"/>
    </row>
    <row r="31" ht="25" customHeight="1" outlineLevel="1" spans="1:23">
      <c r="A31" s="132" t="s">
        <v>262</v>
      </c>
      <c r="B31" s="132" t="s">
        <v>278</v>
      </c>
      <c r="C31" s="132" t="s">
        <v>277</v>
      </c>
      <c r="D31" s="132" t="s">
        <v>49</v>
      </c>
      <c r="E31" s="132" t="s">
        <v>162</v>
      </c>
      <c r="F31" s="132" t="s">
        <v>82</v>
      </c>
      <c r="G31" s="132" t="s">
        <v>281</v>
      </c>
      <c r="H31" s="132" t="s">
        <v>282</v>
      </c>
      <c r="I31" s="134">
        <v>10000</v>
      </c>
      <c r="J31" s="134">
        <v>10000</v>
      </c>
      <c r="K31" s="134">
        <v>10000</v>
      </c>
      <c r="L31" s="134"/>
      <c r="M31" s="134"/>
      <c r="N31" s="132"/>
      <c r="O31" s="132"/>
      <c r="P31" s="132"/>
      <c r="Q31" s="134"/>
      <c r="R31" s="134"/>
      <c r="S31" s="134"/>
      <c r="T31" s="134"/>
      <c r="U31" s="134"/>
      <c r="V31" s="134"/>
      <c r="W31" s="134"/>
    </row>
    <row r="32" ht="25" customHeight="1" outlineLevel="1" spans="1:23">
      <c r="A32" s="132" t="s">
        <v>262</v>
      </c>
      <c r="B32" s="132" t="s">
        <v>278</v>
      </c>
      <c r="C32" s="132" t="s">
        <v>277</v>
      </c>
      <c r="D32" s="132" t="s">
        <v>49</v>
      </c>
      <c r="E32" s="132" t="s">
        <v>162</v>
      </c>
      <c r="F32" s="132" t="s">
        <v>82</v>
      </c>
      <c r="G32" s="132" t="s">
        <v>266</v>
      </c>
      <c r="H32" s="132" t="s">
        <v>267</v>
      </c>
      <c r="I32" s="134">
        <v>30000</v>
      </c>
      <c r="J32" s="134">
        <v>30000</v>
      </c>
      <c r="K32" s="134">
        <v>30000</v>
      </c>
      <c r="L32" s="134"/>
      <c r="M32" s="134"/>
      <c r="N32" s="132"/>
      <c r="O32" s="132"/>
      <c r="P32" s="132"/>
      <c r="Q32" s="134"/>
      <c r="R32" s="134"/>
      <c r="S32" s="134"/>
      <c r="T32" s="134"/>
      <c r="U32" s="134"/>
      <c r="V32" s="134"/>
      <c r="W32" s="134"/>
    </row>
    <row r="33" ht="25" customHeight="1" outlineLevel="1" spans="1:23">
      <c r="A33" s="132" t="s">
        <v>262</v>
      </c>
      <c r="B33" s="132" t="s">
        <v>278</v>
      </c>
      <c r="C33" s="132" t="s">
        <v>277</v>
      </c>
      <c r="D33" s="132" t="s">
        <v>49</v>
      </c>
      <c r="E33" s="132" t="s">
        <v>162</v>
      </c>
      <c r="F33" s="132" t="s">
        <v>82</v>
      </c>
      <c r="G33" s="132" t="s">
        <v>268</v>
      </c>
      <c r="H33" s="132" t="s">
        <v>269</v>
      </c>
      <c r="I33" s="134">
        <v>10000</v>
      </c>
      <c r="J33" s="134">
        <v>10000</v>
      </c>
      <c r="K33" s="134">
        <v>10000</v>
      </c>
      <c r="L33" s="134"/>
      <c r="M33" s="134"/>
      <c r="N33" s="132"/>
      <c r="O33" s="132"/>
      <c r="P33" s="132"/>
      <c r="Q33" s="134"/>
      <c r="R33" s="134"/>
      <c r="S33" s="134"/>
      <c r="T33" s="134"/>
      <c r="U33" s="134"/>
      <c r="V33" s="134"/>
      <c r="W33" s="134"/>
    </row>
    <row r="34" ht="25" customHeight="1" spans="1:23">
      <c r="A34" s="133" t="s">
        <v>33</v>
      </c>
      <c r="B34" s="133"/>
      <c r="C34" s="133"/>
      <c r="D34" s="133"/>
      <c r="E34" s="133"/>
      <c r="F34" s="133"/>
      <c r="G34" s="133"/>
      <c r="H34" s="133"/>
      <c r="I34" s="134">
        <v>1150000</v>
      </c>
      <c r="J34" s="134">
        <v>1050000</v>
      </c>
      <c r="K34" s="134">
        <v>1050000</v>
      </c>
      <c r="L34" s="134"/>
      <c r="M34" s="134"/>
      <c r="N34" s="134"/>
      <c r="O34" s="134"/>
      <c r="P34" s="134"/>
      <c r="Q34" s="134"/>
      <c r="R34" s="134">
        <v>100000</v>
      </c>
      <c r="S34" s="134"/>
      <c r="T34" s="134"/>
      <c r="U34" s="134"/>
      <c r="V34" s="134"/>
      <c r="W34" s="134">
        <v>100000</v>
      </c>
    </row>
  </sheetData>
  <mergeCells count="30">
    <mergeCell ref="A2:W2"/>
    <mergeCell ref="A3:W3"/>
    <mergeCell ref="A4:G4"/>
    <mergeCell ref="V4:W4"/>
    <mergeCell ref="J5:M5"/>
    <mergeCell ref="N5:P5"/>
    <mergeCell ref="R5:W5"/>
    <mergeCell ref="J6:K6"/>
    <mergeCell ref="A34:H34"/>
    <mergeCell ref="A5:A7"/>
    <mergeCell ref="B5:B7"/>
    <mergeCell ref="C5:C7"/>
    <mergeCell ref="D5:D7"/>
    <mergeCell ref="E5:E7"/>
    <mergeCell ref="F5:F7"/>
    <mergeCell ref="G5:G7"/>
    <mergeCell ref="H5:H7"/>
    <mergeCell ref="I5:I7"/>
    <mergeCell ref="L6:L7"/>
    <mergeCell ref="M6:M7"/>
    <mergeCell ref="N6:N7"/>
    <mergeCell ref="O6:O7"/>
    <mergeCell ref="P6:P7"/>
    <mergeCell ref="Q5:Q7"/>
    <mergeCell ref="R6:R7"/>
    <mergeCell ref="S6:S7"/>
    <mergeCell ref="T6:T7"/>
    <mergeCell ref="U6:U7"/>
    <mergeCell ref="V6:V7"/>
    <mergeCell ref="W6:W7"/>
  </mergeCells>
  <pageMargins left="0.75" right="0.75" top="1" bottom="1" header="0.5" footer="0.5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2:J35"/>
  <sheetViews>
    <sheetView showZeros="0" workbookViewId="0">
      <selection activeCell="A3" sqref="A3:J3"/>
    </sheetView>
  </sheetViews>
  <sheetFormatPr defaultColWidth="10.2857142857143" defaultRowHeight="15" customHeight="1"/>
  <cols>
    <col min="1" max="1" width="29.4285714285714" customWidth="1"/>
    <col min="2" max="2" width="32.5714285714286" customWidth="1"/>
    <col min="3" max="4" width="14.2857142857143" customWidth="1"/>
    <col min="5" max="5" width="27.8571428571429" customWidth="1"/>
    <col min="6" max="9" width="14.2857142857143" customWidth="1"/>
    <col min="10" max="10" width="30" customWidth="1"/>
  </cols>
  <sheetData>
    <row r="2" ht="18.75" customHeight="1" spans="1:10">
      <c r="A2" s="123"/>
      <c r="B2" s="123"/>
      <c r="C2" s="123"/>
      <c r="D2" s="123"/>
      <c r="E2" s="123"/>
      <c r="F2" s="123"/>
      <c r="G2" s="123"/>
      <c r="H2" s="123"/>
      <c r="I2" s="123"/>
      <c r="J2" s="127" t="s">
        <v>283</v>
      </c>
    </row>
    <row r="3" ht="34.5" customHeight="1" spans="1:10">
      <c r="A3" s="124" t="s">
        <v>284</v>
      </c>
      <c r="B3" s="124"/>
      <c r="C3" s="124"/>
      <c r="D3" s="124"/>
      <c r="E3" s="124"/>
      <c r="F3" s="124"/>
      <c r="G3" s="124"/>
      <c r="H3" s="124"/>
      <c r="I3" s="124"/>
      <c r="J3" s="124"/>
    </row>
    <row r="4" ht="18.75" customHeight="1" spans="1:10">
      <c r="A4" s="123" t="s">
        <v>2</v>
      </c>
      <c r="B4" s="123"/>
      <c r="C4" s="123"/>
      <c r="D4" s="123"/>
      <c r="E4" s="123"/>
      <c r="F4" s="123"/>
      <c r="G4" s="123"/>
      <c r="H4" s="123"/>
      <c r="I4" s="123"/>
      <c r="J4" s="123"/>
    </row>
    <row r="5" ht="22.5" customHeight="1" spans="1:10">
      <c r="A5" s="125" t="s">
        <v>285</v>
      </c>
      <c r="B5" s="125" t="s">
        <v>286</v>
      </c>
      <c r="C5" s="125" t="s">
        <v>287</v>
      </c>
      <c r="D5" s="125" t="s">
        <v>288</v>
      </c>
      <c r="E5" s="125" t="s">
        <v>289</v>
      </c>
      <c r="F5" s="125" t="s">
        <v>290</v>
      </c>
      <c r="G5" s="125" t="s">
        <v>291</v>
      </c>
      <c r="H5" s="125" t="s">
        <v>292</v>
      </c>
      <c r="I5" s="125" t="s">
        <v>293</v>
      </c>
      <c r="J5" s="125" t="s">
        <v>294</v>
      </c>
    </row>
    <row r="6" ht="22.5" customHeight="1" spans="1:10">
      <c r="A6" s="125" t="s">
        <v>63</v>
      </c>
      <c r="B6" s="125" t="s">
        <v>64</v>
      </c>
      <c r="C6" s="125" t="s">
        <v>65</v>
      </c>
      <c r="D6" s="125" t="s">
        <v>66</v>
      </c>
      <c r="E6" s="125" t="s">
        <v>67</v>
      </c>
      <c r="F6" s="125" t="s">
        <v>68</v>
      </c>
      <c r="G6" s="125" t="s">
        <v>69</v>
      </c>
      <c r="H6" s="125" t="s">
        <v>70</v>
      </c>
      <c r="I6" s="125" t="s">
        <v>71</v>
      </c>
      <c r="J6" s="125" t="s">
        <v>72</v>
      </c>
    </row>
    <row r="7" ht="28" customHeight="1" spans="1:10">
      <c r="A7" s="125" t="s">
        <v>49</v>
      </c>
      <c r="B7" s="125"/>
      <c r="C7" s="125"/>
      <c r="D7" s="125"/>
      <c r="E7" s="125"/>
      <c r="F7" s="125"/>
      <c r="G7" s="125"/>
      <c r="H7" s="125"/>
      <c r="I7" s="125"/>
      <c r="J7" s="125"/>
    </row>
    <row r="8" ht="28" customHeight="1" outlineLevel="1" spans="1:10">
      <c r="A8" s="126" t="s">
        <v>270</v>
      </c>
      <c r="B8" s="126" t="s">
        <v>295</v>
      </c>
      <c r="C8" s="126" t="s">
        <v>296</v>
      </c>
      <c r="D8" s="126" t="s">
        <v>297</v>
      </c>
      <c r="E8" s="126" t="s">
        <v>298</v>
      </c>
      <c r="F8" s="126" t="s">
        <v>299</v>
      </c>
      <c r="G8" s="125" t="s">
        <v>300</v>
      </c>
      <c r="H8" s="125" t="s">
        <v>301</v>
      </c>
      <c r="I8" s="126" t="s">
        <v>302</v>
      </c>
      <c r="J8" s="126" t="s">
        <v>298</v>
      </c>
    </row>
    <row r="9" ht="28" customHeight="1" outlineLevel="1" spans="1:10">
      <c r="A9" s="126" t="s">
        <v>270</v>
      </c>
      <c r="B9" s="126" t="s">
        <v>295</v>
      </c>
      <c r="C9" s="126" t="s">
        <v>296</v>
      </c>
      <c r="D9" s="126" t="s">
        <v>303</v>
      </c>
      <c r="E9" s="126" t="s">
        <v>304</v>
      </c>
      <c r="F9" s="126" t="s">
        <v>299</v>
      </c>
      <c r="G9" s="125" t="s">
        <v>305</v>
      </c>
      <c r="H9" s="125" t="s">
        <v>306</v>
      </c>
      <c r="I9" s="126" t="s">
        <v>307</v>
      </c>
      <c r="J9" s="126" t="s">
        <v>304</v>
      </c>
    </row>
    <row r="10" ht="28" customHeight="1" outlineLevel="1" spans="1:10">
      <c r="A10" s="126" t="s">
        <v>270</v>
      </c>
      <c r="B10" s="126" t="s">
        <v>295</v>
      </c>
      <c r="C10" s="126" t="s">
        <v>296</v>
      </c>
      <c r="D10" s="126" t="s">
        <v>308</v>
      </c>
      <c r="E10" s="126" t="s">
        <v>309</v>
      </c>
      <c r="F10" s="126" t="s">
        <v>299</v>
      </c>
      <c r="G10" s="125" t="s">
        <v>305</v>
      </c>
      <c r="H10" s="125" t="s">
        <v>306</v>
      </c>
      <c r="I10" s="126" t="s">
        <v>307</v>
      </c>
      <c r="J10" s="126" t="s">
        <v>309</v>
      </c>
    </row>
    <row r="11" ht="28" customHeight="1" outlineLevel="1" spans="1:10">
      <c r="A11" s="126" t="s">
        <v>270</v>
      </c>
      <c r="B11" s="126" t="s">
        <v>295</v>
      </c>
      <c r="C11" s="126" t="s">
        <v>310</v>
      </c>
      <c r="D11" s="126" t="s">
        <v>311</v>
      </c>
      <c r="E11" s="126" t="s">
        <v>312</v>
      </c>
      <c r="F11" s="126" t="s">
        <v>313</v>
      </c>
      <c r="G11" s="125" t="s">
        <v>314</v>
      </c>
      <c r="H11" s="125" t="s">
        <v>306</v>
      </c>
      <c r="I11" s="126" t="s">
        <v>307</v>
      </c>
      <c r="J11" s="126" t="s">
        <v>312</v>
      </c>
    </row>
    <row r="12" ht="28" customHeight="1" outlineLevel="1" spans="1:10">
      <c r="A12" s="126" t="s">
        <v>270</v>
      </c>
      <c r="B12" s="126" t="s">
        <v>295</v>
      </c>
      <c r="C12" s="126" t="s">
        <v>310</v>
      </c>
      <c r="D12" s="126" t="s">
        <v>315</v>
      </c>
      <c r="E12" s="126" t="s">
        <v>316</v>
      </c>
      <c r="F12" s="126" t="s">
        <v>313</v>
      </c>
      <c r="G12" s="125" t="s">
        <v>314</v>
      </c>
      <c r="H12" s="125" t="s">
        <v>306</v>
      </c>
      <c r="I12" s="126" t="s">
        <v>307</v>
      </c>
      <c r="J12" s="126" t="s">
        <v>316</v>
      </c>
    </row>
    <row r="13" ht="28" customHeight="1" outlineLevel="1" spans="1:10">
      <c r="A13" s="126" t="s">
        <v>270</v>
      </c>
      <c r="B13" s="126" t="s">
        <v>295</v>
      </c>
      <c r="C13" s="126" t="s">
        <v>310</v>
      </c>
      <c r="D13" s="126" t="s">
        <v>317</v>
      </c>
      <c r="E13" s="126" t="s">
        <v>318</v>
      </c>
      <c r="F13" s="126" t="s">
        <v>313</v>
      </c>
      <c r="G13" s="125" t="s">
        <v>314</v>
      </c>
      <c r="H13" s="125" t="s">
        <v>306</v>
      </c>
      <c r="I13" s="126" t="s">
        <v>307</v>
      </c>
      <c r="J13" s="126" t="s">
        <v>318</v>
      </c>
    </row>
    <row r="14" ht="28" customHeight="1" outlineLevel="1" spans="1:10">
      <c r="A14" s="126" t="s">
        <v>270</v>
      </c>
      <c r="B14" s="126" t="s">
        <v>295</v>
      </c>
      <c r="C14" s="126" t="s">
        <v>310</v>
      </c>
      <c r="D14" s="126" t="s">
        <v>319</v>
      </c>
      <c r="E14" s="126" t="s">
        <v>320</v>
      </c>
      <c r="F14" s="126" t="s">
        <v>313</v>
      </c>
      <c r="G14" s="125" t="s">
        <v>314</v>
      </c>
      <c r="H14" s="125" t="s">
        <v>306</v>
      </c>
      <c r="I14" s="126" t="s">
        <v>307</v>
      </c>
      <c r="J14" s="126" t="s">
        <v>320</v>
      </c>
    </row>
    <row r="15" ht="28" customHeight="1" outlineLevel="1" spans="1:10">
      <c r="A15" s="126" t="s">
        <v>270</v>
      </c>
      <c r="B15" s="126" t="s">
        <v>295</v>
      </c>
      <c r="C15" s="126" t="s">
        <v>321</v>
      </c>
      <c r="D15" s="126" t="s">
        <v>322</v>
      </c>
      <c r="E15" s="126" t="s">
        <v>322</v>
      </c>
      <c r="F15" s="126" t="s">
        <v>313</v>
      </c>
      <c r="G15" s="125" t="s">
        <v>314</v>
      </c>
      <c r="H15" s="125" t="s">
        <v>306</v>
      </c>
      <c r="I15" s="126" t="s">
        <v>307</v>
      </c>
      <c r="J15" s="126" t="s">
        <v>322</v>
      </c>
    </row>
    <row r="16" ht="28" customHeight="1" outlineLevel="1" spans="1:10">
      <c r="A16" s="126" t="s">
        <v>277</v>
      </c>
      <c r="B16" s="126" t="s">
        <v>323</v>
      </c>
      <c r="C16" s="126" t="s">
        <v>296</v>
      </c>
      <c r="D16" s="126" t="s">
        <v>297</v>
      </c>
      <c r="E16" s="126" t="s">
        <v>324</v>
      </c>
      <c r="F16" s="126" t="s">
        <v>299</v>
      </c>
      <c r="G16" s="125" t="s">
        <v>300</v>
      </c>
      <c r="H16" s="125" t="s">
        <v>301</v>
      </c>
      <c r="I16" s="126" t="s">
        <v>302</v>
      </c>
      <c r="J16" s="126" t="s">
        <v>324</v>
      </c>
    </row>
    <row r="17" ht="28" customHeight="1" outlineLevel="1" spans="1:10">
      <c r="A17" s="126" t="s">
        <v>277</v>
      </c>
      <c r="B17" s="126" t="s">
        <v>323</v>
      </c>
      <c r="C17" s="126" t="s">
        <v>296</v>
      </c>
      <c r="D17" s="126" t="s">
        <v>303</v>
      </c>
      <c r="E17" s="126" t="s">
        <v>304</v>
      </c>
      <c r="F17" s="126" t="s">
        <v>299</v>
      </c>
      <c r="G17" s="125" t="s">
        <v>305</v>
      </c>
      <c r="H17" s="125" t="s">
        <v>306</v>
      </c>
      <c r="I17" s="126" t="s">
        <v>307</v>
      </c>
      <c r="J17" s="126" t="s">
        <v>304</v>
      </c>
    </row>
    <row r="18" ht="28" customHeight="1" outlineLevel="1" spans="1:10">
      <c r="A18" s="126" t="s">
        <v>277</v>
      </c>
      <c r="B18" s="126" t="s">
        <v>323</v>
      </c>
      <c r="C18" s="126" t="s">
        <v>296</v>
      </c>
      <c r="D18" s="126" t="s">
        <v>308</v>
      </c>
      <c r="E18" s="126" t="s">
        <v>309</v>
      </c>
      <c r="F18" s="126" t="s">
        <v>299</v>
      </c>
      <c r="G18" s="125" t="s">
        <v>300</v>
      </c>
      <c r="H18" s="125" t="s">
        <v>325</v>
      </c>
      <c r="I18" s="126" t="s">
        <v>302</v>
      </c>
      <c r="J18" s="126" t="s">
        <v>309</v>
      </c>
    </row>
    <row r="19" ht="28" customHeight="1" outlineLevel="1" spans="1:10">
      <c r="A19" s="126" t="s">
        <v>277</v>
      </c>
      <c r="B19" s="126" t="s">
        <v>323</v>
      </c>
      <c r="C19" s="126" t="s">
        <v>296</v>
      </c>
      <c r="D19" s="126" t="s">
        <v>326</v>
      </c>
      <c r="E19" s="126" t="s">
        <v>327</v>
      </c>
      <c r="F19" s="126" t="s">
        <v>313</v>
      </c>
      <c r="G19" s="125" t="s">
        <v>314</v>
      </c>
      <c r="H19" s="125" t="s">
        <v>306</v>
      </c>
      <c r="I19" s="126" t="s">
        <v>307</v>
      </c>
      <c r="J19" s="126" t="s">
        <v>328</v>
      </c>
    </row>
    <row r="20" ht="28" customHeight="1" outlineLevel="1" spans="1:10">
      <c r="A20" s="126" t="s">
        <v>277</v>
      </c>
      <c r="B20" s="126" t="s">
        <v>323</v>
      </c>
      <c r="C20" s="126" t="s">
        <v>296</v>
      </c>
      <c r="D20" s="126" t="s">
        <v>326</v>
      </c>
      <c r="E20" s="126" t="s">
        <v>329</v>
      </c>
      <c r="F20" s="126" t="s">
        <v>299</v>
      </c>
      <c r="G20" s="125" t="s">
        <v>305</v>
      </c>
      <c r="H20" s="125" t="s">
        <v>306</v>
      </c>
      <c r="I20" s="126" t="s">
        <v>307</v>
      </c>
      <c r="J20" s="126" t="s">
        <v>330</v>
      </c>
    </row>
    <row r="21" ht="28" customHeight="1" outlineLevel="1" spans="1:10">
      <c r="A21" s="126" t="s">
        <v>277</v>
      </c>
      <c r="B21" s="126" t="s">
        <v>323</v>
      </c>
      <c r="C21" s="126" t="s">
        <v>296</v>
      </c>
      <c r="D21" s="126" t="s">
        <v>326</v>
      </c>
      <c r="E21" s="126" t="s">
        <v>331</v>
      </c>
      <c r="F21" s="126" t="s">
        <v>313</v>
      </c>
      <c r="G21" s="125" t="s">
        <v>314</v>
      </c>
      <c r="H21" s="125" t="s">
        <v>306</v>
      </c>
      <c r="I21" s="126" t="s">
        <v>307</v>
      </c>
      <c r="J21" s="126" t="s">
        <v>332</v>
      </c>
    </row>
    <row r="22" ht="28" customHeight="1" outlineLevel="1" spans="1:10">
      <c r="A22" s="126" t="s">
        <v>277</v>
      </c>
      <c r="B22" s="126" t="s">
        <v>323</v>
      </c>
      <c r="C22" s="126" t="s">
        <v>310</v>
      </c>
      <c r="D22" s="126" t="s">
        <v>311</v>
      </c>
      <c r="E22" s="126" t="s">
        <v>312</v>
      </c>
      <c r="F22" s="126" t="s">
        <v>313</v>
      </c>
      <c r="G22" s="125" t="s">
        <v>314</v>
      </c>
      <c r="H22" s="125" t="s">
        <v>306</v>
      </c>
      <c r="I22" s="126" t="s">
        <v>307</v>
      </c>
      <c r="J22" s="126" t="s">
        <v>312</v>
      </c>
    </row>
    <row r="23" ht="28" customHeight="1" outlineLevel="1" spans="1:10">
      <c r="A23" s="126" t="s">
        <v>277</v>
      </c>
      <c r="B23" s="126" t="s">
        <v>323</v>
      </c>
      <c r="C23" s="126" t="s">
        <v>310</v>
      </c>
      <c r="D23" s="126" t="s">
        <v>315</v>
      </c>
      <c r="E23" s="126" t="s">
        <v>316</v>
      </c>
      <c r="F23" s="126" t="s">
        <v>313</v>
      </c>
      <c r="G23" s="125" t="s">
        <v>314</v>
      </c>
      <c r="H23" s="125" t="s">
        <v>306</v>
      </c>
      <c r="I23" s="126" t="s">
        <v>307</v>
      </c>
      <c r="J23" s="126" t="s">
        <v>316</v>
      </c>
    </row>
    <row r="24" ht="28" customHeight="1" outlineLevel="1" spans="1:10">
      <c r="A24" s="126" t="s">
        <v>277</v>
      </c>
      <c r="B24" s="126" t="s">
        <v>323</v>
      </c>
      <c r="C24" s="126" t="s">
        <v>310</v>
      </c>
      <c r="D24" s="126" t="s">
        <v>317</v>
      </c>
      <c r="E24" s="126" t="s">
        <v>333</v>
      </c>
      <c r="F24" s="126" t="s">
        <v>313</v>
      </c>
      <c r="G24" s="125" t="s">
        <v>314</v>
      </c>
      <c r="H24" s="125" t="s">
        <v>306</v>
      </c>
      <c r="I24" s="126" t="s">
        <v>307</v>
      </c>
      <c r="J24" s="126" t="s">
        <v>333</v>
      </c>
    </row>
    <row r="25" ht="28" customHeight="1" outlineLevel="1" spans="1:10">
      <c r="A25" s="126" t="s">
        <v>277</v>
      </c>
      <c r="B25" s="126" t="s">
        <v>323</v>
      </c>
      <c r="C25" s="126" t="s">
        <v>310</v>
      </c>
      <c r="D25" s="126" t="s">
        <v>319</v>
      </c>
      <c r="E25" s="126" t="s">
        <v>320</v>
      </c>
      <c r="F25" s="126" t="s">
        <v>313</v>
      </c>
      <c r="G25" s="125" t="s">
        <v>314</v>
      </c>
      <c r="H25" s="125" t="s">
        <v>306</v>
      </c>
      <c r="I25" s="126" t="s">
        <v>307</v>
      </c>
      <c r="J25" s="126" t="s">
        <v>320</v>
      </c>
    </row>
    <row r="26" ht="28" customHeight="1" outlineLevel="1" spans="1:10">
      <c r="A26" s="126" t="s">
        <v>277</v>
      </c>
      <c r="B26" s="126" t="s">
        <v>323</v>
      </c>
      <c r="C26" s="126" t="s">
        <v>321</v>
      </c>
      <c r="D26" s="126" t="s">
        <v>322</v>
      </c>
      <c r="E26" s="126" t="s">
        <v>322</v>
      </c>
      <c r="F26" s="126" t="s">
        <v>313</v>
      </c>
      <c r="G26" s="125" t="s">
        <v>314</v>
      </c>
      <c r="H26" s="125" t="s">
        <v>306</v>
      </c>
      <c r="I26" s="126" t="s">
        <v>307</v>
      </c>
      <c r="J26" s="126" t="s">
        <v>322</v>
      </c>
    </row>
    <row r="27" ht="28" customHeight="1" outlineLevel="1" spans="1:10">
      <c r="A27" s="126" t="s">
        <v>261</v>
      </c>
      <c r="B27" s="126" t="s">
        <v>334</v>
      </c>
      <c r="C27" s="126" t="s">
        <v>296</v>
      </c>
      <c r="D27" s="126" t="s">
        <v>297</v>
      </c>
      <c r="E27" s="126" t="s">
        <v>335</v>
      </c>
      <c r="F27" s="126" t="s">
        <v>299</v>
      </c>
      <c r="G27" s="125" t="s">
        <v>300</v>
      </c>
      <c r="H27" s="125" t="s">
        <v>301</v>
      </c>
      <c r="I27" s="126" t="s">
        <v>302</v>
      </c>
      <c r="J27" s="126" t="s">
        <v>336</v>
      </c>
    </row>
    <row r="28" ht="28" customHeight="1" outlineLevel="1" spans="1:10">
      <c r="A28" s="126" t="s">
        <v>261</v>
      </c>
      <c r="B28" s="126" t="s">
        <v>334</v>
      </c>
      <c r="C28" s="126" t="s">
        <v>296</v>
      </c>
      <c r="D28" s="126" t="s">
        <v>303</v>
      </c>
      <c r="E28" s="126" t="s">
        <v>304</v>
      </c>
      <c r="F28" s="126" t="s">
        <v>299</v>
      </c>
      <c r="G28" s="125" t="s">
        <v>305</v>
      </c>
      <c r="H28" s="125" t="s">
        <v>306</v>
      </c>
      <c r="I28" s="126" t="s">
        <v>307</v>
      </c>
      <c r="J28" s="126" t="s">
        <v>304</v>
      </c>
    </row>
    <row r="29" ht="28" customHeight="1" outlineLevel="1" spans="1:10">
      <c r="A29" s="126" t="s">
        <v>261</v>
      </c>
      <c r="B29" s="126" t="s">
        <v>334</v>
      </c>
      <c r="C29" s="126" t="s">
        <v>296</v>
      </c>
      <c r="D29" s="126" t="s">
        <v>308</v>
      </c>
      <c r="E29" s="126" t="s">
        <v>309</v>
      </c>
      <c r="F29" s="126" t="s">
        <v>299</v>
      </c>
      <c r="G29" s="125" t="s">
        <v>305</v>
      </c>
      <c r="H29" s="125" t="s">
        <v>306</v>
      </c>
      <c r="I29" s="126" t="s">
        <v>307</v>
      </c>
      <c r="J29" s="126" t="s">
        <v>309</v>
      </c>
    </row>
    <row r="30" ht="28" customHeight="1" outlineLevel="1" spans="1:10">
      <c r="A30" s="126" t="s">
        <v>261</v>
      </c>
      <c r="B30" s="126" t="s">
        <v>334</v>
      </c>
      <c r="C30" s="126" t="s">
        <v>296</v>
      </c>
      <c r="D30" s="126" t="s">
        <v>326</v>
      </c>
      <c r="E30" s="126" t="s">
        <v>327</v>
      </c>
      <c r="F30" s="126" t="s">
        <v>299</v>
      </c>
      <c r="G30" s="125" t="s">
        <v>337</v>
      </c>
      <c r="H30" s="125" t="s">
        <v>338</v>
      </c>
      <c r="I30" s="126" t="s">
        <v>302</v>
      </c>
      <c r="J30" s="126" t="s">
        <v>339</v>
      </c>
    </row>
    <row r="31" ht="28" customHeight="1" outlineLevel="1" spans="1:10">
      <c r="A31" s="126" t="s">
        <v>261</v>
      </c>
      <c r="B31" s="126" t="s">
        <v>334</v>
      </c>
      <c r="C31" s="126" t="s">
        <v>310</v>
      </c>
      <c r="D31" s="126" t="s">
        <v>311</v>
      </c>
      <c r="E31" s="126" t="s">
        <v>340</v>
      </c>
      <c r="F31" s="126" t="s">
        <v>313</v>
      </c>
      <c r="G31" s="125" t="s">
        <v>314</v>
      </c>
      <c r="H31" s="125" t="s">
        <v>306</v>
      </c>
      <c r="I31" s="126" t="s">
        <v>307</v>
      </c>
      <c r="J31" s="126" t="s">
        <v>341</v>
      </c>
    </row>
    <row r="32" ht="28" customHeight="1" outlineLevel="1" spans="1:10">
      <c r="A32" s="126" t="s">
        <v>261</v>
      </c>
      <c r="B32" s="126" t="s">
        <v>334</v>
      </c>
      <c r="C32" s="126" t="s">
        <v>310</v>
      </c>
      <c r="D32" s="126" t="s">
        <v>315</v>
      </c>
      <c r="E32" s="126" t="s">
        <v>316</v>
      </c>
      <c r="F32" s="126" t="s">
        <v>313</v>
      </c>
      <c r="G32" s="125" t="s">
        <v>314</v>
      </c>
      <c r="H32" s="125" t="s">
        <v>306</v>
      </c>
      <c r="I32" s="126" t="s">
        <v>307</v>
      </c>
      <c r="J32" s="126" t="s">
        <v>316</v>
      </c>
    </row>
    <row r="33" ht="28" customHeight="1" outlineLevel="1" spans="1:10">
      <c r="A33" s="126" t="s">
        <v>261</v>
      </c>
      <c r="B33" s="126" t="s">
        <v>334</v>
      </c>
      <c r="C33" s="126" t="s">
        <v>310</v>
      </c>
      <c r="D33" s="126" t="s">
        <v>317</v>
      </c>
      <c r="E33" s="126" t="s">
        <v>342</v>
      </c>
      <c r="F33" s="126" t="s">
        <v>313</v>
      </c>
      <c r="G33" s="125" t="s">
        <v>314</v>
      </c>
      <c r="H33" s="125" t="s">
        <v>306</v>
      </c>
      <c r="I33" s="126" t="s">
        <v>307</v>
      </c>
      <c r="J33" s="126" t="s">
        <v>342</v>
      </c>
    </row>
    <row r="34" ht="28" customHeight="1" outlineLevel="1" spans="1:10">
      <c r="A34" s="126" t="s">
        <v>261</v>
      </c>
      <c r="B34" s="126" t="s">
        <v>334</v>
      </c>
      <c r="C34" s="126" t="s">
        <v>310</v>
      </c>
      <c r="D34" s="126" t="s">
        <v>319</v>
      </c>
      <c r="E34" s="126" t="s">
        <v>343</v>
      </c>
      <c r="F34" s="126" t="s">
        <v>313</v>
      </c>
      <c r="G34" s="125" t="s">
        <v>314</v>
      </c>
      <c r="H34" s="125" t="s">
        <v>306</v>
      </c>
      <c r="I34" s="126" t="s">
        <v>307</v>
      </c>
      <c r="J34" s="126" t="s">
        <v>343</v>
      </c>
    </row>
    <row r="35" ht="28" customHeight="1" outlineLevel="1" spans="1:10">
      <c r="A35" s="126" t="s">
        <v>261</v>
      </c>
      <c r="B35" s="126" t="s">
        <v>334</v>
      </c>
      <c r="C35" s="126" t="s">
        <v>321</v>
      </c>
      <c r="D35" s="126" t="s">
        <v>322</v>
      </c>
      <c r="E35" s="126" t="s">
        <v>322</v>
      </c>
      <c r="F35" s="126" t="s">
        <v>313</v>
      </c>
      <c r="G35" s="125" t="s">
        <v>314</v>
      </c>
      <c r="H35" s="125" t="s">
        <v>306</v>
      </c>
      <c r="I35" s="126" t="s">
        <v>307</v>
      </c>
      <c r="J35" s="126" t="s">
        <v>322</v>
      </c>
    </row>
  </sheetData>
  <mergeCells count="8">
    <mergeCell ref="A3:J3"/>
    <mergeCell ref="A4:E4"/>
    <mergeCell ref="A8:A15"/>
    <mergeCell ref="A16:A26"/>
    <mergeCell ref="A27:A35"/>
    <mergeCell ref="B8:B15"/>
    <mergeCell ref="B16:B26"/>
    <mergeCell ref="B27:B3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部门财务收支预算总表 01-1</vt:lpstr>
      <vt:lpstr>部门收入预算表01-2</vt:lpstr>
      <vt:lpstr>部门支出预算表01-3</vt:lpstr>
      <vt:lpstr>部门财政拨款收支预算总表02-1</vt:lpstr>
      <vt:lpstr>一般公共预算支出预算表02-2</vt:lpstr>
      <vt:lpstr>一般公共预算“三公”经费支出预算表03</vt:lpstr>
      <vt:lpstr>部门基本支出预算表04</vt:lpstr>
      <vt:lpstr>部门项目支出预算表05-1</vt:lpstr>
      <vt:lpstr>部门项目支出绩效目标表05-2</vt:lpstr>
      <vt:lpstr>部门政府性基金预算支出预算表06</vt:lpstr>
      <vt:lpstr>部门政府采购预算表07</vt:lpstr>
      <vt:lpstr>部门政府购买服务预算表08</vt:lpstr>
      <vt:lpstr>市对下转移支付预算表09-1</vt:lpstr>
      <vt:lpstr>市对下转移支付绩效目标表09-2</vt:lpstr>
      <vt:lpstr>新增资产配置表10</vt:lpstr>
      <vt:lpstr>上级补助项目支出预算表11</vt:lpstr>
      <vt:lpstr>部门项目中期规划预算表12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鲁酝</cp:lastModifiedBy>
  <dcterms:created xsi:type="dcterms:W3CDTF">2025-03-20T03:03:00Z</dcterms:created>
  <dcterms:modified xsi:type="dcterms:W3CDTF">2025-04-03T03:39:35Z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21AB0C6D7649442E83B0935BB070E50D_13</vt:lpwstr>
  </property>
  <property fmtid="{D5CDD505-2E9C-101B-9397-08002B2CF9AE}" pid="3" name="KSOProductBuildVer">
    <vt:lpwstr>2052-12.1.0.19302</vt:lpwstr>
  </property>
</Properties>
</file>