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<sst xmlns="http://schemas.openxmlformats.org/spreadsheetml/2006/main" count="825" uniqueCount="355">
  <si>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</si>
  <si>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</si>
  <si>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</si>
  <si>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</si>
  <si>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</si>
  <si>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</si>
  <si>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</si>
  <si>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</si>
  <si>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</si>
  <si>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</si>
  <si>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</si>
  <si>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</si>
  <si>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</si>
  <si>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</si>
  <si>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</si>
  <si>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</si>
  <si>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</si>
  <si>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</si>
  <si>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</si>
  <si>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</si>
  <si>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</si>
  <si>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</si>
  <si>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</si>
  <si>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</si>
  <si>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</si>
  <si>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</si>
  <si>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</si>
  <si>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</si>
  <si>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</si>
  <si>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</si>
  <si>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</si>
  <si>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</si>
  <si>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</si>
  <si>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</si>
  <si>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</si>
  <si>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</si>
  <si>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</si>
  <si>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</si>
  <si>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</si>
  <si>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</si>
  <si>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</si>
  <si>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</si>
  <si>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</si>
  <si>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</si>
  <si>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</si>
  <si>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</si>
  <si>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芒市红十字会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</si>
  <si>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</si>
  <si>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</si>
  <si>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</si>
  <si>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</si>
  <si>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</si>
  <si>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</si>
  <si>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</si>
  <si>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</si>
  <si>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</si>
  <si>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</si>
  <si>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</si>
  <si>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</si>
  <si>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</si>
  <si>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</si>
  <si>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</si>
  <si>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</si>
  <si>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</si>
  <si>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</si>
  <si>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</si>
  <si>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</si>
  <si>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</si>
  <si>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</si>
  <si>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</si>
  <si>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</si>
  <si>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</si>
  <si>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</si>
  <si>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</si>
  <si>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</si>
  <si>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</si>
  <si>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</si>
  <si>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</si>
  <si>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</si>
  <si>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</si>
  <si>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</si>
  <si>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</si>
  <si>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</si>
  <si>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</si>
  <si>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</si>
  <si>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</si>
  <si>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</si>
  <si>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</si>
  <si>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20816</t>
  </si>
  <si>
    <t>红十字事业</t>
  </si>
  <si>
    <t>2081601</t>
  </si>
  <si>
    <t>行政运行</t>
  </si>
  <si>
    <t>2081699</t>
  </si>
  <si>
    <t>其他红十字事业支出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</si>
  <si>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</si>
  <si>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</si>
  <si>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</si>
  <si>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</si>
  <si>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</si>
  <si>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</si>
  <si>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</si>
  <si>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</si>
  <si>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</si>
  <si>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</si>
  <si>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</si>
  <si>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</si>
  <si>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</si>
  <si>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</si>
  <si>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</si>
  <si>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</si>
  <si>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</si>
  <si>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</si>
  <si>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</si>
  <si>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</si>
  <si>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</si>
  <si>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</si>
  <si>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</si>
  <si>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</si>
  <si>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</si>
  <si>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</si>
  <si>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</si>
  <si>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</si>
  <si>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</si>
  <si>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</si>
  <si>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</si>
  <si>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</si>
  <si>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</si>
  <si>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</si>
  <si>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</si>
  <si>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</si>
  <si>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</si>
  <si>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</si>
  <si>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</si>
  <si>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</si>
  <si>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</si>
  <si>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</si>
  <si>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</si>
  <si>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</si>
  <si>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</si>
  <si>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</si>
  <si>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</si>
  <si>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</si>
  <si>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</si>
  <si>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</si>
  <si>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</si>
  <si>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</si>
  <si>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</si>
  <si>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</si>
  <si>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</si>
  <si>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</si>
  <si>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</si>
  <si>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</si>
  <si>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</si>
  <si>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</si>
  <si>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</si>
  <si>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</si>
  <si>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</si>
  <si>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</si>
  <si>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</si>
  <si>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</si>
  <si>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</si>
  <si>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</si>
  <si>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</si>
  <si>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备注：芒市红十字会一般公共预算“三公”经费支出预算，此表无数据。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</si>
  <si>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</si>
  <si>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</si>
  <si>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</si>
  <si>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</si>
  <si>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</si>
  <si>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</si>
  <si>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</si>
  <si>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</si>
  <si>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</si>
  <si>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</si>
  <si>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</si>
  <si>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</si>
  <si>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</si>
  <si>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</si>
  <si>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</si>
  <si>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</si>
  <si>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</si>
  <si>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</si>
  <si>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</si>
  <si>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</si>
  <si>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</si>
  <si>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</si>
  <si>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</si>
  <si>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</si>
  <si>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</si>
  <si>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533103210000000017149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</si>
  <si>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</si>
  <si>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</si>
  <si>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</si>
  <si>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</si>
  <si>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</si>
  <si>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</si>
  <si>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</si>
  <si>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533103210000000017150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</si>
  <si>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</si>
  <si>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</si>
  <si>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</si>
  <si>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</si>
  <si>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</si>
  <si>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</si>
  <si>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</si>
  <si>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</si>
  <si>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</si>
  <si>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533103210000000017151</t>
  </si>
  <si>
    <t>30113</t>
  </si>
  <si>
    <t>533103221100000358353</t>
  </si>
  <si>
    <t>公用经费安排的对个人和家庭的补助</t>
  </si>
  <si>
    <t>30305</t>
  </si>
  <si>
    <t>生活补助</t>
  </si>
  <si>
    <t>533103210000000017155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</si>
  <si>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</si>
  <si>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</si>
  <si>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</si>
  <si>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</si>
  <si>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</si>
  <si>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</si>
  <si>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</si>
  <si>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30215</t>
  </si>
  <si>
    <t>会议费</t>
  </si>
  <si>
    <t>30229</t>
  </si>
  <si>
    <t>福利费</t>
  </si>
  <si>
    <t>30227</t>
  </si>
  <si>
    <t>委托业务费</t>
  </si>
  <si>
    <t>533103210000000017154</t>
  </si>
  <si>
    <t>退休公用经费</t>
  </si>
  <si>
    <t>533103210000000017153</t>
  </si>
  <si>
    <t>工会经费</t>
  </si>
  <si>
    <t>30228</t>
  </si>
  <si>
    <t>533103210000000017152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</si>
  <si>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</si>
  <si>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</si>
  <si>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</si>
  <si>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</si>
  <si>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</si>
  <si>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</si>
  <si>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</si>
  <si>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</si>
  <si>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</si>
  <si>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</si>
  <si>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</si>
  <si>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单自有资金</t>
  </si>
  <si>
    <t>专项业务类</t>
  </si>
  <si>
    <t>533103231100001230141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</si>
  <si>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</si>
  <si>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</si>
  <si>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</si>
  <si>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</si>
  <si>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</si>
  <si>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</si>
  <si>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</si>
  <si>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</si>
  <si>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</si>
  <si>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</si>
  <si>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</si>
  <si>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</si>
  <si>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</si>
  <si>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该资金主要用于培训教材、教具耗材、场地租用、教师课酬、组织考试和救护员证书、行政办公费费用等费用。培训费用的列支据实列支，列支后的结余主要用于以下几个方面：1、卫生救护普及培训所需费用；2、加强师资及干部队伍的学习培训；3、对困难群众的救助；4、红十字事业的发展。</t>
  </si>
  <si>
    <t>产出指标</t>
  </si>
  <si>
    <t>数量指标</t>
  </si>
  <si>
    <t>开设课程门数</t>
  </si>
  <si>
    <t>&gt;=</t>
  </si>
  <si>
    <t>门</t>
  </si>
  <si>
    <t>定量指标</t>
  </si>
  <si>
    <t>反映预算部门（单位）组织开展各类培训开设课程的数量。</t>
  </si>
  <si>
    <t>组织培训期数</t>
  </si>
  <si>
    <t>80</t>
  </si>
  <si>
    <t>次</t>
  </si>
  <si>
    <t>反映预算部门（单位）组织开展各类培训的期数。</t>
  </si>
  <si>
    <t>培训参加人次</t>
  </si>
  <si>
    <t>4000</t>
  </si>
  <si>
    <t>人次</t>
  </si>
  <si>
    <t>反映预算部门（单位）组织开展各类培训的人次。</t>
  </si>
  <si>
    <t>质量指标</t>
  </si>
  <si>
    <t>培训人员合格率</t>
  </si>
  <si>
    <t>100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</si>
  <si>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</si>
  <si>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</si>
  <si>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</si>
  <si>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</si>
  <si>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</si>
  <si>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</si>
  <si>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</si>
  <si>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社会效益</t>
  </si>
  <si>
    <t>扩大卫生救护知识普及面</t>
  </si>
  <si>
    <t>=</t>
  </si>
  <si>
    <t>是</t>
  </si>
  <si>
    <t>定性指标</t>
  </si>
  <si>
    <t>反映单位开展培训工作的达到的社会效益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</si>
  <si>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</si>
  <si>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</si>
  <si>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</si>
  <si>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</si>
  <si>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</si>
  <si>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</si>
  <si>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</si>
  <si>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</si>
  <si>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</si>
  <si>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备注：芒市红十字会无政府性基金预算，此表无数据。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</si>
  <si>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</si>
  <si>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</si>
  <si>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</si>
  <si>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</si>
  <si>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</si>
  <si>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</si>
  <si>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</si>
  <si>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</si>
  <si>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</si>
  <si>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</si>
  <si>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</si>
  <si>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</si>
  <si>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</si>
  <si>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</si>
  <si>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预算08表</t>
  </si>
  <si>
    <t>政府购买服务项目</t>
  </si>
  <si>
    <t>政府购买服务目录</t>
  </si>
  <si>
    <t>备注：芒市红十字会无政府购买服务预算，此表无数据。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</si>
  <si>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</si>
  <si>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</si>
  <si>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</si>
  <si>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</si>
  <si>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</si>
  <si>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</si>
  <si>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</si>
  <si>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</si>
  <si>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</si>
  <si>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</si>
  <si>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</si>
  <si>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</si>
  <si>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</si>
  <si>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</si>
  <si>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</si>
  <si>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</si>
  <si>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备注：芒市红十字会无市对下转移支付预算，此表无数据。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</si>
  <si>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</si>
  <si>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</si>
  <si>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</si>
  <si>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</si>
  <si>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</si>
  <si>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</si>
  <si>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</si>
  <si>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</si>
  <si>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</si>
  <si>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</si>
  <si>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备注：芒市红十字会无新增资产配置，此表无数据。</t>
  </si>
  <si>
    <t>预算11表</t>
  </si>
  <si>
    <t>上级补助</t>
  </si>
  <si>
    <t>公益性岗位社会保险补贴资金</t>
  </si>
  <si>
    <t>事业发展类</t>
  </si>
  <si>
    <t>预算12表</t>
  </si>
  <si>
    <t>项目级次</t>
  </si>
  <si>
    <t>备注：芒市红十字会无部门项目支出中期规划预算，此表无数据。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</si>
</sst>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1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9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>
      <alignment horizontal="left" vertical="center"/>
    </xf>
    <xf numFmtId="0" fontId="6" fillId="0" borderId="0" xfId="57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>
      <alignment vertical="center"/>
    </xf>
    <xf numFmtId="176" fontId="1" fillId="0" borderId="10" xfId="51" applyBorder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176" fontId="1" fillId="0" borderId="11" xfId="51" applyBorder="1" applyProtection="1">
      <alignment horizontal="right" vertical="center"/>
      <protection locked="0"/>
    </xf>
    <xf numFmtId="0" fontId="5" fillId="0" borderId="9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right" vertical="center"/>
      <protection locked="0"/>
    </xf>
    <xf numFmtId="4" fontId="4" fillId="0" borderId="16" xfId="0" applyNumberFormat="1" applyFont="1" applyBorder="1" applyAlignment="1" applyProtection="1">
      <alignment horizontal="right" vertical="center" wrapText="1"/>
      <protection locked="0"/>
    </xf>
    <xf numFmtId="4" fontId="4" fillId="0" borderId="17" xfId="0" applyNumberFormat="1" applyFont="1" applyBorder="1" applyAlignment="1" applyProtection="1">
      <alignment horizontal="right" vertical="center" wrapText="1"/>
      <protection locked="0"/>
    </xf>
    <xf numFmtId="0" fontId="6" fillId="0" borderId="0" xfId="57" applyFont="1" applyFill="1" applyAlignment="1" applyProtection="1">
      <alignment horizontal="left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vertical="center"/>
    </xf>
    <xf numFmtId="4" fontId="16" fillId="0" borderId="11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7" sqref="C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7"/>
      <c r="B1" s="187"/>
      <c r="C1" s="187"/>
      <c r="D1" s="188" t="s">
        <v>0</v>
      </c>
    </row>
    <row r="2" ht="42" customHeight="1" spans="1:4">
      <c r="A2" s="189" t="str">
        <f>"2025"&amp;"年部门财务收支预算总表"</f>
        <v>2025年部门财务收支预算总表</v>
      </c>
      <c r="B2" s="189"/>
      <c r="C2" s="189"/>
      <c r="D2" s="189"/>
    </row>
    <row r="3" ht="18.75" customHeight="1" spans="1:4">
      <c r="A3" s="145" t="str">
        <f>"单位名称："&amp;"芒市红十字会"</f>
        <v>单位名称：芒市红十字会</v>
      </c>
      <c r="B3" s="145"/>
      <c r="C3" s="146"/>
      <c r="D3" s="190" t="s">
        <v>1</v>
      </c>
    </row>
    <row r="4" ht="18.75" customHeight="1" spans="1:4">
      <c r="A4" s="146" t="s">
        <v>2</v>
      </c>
      <c r="B4" s="146"/>
      <c r="C4" s="146" t="s">
        <v>3</v>
      </c>
      <c r="D4" s="146"/>
    </row>
    <row r="5" ht="18.75" customHeight="1" spans="1:4">
      <c r="A5" s="146" t="s">
        <v>4</v>
      </c>
      <c r="B5" s="146" t="s">
        <v>5</v>
      </c>
      <c r="C5" s="146" t="s">
        <v>6</v>
      </c>
      <c r="D5" s="146" t="s">
        <v>5</v>
      </c>
    </row>
    <row r="6" ht="18.75" customHeight="1" spans="1:4">
      <c r="A6" s="145" t="s">
        <v>7</v>
      </c>
      <c r="B6" s="147">
        <v>1085258.06</v>
      </c>
      <c r="C6" s="145" t="str">
        <f>"一"&amp;"、"&amp;"社会保障和就业支出"</f>
        <v>一、社会保障和就业支出</v>
      </c>
      <c r="D6" s="147">
        <v>1048710.12</v>
      </c>
    </row>
    <row r="7" ht="18.75" customHeight="1" spans="1:4">
      <c r="A7" s="145" t="s">
        <v>8</v>
      </c>
      <c r="B7" s="147"/>
      <c r="C7" s="145" t="str">
        <f>"二"&amp;"、"&amp;"卫生健康支出"</f>
        <v>二、卫生健康支出</v>
      </c>
      <c r="D7" s="147">
        <v>48011.86</v>
      </c>
    </row>
    <row r="8" ht="18.75" customHeight="1" spans="1:4">
      <c r="A8" s="145" t="s">
        <v>9</v>
      </c>
      <c r="B8" s="147"/>
      <c r="C8" s="145" t="str">
        <f>"三"&amp;"、"&amp;"住房保障支出"</f>
        <v>三、住房保障支出</v>
      </c>
      <c r="D8" s="147">
        <v>68536.08</v>
      </c>
    </row>
    <row r="9" ht="18.75" customHeight="1" spans="1:4">
      <c r="A9" s="145" t="s">
        <v>10</v>
      </c>
      <c r="B9" s="147"/>
      <c r="C9" s="145"/>
      <c r="D9" s="147"/>
    </row>
    <row r="10" ht="18.75" customHeight="1" spans="1:4">
      <c r="A10" s="145" t="s">
        <v>11</v>
      </c>
      <c r="B10" s="147">
        <v>80000</v>
      </c>
      <c r="C10" s="145"/>
      <c r="D10" s="147"/>
    </row>
    <row r="11" ht="18.75" customHeight="1" spans="1:4">
      <c r="A11" s="145" t="s">
        <v>12</v>
      </c>
      <c r="B11" s="147"/>
      <c r="C11" s="145"/>
      <c r="D11" s="147"/>
    </row>
    <row r="12" ht="18.75" customHeight="1" spans="1:4">
      <c r="A12" s="145" t="s">
        <v>13</v>
      </c>
      <c r="B12" s="147"/>
      <c r="C12" s="145"/>
      <c r="D12" s="147"/>
    </row>
    <row r="13" ht="18.75" customHeight="1" spans="1:4">
      <c r="A13" s="145" t="s">
        <v>14</v>
      </c>
      <c r="B13" s="147"/>
      <c r="C13" s="145"/>
      <c r="D13" s="147"/>
    </row>
    <row r="14" ht="18.75" customHeight="1" spans="1:4">
      <c r="A14" s="145" t="s">
        <v>15</v>
      </c>
      <c r="B14" s="147"/>
      <c r="C14" s="145"/>
      <c r="D14" s="147"/>
    </row>
    <row r="15" ht="18.75" customHeight="1" spans="1:4">
      <c r="A15" s="145" t="s">
        <v>16</v>
      </c>
      <c r="B15" s="147">
        <v>80000</v>
      </c>
      <c r="C15" s="145"/>
      <c r="D15" s="147"/>
    </row>
    <row r="16" ht="18.75" customHeight="1" spans="1:4">
      <c r="A16" s="145"/>
      <c r="B16" s="147"/>
      <c r="C16" s="145"/>
      <c r="D16" s="147"/>
    </row>
    <row r="17" ht="18.75" customHeight="1" spans="1:4">
      <c r="A17" s="145"/>
      <c r="B17" s="147"/>
      <c r="C17" s="145"/>
      <c r="D17" s="147"/>
    </row>
    <row r="18" ht="18.75" customHeight="1" spans="1:4">
      <c r="A18" s="145"/>
      <c r="B18" s="147"/>
      <c r="C18" s="145"/>
      <c r="D18" s="147"/>
    </row>
    <row r="19" ht="18.75" customHeight="1" spans="1:4">
      <c r="A19" s="145"/>
      <c r="B19" s="147"/>
      <c r="C19" s="145"/>
      <c r="D19" s="147"/>
    </row>
    <row r="20" ht="18.75" customHeight="1" spans="1:4">
      <c r="A20" s="145"/>
      <c r="B20" s="147"/>
      <c r="C20" s="145"/>
      <c r="D20" s="147"/>
    </row>
    <row r="21" ht="18.75" customHeight="1" spans="1:4">
      <c r="A21" s="145"/>
      <c r="B21" s="147"/>
      <c r="C21" s="145"/>
      <c r="D21" s="147"/>
    </row>
    <row r="22" ht="18.75" customHeight="1" spans="1:4">
      <c r="A22" s="145"/>
      <c r="B22" s="147"/>
      <c r="C22" s="145"/>
      <c r="D22" s="147"/>
    </row>
    <row r="23" ht="18.75" customHeight="1" spans="1:4">
      <c r="A23" s="145"/>
      <c r="B23" s="147"/>
      <c r="C23" s="145"/>
      <c r="D23" s="147"/>
    </row>
    <row r="24" ht="18.75" customHeight="1" spans="1:4">
      <c r="A24" s="145"/>
      <c r="B24" s="147"/>
      <c r="C24" s="145"/>
      <c r="D24" s="147"/>
    </row>
    <row r="25" ht="18.75" customHeight="1" spans="1:4">
      <c r="A25" s="145"/>
      <c r="B25" s="147"/>
      <c r="C25" s="145"/>
      <c r="D25" s="147"/>
    </row>
    <row r="26" ht="18.75" customHeight="1" spans="1:4">
      <c r="A26" s="145"/>
      <c r="B26" s="147"/>
      <c r="C26" s="145"/>
      <c r="D26" s="147"/>
    </row>
    <row r="27" ht="18.75" customHeight="1" spans="1:4">
      <c r="A27" s="145"/>
      <c r="B27" s="147"/>
      <c r="C27" s="145"/>
      <c r="D27" s="147"/>
    </row>
    <row r="28" ht="18.75" customHeight="1" spans="1:4">
      <c r="A28" s="145"/>
      <c r="B28" s="147"/>
      <c r="C28" s="145"/>
      <c r="D28" s="147"/>
    </row>
    <row r="29" ht="18.75" customHeight="1" spans="1:4">
      <c r="A29" s="145"/>
      <c r="B29" s="147"/>
      <c r="C29" s="145"/>
      <c r="D29" s="147"/>
    </row>
    <row r="30" ht="18.75" customHeight="1" spans="1:4">
      <c r="A30" s="145"/>
      <c r="B30" s="147"/>
      <c r="C30" s="145"/>
      <c r="D30" s="147"/>
    </row>
    <row r="31" ht="18.75" customHeight="1" spans="1:4">
      <c r="A31" s="145"/>
      <c r="B31" s="147"/>
      <c r="C31" s="145"/>
      <c r="D31" s="147"/>
    </row>
    <row r="32" ht="18.75" customHeight="1" spans="1:4">
      <c r="A32" s="145" t="s">
        <v>17</v>
      </c>
      <c r="B32" s="147">
        <v>1165258.06</v>
      </c>
      <c r="C32" s="145" t="s">
        <v>18</v>
      </c>
      <c r="D32" s="147">
        <v>1165258.06</v>
      </c>
    </row>
    <row r="33" ht="18.75" customHeight="1" spans="1:4">
      <c r="A33" s="145" t="s">
        <v>19</v>
      </c>
      <c r="B33" s="147"/>
      <c r="C33" s="145" t="s">
        <v>20</v>
      </c>
      <c r="D33" s="147"/>
    </row>
    <row r="34" ht="18.75" customHeight="1" spans="1:4">
      <c r="A34" s="145" t="s">
        <v>21</v>
      </c>
      <c r="B34" s="147"/>
      <c r="C34" s="145" t="s">
        <v>21</v>
      </c>
      <c r="D34" s="147"/>
    </row>
    <row r="35" ht="18.75" customHeight="1" spans="1:4">
      <c r="A35" s="145" t="s">
        <v>22</v>
      </c>
      <c r="B35" s="147"/>
      <c r="C35" s="145" t="s">
        <v>23</v>
      </c>
      <c r="D35" s="147"/>
    </row>
    <row r="36" ht="18.75" customHeight="1" spans="1:4">
      <c r="A36" s="145" t="s">
        <v>24</v>
      </c>
      <c r="B36" s="147">
        <v>1165258.06</v>
      </c>
      <c r="C36" s="145" t="s">
        <v>25</v>
      </c>
      <c r="D36" s="147">
        <v>1165258.06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31" sqref="C31:C3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4"/>
      <c r="E1" s="94"/>
      <c r="F1" s="116" t="s">
        <v>296</v>
      </c>
    </row>
    <row r="2" ht="26.25" customHeight="1" spans="1:6">
      <c r="A2" s="119" t="str">
        <f>"2025"&amp;"年部门政府性基金预算支出预算表"</f>
        <v>2025年部门政府性基金预算支出预算表</v>
      </c>
      <c r="B2" s="119" t="s">
        <v>297</v>
      </c>
      <c r="C2" s="120"/>
      <c r="D2" s="121"/>
      <c r="E2" s="121"/>
      <c r="F2" s="121"/>
    </row>
    <row r="3" ht="13.5" customHeight="1" spans="1:6">
      <c r="A3" s="122" t="str">
        <f>"单位名称："&amp;"芒市红十字会"</f>
        <v>单位名称：芒市红十字会</v>
      </c>
      <c r="B3" s="122" t="s">
        <v>298</v>
      </c>
      <c r="C3" s="123"/>
      <c r="D3" s="94"/>
      <c r="E3" s="94"/>
      <c r="F3" s="116" t="s">
        <v>1</v>
      </c>
    </row>
    <row r="4" ht="19.5" customHeight="1" spans="1:6">
      <c r="A4" s="59" t="s">
        <v>166</v>
      </c>
      <c r="B4" s="124" t="s">
        <v>48</v>
      </c>
      <c r="C4" s="59" t="s">
        <v>49</v>
      </c>
      <c r="D4" s="36" t="s">
        <v>299</v>
      </c>
      <c r="E4" s="36"/>
      <c r="F4" s="36"/>
    </row>
    <row r="5" ht="18.55" customHeight="1" spans="1:6">
      <c r="A5" s="59"/>
      <c r="B5" s="124"/>
      <c r="C5" s="59"/>
      <c r="D5" s="36" t="s">
        <v>30</v>
      </c>
      <c r="E5" s="36" t="s">
        <v>52</v>
      </c>
      <c r="F5" s="36" t="s">
        <v>53</v>
      </c>
    </row>
    <row r="6" ht="20.25" customHeight="1" spans="1:6">
      <c r="A6" s="59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4"/>
      <c r="B7" s="124"/>
      <c r="C7" s="34"/>
      <c r="D7" s="75"/>
      <c r="E7" s="126"/>
      <c r="F7" s="126"/>
    </row>
    <row r="8" ht="30" customHeight="1" spans="1:6">
      <c r="A8" s="127"/>
      <c r="B8" s="127"/>
      <c r="C8" s="127"/>
      <c r="D8" s="128"/>
      <c r="E8" s="129"/>
      <c r="F8" s="130"/>
    </row>
    <row r="9" ht="30" customHeight="1" spans="1:6">
      <c r="A9" s="131" t="s">
        <v>300</v>
      </c>
      <c r="B9" s="131" t="s">
        <v>300</v>
      </c>
      <c r="C9" s="131" t="s">
        <v>300</v>
      </c>
      <c r="D9" s="132"/>
      <c r="E9" s="133"/>
      <c r="F9" s="134"/>
    </row>
    <row r="10" customHeight="1" spans="1:6">
      <c r="A10" s="135" t="s">
        <v>301</v>
      </c>
      <c r="B10" s="135"/>
      <c r="C10" s="135"/>
      <c r="D10" s="135"/>
      <c r="E10" s="135"/>
      <c r="F10" s="13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43" t="s">
        <v>302</v>
      </c>
    </row>
    <row r="2" ht="27.75" customHeight="1" spans="1:17">
      <c r="A2" s="44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8"/>
      <c r="L2" s="30"/>
      <c r="M2" s="30"/>
      <c r="N2" s="30"/>
      <c r="O2" s="108"/>
      <c r="P2" s="108"/>
      <c r="Q2" s="30"/>
    </row>
    <row r="3" ht="18.75" customHeight="1" spans="1:17">
      <c r="A3" s="45" t="str">
        <f>"单位名称："&amp;"芒市红十字会"</f>
        <v>单位名称：芒市红十字会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9"/>
      <c r="P3" s="109"/>
      <c r="Q3" s="116" t="s">
        <v>27</v>
      </c>
    </row>
    <row r="4" ht="15.75" customHeight="1" spans="1:17">
      <c r="A4" s="11" t="s">
        <v>303</v>
      </c>
      <c r="B4" s="96" t="s">
        <v>304</v>
      </c>
      <c r="C4" s="96" t="s">
        <v>305</v>
      </c>
      <c r="D4" s="96" t="s">
        <v>306</v>
      </c>
      <c r="E4" s="96" t="s">
        <v>307</v>
      </c>
      <c r="F4" s="96" t="s">
        <v>308</v>
      </c>
      <c r="G4" s="48" t="s">
        <v>173</v>
      </c>
      <c r="H4" s="48"/>
      <c r="I4" s="48"/>
      <c r="J4" s="48"/>
      <c r="K4" s="110"/>
      <c r="L4" s="48"/>
      <c r="M4" s="48"/>
      <c r="N4" s="48"/>
      <c r="O4" s="72"/>
      <c r="P4" s="110"/>
      <c r="Q4" s="49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309</v>
      </c>
      <c r="J5" s="97" t="s">
        <v>310</v>
      </c>
      <c r="K5" s="111" t="s">
        <v>311</v>
      </c>
      <c r="L5" s="112" t="s">
        <v>312</v>
      </c>
      <c r="M5" s="112"/>
      <c r="N5" s="112"/>
      <c r="O5" s="113"/>
      <c r="P5" s="114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5"/>
      <c r="L6" s="98" t="s">
        <v>33</v>
      </c>
      <c r="M6" s="98" t="s">
        <v>40</v>
      </c>
      <c r="N6" s="98" t="s">
        <v>313</v>
      </c>
      <c r="O6" s="34" t="s">
        <v>42</v>
      </c>
      <c r="P6" s="115" t="s">
        <v>43</v>
      </c>
      <c r="Q6" s="98" t="s">
        <v>44</v>
      </c>
    </row>
    <row r="7" ht="15" customHeight="1" spans="1:17">
      <c r="A7" s="73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 t="s">
        <v>46</v>
      </c>
      <c r="B8" s="102"/>
      <c r="C8" s="102"/>
      <c r="D8" s="103"/>
      <c r="E8" s="104"/>
      <c r="F8" s="23">
        <v>5000</v>
      </c>
      <c r="G8" s="23">
        <v>5000</v>
      </c>
      <c r="H8" s="23">
        <v>5000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 t="str">
        <f>"     "&amp;"一般公用经费"</f>
        <v>     一般公用经费</v>
      </c>
      <c r="B9" s="102" t="s">
        <v>314</v>
      </c>
      <c r="C9" s="102" t="s">
        <v>314</v>
      </c>
      <c r="D9" s="103" t="s">
        <v>315</v>
      </c>
      <c r="E9" s="104">
        <v>1</v>
      </c>
      <c r="F9" s="23">
        <v>5000</v>
      </c>
      <c r="G9" s="23">
        <v>5000</v>
      </c>
      <c r="H9" s="23">
        <v>5000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5" t="s">
        <v>300</v>
      </c>
      <c r="B10" s="106"/>
      <c r="C10" s="106"/>
      <c r="D10" s="106"/>
      <c r="E10" s="104"/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17" sqref="F1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3"/>
      <c r="N1" s="93" t="s">
        <v>316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"单位名称："&amp;"芒市红十字会"</f>
        <v>单位名称：芒市红十字会</v>
      </c>
      <c r="B3" s="33"/>
      <c r="C3" s="33"/>
      <c r="D3" s="33"/>
      <c r="E3" s="33"/>
      <c r="F3" s="33"/>
      <c r="G3" s="33"/>
      <c r="H3" s="85"/>
      <c r="I3" s="1"/>
      <c r="J3" s="1"/>
      <c r="K3" s="85"/>
      <c r="L3" s="1"/>
      <c r="M3" s="94"/>
      <c r="N3" s="43" t="s">
        <v>27</v>
      </c>
    </row>
    <row r="4" ht="15.75" customHeight="1" spans="1:14">
      <c r="A4" s="11" t="s">
        <v>303</v>
      </c>
      <c r="B4" s="11" t="s">
        <v>317</v>
      </c>
      <c r="C4" s="11" t="s">
        <v>318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309</v>
      </c>
      <c r="G5" s="11" t="s">
        <v>310</v>
      </c>
      <c r="H5" s="11" t="s">
        <v>311</v>
      </c>
      <c r="I5" s="12" t="s">
        <v>312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89" t="s">
        <v>30</v>
      </c>
      <c r="B10" s="90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5"/>
    </row>
    <row r="11" customHeight="1" spans="1:14">
      <c r="A11" s="92" t="s">
        <v>319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Q33" sqref="Q33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320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"单位名称："&amp;"芒市红十字会"</f>
        <v>单位名称：芒市红十字会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321</v>
      </c>
      <c r="B5" s="12" t="s">
        <v>173</v>
      </c>
      <c r="C5" s="13"/>
      <c r="D5" s="71"/>
      <c r="E5" s="72" t="s">
        <v>322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323</v>
      </c>
      <c r="E6" s="74" t="s">
        <v>324</v>
      </c>
      <c r="F6" s="74" t="s">
        <v>325</v>
      </c>
      <c r="G6" s="74" t="s">
        <v>326</v>
      </c>
      <c r="H6" s="74" t="s">
        <v>327</v>
      </c>
      <c r="I6" s="74" t="s">
        <v>328</v>
      </c>
      <c r="J6" s="74" t="s">
        <v>329</v>
      </c>
      <c r="K6" s="74" t="s">
        <v>330</v>
      </c>
      <c r="L6" s="74" t="s">
        <v>331</v>
      </c>
      <c r="M6" s="34" t="s">
        <v>332</v>
      </c>
      <c r="N6" s="34" t="s">
        <v>333</v>
      </c>
      <c r="O6" s="83" t="s">
        <v>334</v>
      </c>
      <c r="P6" s="34" t="s">
        <v>335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3">
        <v>16</v>
      </c>
    </row>
    <row r="8" ht="19.5" customHeight="1" spans="1:16">
      <c r="A8" s="37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7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28" t="s">
        <v>336</v>
      </c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31" sqref="G31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337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"单位名称："&amp;"芒市红十字会"</f>
        <v>单位名称：芒市红十字会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250</v>
      </c>
      <c r="B4" s="35" t="s">
        <v>251</v>
      </c>
      <c r="C4" s="35" t="s">
        <v>252</v>
      </c>
      <c r="D4" s="35" t="s">
        <v>253</v>
      </c>
      <c r="E4" s="35" t="s">
        <v>254</v>
      </c>
      <c r="F4" s="59" t="s">
        <v>255</v>
      </c>
      <c r="G4" s="35" t="s">
        <v>256</v>
      </c>
      <c r="H4" s="59" t="s">
        <v>257</v>
      </c>
      <c r="I4" s="59" t="s">
        <v>258</v>
      </c>
      <c r="J4" s="35" t="s">
        <v>259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5.95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7"/>
      <c r="B7" s="22" t="s">
        <v>338</v>
      </c>
      <c r="C7" s="22" t="s">
        <v>338</v>
      </c>
      <c r="D7" s="22" t="s">
        <v>338</v>
      </c>
      <c r="E7" s="37" t="s">
        <v>338</v>
      </c>
      <c r="F7" s="22" t="s">
        <v>338</v>
      </c>
      <c r="G7" s="37" t="s">
        <v>338</v>
      </c>
      <c r="H7" s="22" t="s">
        <v>338</v>
      </c>
      <c r="I7" s="22" t="s">
        <v>338</v>
      </c>
      <c r="J7" s="37" t="s">
        <v>338</v>
      </c>
    </row>
    <row r="8" customHeight="1" spans="1:10">
      <c r="A8" s="28" t="s">
        <v>336</v>
      </c>
      <c r="B8" s="28"/>
      <c r="C8" s="28"/>
      <c r="D8" s="28"/>
      <c r="E8" s="28"/>
      <c r="F8" s="29"/>
      <c r="G8" s="28"/>
      <c r="H8" s="29"/>
      <c r="I8" s="29"/>
      <c r="J8" s="28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E37" sqref="E37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339</v>
      </c>
    </row>
    <row r="2" ht="28.5" customHeight="1" spans="1:8">
      <c r="A2" s="44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5" t="str">
        <f>"单位名称："&amp;"芒市红十字会"</f>
        <v>单位名称：芒市红十字会</v>
      </c>
      <c r="B3" s="32"/>
      <c r="C3" s="46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340</v>
      </c>
      <c r="C4" s="11" t="s">
        <v>341</v>
      </c>
      <c r="D4" s="11" t="s">
        <v>342</v>
      </c>
      <c r="E4" s="11" t="s">
        <v>343</v>
      </c>
      <c r="F4" s="47" t="s">
        <v>344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307</v>
      </c>
      <c r="G5" s="35" t="s">
        <v>345</v>
      </c>
      <c r="H5" s="35" t="s">
        <v>346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10">
      <c r="A9" s="28" t="s">
        <v>347</v>
      </c>
      <c r="B9" s="28"/>
      <c r="C9" s="28"/>
      <c r="D9" s="28"/>
      <c r="E9" s="28"/>
      <c r="F9" s="29"/>
      <c r="G9" s="28"/>
      <c r="H9" s="29"/>
      <c r="I9" s="29"/>
      <c r="J9" s="28"/>
    </row>
  </sheetData>
  <mergeCells count="10">
    <mergeCell ref="A2:H2"/>
    <mergeCell ref="A3:C3"/>
    <mergeCell ref="F4:H4"/>
    <mergeCell ref="A8:E8"/>
    <mergeCell ref="A9:J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348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"单位名称："&amp;"芒市红十字会"</f>
        <v>单位名称：芒市红十字会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238</v>
      </c>
      <c r="B4" s="34" t="s">
        <v>168</v>
      </c>
      <c r="C4" s="34" t="s">
        <v>239</v>
      </c>
      <c r="D4" s="35" t="s">
        <v>169</v>
      </c>
      <c r="E4" s="35" t="s">
        <v>170</v>
      </c>
      <c r="F4" s="35" t="s">
        <v>240</v>
      </c>
      <c r="G4" s="35" t="s">
        <v>241</v>
      </c>
      <c r="H4" s="36" t="s">
        <v>30</v>
      </c>
      <c r="I4" s="36" t="s">
        <v>349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350</v>
      </c>
      <c r="C8" s="37"/>
      <c r="D8" s="37"/>
      <c r="E8" s="37"/>
      <c r="F8" s="37"/>
      <c r="G8" s="37"/>
      <c r="H8" s="23">
        <v>1200</v>
      </c>
      <c r="I8" s="23">
        <v>1200</v>
      </c>
      <c r="J8" s="23"/>
      <c r="K8" s="41"/>
    </row>
    <row r="9" ht="52.5" customHeight="1" spans="1:11">
      <c r="A9" s="22" t="s">
        <v>351</v>
      </c>
      <c r="B9" s="22" t="s">
        <v>350</v>
      </c>
      <c r="C9" s="22" t="s">
        <v>46</v>
      </c>
      <c r="D9" s="22" t="s">
        <v>86</v>
      </c>
      <c r="E9" s="22" t="s">
        <v>87</v>
      </c>
      <c r="F9" s="22" t="s">
        <v>211</v>
      </c>
      <c r="G9" s="22" t="s">
        <v>212</v>
      </c>
      <c r="H9" s="23">
        <v>1200</v>
      </c>
      <c r="I9" s="23">
        <v>1200</v>
      </c>
      <c r="J9" s="23"/>
      <c r="K9" s="42"/>
    </row>
    <row r="10" ht="30" customHeight="1" spans="1:11">
      <c r="A10" s="38" t="s">
        <v>300</v>
      </c>
      <c r="B10" s="39"/>
      <c r="C10" s="39"/>
      <c r="D10" s="39"/>
      <c r="E10" s="39"/>
      <c r="F10" s="39"/>
      <c r="G10" s="39"/>
      <c r="H10" s="23">
        <v>1200</v>
      </c>
      <c r="I10" s="23">
        <v>1200</v>
      </c>
      <c r="J10" s="23"/>
      <c r="K10" s="4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tabSelected="1" workbookViewId="0">
      <selection activeCell="N9" sqref="N9"/>
    </sheetView>
  </sheetViews>
  <sheetFormatPr defaultColWidth="9.14285714285714" defaultRowHeight="14.25" customHeight="1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"单位名称："&amp;"芒市红十字会"</f>
        <v>单位名称：芒市红十字会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239</v>
      </c>
      <c r="B4" s="10" t="s">
        <v>238</v>
      </c>
      <c r="C4" s="10" t="s">
        <v>168</v>
      </c>
      <c r="D4" s="11" t="s">
        <v>353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338</v>
      </c>
      <c r="C10" s="26"/>
      <c r="D10" s="27"/>
      <c r="E10" s="23"/>
      <c r="F10" s="23"/>
      <c r="G10" s="23"/>
    </row>
    <row r="11" customHeight="1" spans="1:10">
      <c r="A11" s="28" t="s">
        <v>354</v>
      </c>
      <c r="B11" s="28"/>
      <c r="C11" s="28"/>
      <c r="D11" s="28"/>
      <c r="E11" s="28"/>
      <c r="F11" s="29"/>
      <c r="G11" s="28"/>
      <c r="H11" s="29"/>
      <c r="I11" s="29"/>
      <c r="J11" s="28"/>
    </row>
  </sheetData>
  <mergeCells count="12">
    <mergeCell ref="A2:G2"/>
    <mergeCell ref="A3:D3"/>
    <mergeCell ref="E4:G4"/>
    <mergeCell ref="A10:D10"/>
    <mergeCell ref="A11:J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3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"单位名称："&amp;"芒市红十字会"</f>
        <v>单位名称：芒市红十字会</v>
      </c>
      <c r="B3" s="32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6" t="s">
        <v>38</v>
      </c>
      <c r="J5" s="186"/>
      <c r="K5" s="186"/>
      <c r="L5" s="186"/>
      <c r="M5" s="186"/>
      <c r="N5" s="18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84" t="s">
        <v>45</v>
      </c>
      <c r="B8" s="184" t="s">
        <v>46</v>
      </c>
      <c r="C8" s="23">
        <v>1165258.06</v>
      </c>
      <c r="D8" s="23">
        <v>1165258.06</v>
      </c>
      <c r="E8" s="23">
        <v>1085258.06</v>
      </c>
      <c r="F8" s="23"/>
      <c r="G8" s="23"/>
      <c r="H8" s="23"/>
      <c r="I8" s="23">
        <v>80000</v>
      </c>
      <c r="J8" s="23"/>
      <c r="K8" s="23"/>
      <c r="L8" s="23"/>
      <c r="M8" s="23"/>
      <c r="N8" s="23">
        <v>80000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5"/>
      <c r="C9" s="174">
        <v>1165258.06</v>
      </c>
      <c r="D9" s="174">
        <v>1165258.06</v>
      </c>
      <c r="E9" s="174">
        <v>1085258.06</v>
      </c>
      <c r="F9" s="174"/>
      <c r="G9" s="174"/>
      <c r="H9" s="174"/>
      <c r="I9" s="174">
        <v>80000</v>
      </c>
      <c r="J9" s="174"/>
      <c r="K9" s="174"/>
      <c r="L9" s="174"/>
      <c r="M9" s="174"/>
      <c r="N9" s="174">
        <v>80000</v>
      </c>
      <c r="O9" s="174"/>
      <c r="P9" s="174"/>
      <c r="Q9" s="174"/>
      <c r="R9" s="174"/>
      <c r="S9" s="17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43" t="s">
        <v>47</v>
      </c>
      <c r="O1" s="43"/>
    </row>
    <row r="2" ht="36" customHeight="1" spans="1:15">
      <c r="A2" s="177" t="str">
        <f>"2025"&amp;"年部门支出预算表"</f>
        <v>2025年部门支出预算表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ht="18.75" customHeight="1" spans="1:15">
      <c r="A3" s="32" t="str">
        <f>"单位名称："&amp;"芒市红十字会"</f>
        <v>单位名称：芒市红十字会</v>
      </c>
      <c r="B3" s="32"/>
      <c r="C3" s="32"/>
      <c r="D3" s="32"/>
      <c r="E3" s="32"/>
      <c r="F3" s="32"/>
      <c r="G3" s="176"/>
      <c r="H3" s="176"/>
      <c r="I3" s="176"/>
      <c r="J3" s="176"/>
      <c r="K3" s="176"/>
      <c r="L3" s="176"/>
      <c r="M3" s="176"/>
      <c r="N3" s="43" t="s">
        <v>1</v>
      </c>
      <c r="O3" s="43"/>
    </row>
    <row r="4" ht="31.5" customHeight="1" spans="1:15">
      <c r="A4" s="178" t="s">
        <v>48</v>
      </c>
      <c r="B4" s="178" t="s">
        <v>49</v>
      </c>
      <c r="C4" s="178" t="s">
        <v>30</v>
      </c>
      <c r="D4" s="178" t="s">
        <v>34</v>
      </c>
      <c r="E4" s="178"/>
      <c r="F4" s="178"/>
      <c r="G4" s="178" t="s">
        <v>35</v>
      </c>
      <c r="H4" s="178" t="s">
        <v>36</v>
      </c>
      <c r="I4" s="178" t="s">
        <v>50</v>
      </c>
      <c r="J4" s="178" t="s">
        <v>51</v>
      </c>
      <c r="K4" s="178"/>
      <c r="L4" s="178"/>
      <c r="M4" s="178"/>
      <c r="N4" s="178"/>
      <c r="O4" s="178"/>
    </row>
    <row r="5" ht="37.3" customHeight="1" spans="1:15">
      <c r="A5" s="178"/>
      <c r="B5" s="178"/>
      <c r="C5" s="178"/>
      <c r="D5" s="178" t="s">
        <v>33</v>
      </c>
      <c r="E5" s="178" t="s">
        <v>52</v>
      </c>
      <c r="F5" s="178" t="s">
        <v>53</v>
      </c>
      <c r="G5" s="178"/>
      <c r="H5" s="178"/>
      <c r="I5" s="178"/>
      <c r="J5" s="178" t="s">
        <v>33</v>
      </c>
      <c r="K5" s="178" t="s">
        <v>54</v>
      </c>
      <c r="L5" s="178" t="s">
        <v>55</v>
      </c>
      <c r="M5" s="178" t="s">
        <v>56</v>
      </c>
      <c r="N5" s="178" t="s">
        <v>57</v>
      </c>
      <c r="O5" s="178" t="s">
        <v>58</v>
      </c>
    </row>
    <row r="6" ht="18.75" customHeight="1" spans="1:15">
      <c r="A6" s="179" t="s">
        <v>59</v>
      </c>
      <c r="B6" s="179" t="s">
        <v>60</v>
      </c>
      <c r="C6" s="179" t="s">
        <v>61</v>
      </c>
      <c r="D6" s="179" t="s">
        <v>62</v>
      </c>
      <c r="E6" s="179" t="s">
        <v>63</v>
      </c>
      <c r="F6" s="179" t="s">
        <v>64</v>
      </c>
      <c r="G6" s="179" t="s">
        <v>65</v>
      </c>
      <c r="H6" s="179" t="s">
        <v>66</v>
      </c>
      <c r="I6" s="179" t="s">
        <v>67</v>
      </c>
      <c r="J6" s="179" t="s">
        <v>68</v>
      </c>
      <c r="K6" s="179" t="s">
        <v>69</v>
      </c>
      <c r="L6" s="179" t="s">
        <v>70</v>
      </c>
      <c r="M6" s="179" t="s">
        <v>71</v>
      </c>
      <c r="N6" s="179" t="s">
        <v>72</v>
      </c>
      <c r="O6" s="179" t="s">
        <v>73</v>
      </c>
    </row>
    <row r="7" ht="52.5" customHeight="1" spans="1:15">
      <c r="A7" s="180" t="s">
        <v>74</v>
      </c>
      <c r="B7" s="180" t="s">
        <v>75</v>
      </c>
      <c r="C7" s="147">
        <v>1048710.12</v>
      </c>
      <c r="D7" s="147">
        <v>968710.12</v>
      </c>
      <c r="E7" s="147">
        <v>968710.12</v>
      </c>
      <c r="F7" s="147"/>
      <c r="G7" s="147"/>
      <c r="H7" s="147"/>
      <c r="I7" s="147"/>
      <c r="J7" s="147">
        <v>80000</v>
      </c>
      <c r="K7" s="147"/>
      <c r="L7" s="147"/>
      <c r="M7" s="147"/>
      <c r="N7" s="147"/>
      <c r="O7" s="147">
        <v>80000</v>
      </c>
    </row>
    <row r="8" ht="52.5" customHeight="1" spans="1:15">
      <c r="A8" s="181" t="s">
        <v>76</v>
      </c>
      <c r="B8" s="181" t="s">
        <v>77</v>
      </c>
      <c r="C8" s="147">
        <v>147481.84</v>
      </c>
      <c r="D8" s="147">
        <v>147481.84</v>
      </c>
      <c r="E8" s="147">
        <v>147481.84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ht="52.5" customHeight="1" spans="1:15">
      <c r="A9" s="182" t="s">
        <v>78</v>
      </c>
      <c r="B9" s="182" t="s">
        <v>79</v>
      </c>
      <c r="C9" s="147">
        <v>3000</v>
      </c>
      <c r="D9" s="147">
        <v>3000</v>
      </c>
      <c r="E9" s="147">
        <v>3000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ht="52.5" customHeight="1" spans="1:15">
      <c r="A10" s="182" t="s">
        <v>80</v>
      </c>
      <c r="B10" s="182" t="s">
        <v>81</v>
      </c>
      <c r="C10" s="147">
        <v>91381.44</v>
      </c>
      <c r="D10" s="147">
        <v>91381.44</v>
      </c>
      <c r="E10" s="147">
        <v>91381.44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</row>
    <row r="11" ht="52.5" customHeight="1" spans="1:15">
      <c r="A11" s="182" t="s">
        <v>82</v>
      </c>
      <c r="B11" s="182" t="s">
        <v>83</v>
      </c>
      <c r="C11" s="147">
        <v>53100.4</v>
      </c>
      <c r="D11" s="147">
        <v>53100.4</v>
      </c>
      <c r="E11" s="147">
        <v>53100.4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</row>
    <row r="12" ht="52.5" customHeight="1" spans="1:15">
      <c r="A12" s="181" t="s">
        <v>84</v>
      </c>
      <c r="B12" s="181" t="s">
        <v>85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</row>
    <row r="13" ht="52.5" customHeight="1" spans="1:15">
      <c r="A13" s="182" t="s">
        <v>86</v>
      </c>
      <c r="B13" s="182" t="s">
        <v>87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ht="52.5" customHeight="1" spans="1:15">
      <c r="A14" s="181" t="s">
        <v>88</v>
      </c>
      <c r="B14" s="181" t="s">
        <v>89</v>
      </c>
      <c r="C14" s="147">
        <v>900303.44</v>
      </c>
      <c r="D14" s="147">
        <v>820303.44</v>
      </c>
      <c r="E14" s="147">
        <v>820303.44</v>
      </c>
      <c r="F14" s="147"/>
      <c r="G14" s="147"/>
      <c r="H14" s="147"/>
      <c r="I14" s="147"/>
      <c r="J14" s="147">
        <v>80000</v>
      </c>
      <c r="K14" s="147"/>
      <c r="L14" s="147"/>
      <c r="M14" s="147"/>
      <c r="N14" s="147"/>
      <c r="O14" s="147">
        <v>80000</v>
      </c>
    </row>
    <row r="15" ht="52.5" customHeight="1" spans="1:15">
      <c r="A15" s="182" t="s">
        <v>90</v>
      </c>
      <c r="B15" s="182" t="s">
        <v>91</v>
      </c>
      <c r="C15" s="147">
        <v>820303.44</v>
      </c>
      <c r="D15" s="147">
        <v>820303.44</v>
      </c>
      <c r="E15" s="147">
        <v>820303.44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ht="52.5" customHeight="1" spans="1:15">
      <c r="A16" s="182" t="s">
        <v>92</v>
      </c>
      <c r="B16" s="182" t="s">
        <v>93</v>
      </c>
      <c r="C16" s="147">
        <v>80000</v>
      </c>
      <c r="D16" s="147"/>
      <c r="E16" s="147"/>
      <c r="F16" s="147"/>
      <c r="G16" s="147"/>
      <c r="H16" s="147"/>
      <c r="I16" s="147"/>
      <c r="J16" s="147">
        <v>80000</v>
      </c>
      <c r="K16" s="147"/>
      <c r="L16" s="147"/>
      <c r="M16" s="147"/>
      <c r="N16" s="147"/>
      <c r="O16" s="147">
        <v>80000</v>
      </c>
    </row>
    <row r="17" ht="52.5" customHeight="1" spans="1:15">
      <c r="A17" s="181" t="s">
        <v>94</v>
      </c>
      <c r="B17" s="181" t="s">
        <v>95</v>
      </c>
      <c r="C17" s="147">
        <v>924.84</v>
      </c>
      <c r="D17" s="147">
        <v>924.84</v>
      </c>
      <c r="E17" s="147">
        <v>924.84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ht="52.5" customHeight="1" spans="1:15">
      <c r="A18" s="182" t="s">
        <v>96</v>
      </c>
      <c r="B18" s="182" t="s">
        <v>95</v>
      </c>
      <c r="C18" s="147">
        <v>924.84</v>
      </c>
      <c r="D18" s="147">
        <v>924.84</v>
      </c>
      <c r="E18" s="147">
        <v>924.84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ht="52.5" customHeight="1" spans="1:15">
      <c r="A19" s="180" t="s">
        <v>97</v>
      </c>
      <c r="B19" s="180" t="s">
        <v>98</v>
      </c>
      <c r="C19" s="147">
        <v>48011.86</v>
      </c>
      <c r="D19" s="147">
        <v>48011.86</v>
      </c>
      <c r="E19" s="147">
        <v>48011.86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ht="52.5" customHeight="1" spans="1:15">
      <c r="A20" s="181" t="s">
        <v>99</v>
      </c>
      <c r="B20" s="181" t="s">
        <v>100</v>
      </c>
      <c r="C20" s="147">
        <v>48011.86</v>
      </c>
      <c r="D20" s="147">
        <v>48011.86</v>
      </c>
      <c r="E20" s="147">
        <v>48011.86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ht="52.5" customHeight="1" spans="1:15">
      <c r="A21" s="182" t="s">
        <v>101</v>
      </c>
      <c r="B21" s="182" t="s">
        <v>102</v>
      </c>
      <c r="C21" s="147">
        <v>46869.59</v>
      </c>
      <c r="D21" s="147">
        <v>46869.59</v>
      </c>
      <c r="E21" s="147">
        <v>46869.59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  <row r="22" ht="52.5" customHeight="1" spans="1:15">
      <c r="A22" s="182" t="s">
        <v>103</v>
      </c>
      <c r="B22" s="182" t="s">
        <v>104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ht="52.5" customHeight="1" spans="1:15">
      <c r="A23" s="182" t="s">
        <v>105</v>
      </c>
      <c r="B23" s="182" t="s">
        <v>106</v>
      </c>
      <c r="C23" s="147">
        <v>1142.27</v>
      </c>
      <c r="D23" s="147">
        <v>1142.27</v>
      </c>
      <c r="E23" s="147">
        <v>1142.27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ht="52.5" customHeight="1" spans="1:15">
      <c r="A24" s="180" t="s">
        <v>107</v>
      </c>
      <c r="B24" s="180" t="s">
        <v>108</v>
      </c>
      <c r="C24" s="147">
        <v>68536.08</v>
      </c>
      <c r="D24" s="147">
        <v>68536.08</v>
      </c>
      <c r="E24" s="147">
        <v>68536.08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ht="52.5" customHeight="1" spans="1:15">
      <c r="A25" s="181" t="s">
        <v>109</v>
      </c>
      <c r="B25" s="181" t="s">
        <v>110</v>
      </c>
      <c r="C25" s="147">
        <v>68536.08</v>
      </c>
      <c r="D25" s="147">
        <v>68536.08</v>
      </c>
      <c r="E25" s="147">
        <v>68536.08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</row>
    <row r="26" ht="52.5" customHeight="1" spans="1:15">
      <c r="A26" s="182" t="s">
        <v>111</v>
      </c>
      <c r="B26" s="182" t="s">
        <v>112</v>
      </c>
      <c r="C26" s="147">
        <v>68536.08</v>
      </c>
      <c r="D26" s="147">
        <v>68536.08</v>
      </c>
      <c r="E26" s="147">
        <v>68536.08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</row>
    <row r="27" ht="30" customHeight="1" spans="1:15">
      <c r="A27" s="179" t="s">
        <v>30</v>
      </c>
      <c r="B27" s="179"/>
      <c r="C27" s="147">
        <v>1165258.06</v>
      </c>
      <c r="D27" s="147">
        <v>1085258.06</v>
      </c>
      <c r="E27" s="147">
        <v>1085258.06</v>
      </c>
      <c r="F27" s="147"/>
      <c r="G27" s="147"/>
      <c r="H27" s="147"/>
      <c r="I27" s="147"/>
      <c r="J27" s="147">
        <v>80000</v>
      </c>
      <c r="K27" s="147"/>
      <c r="L27" s="147"/>
      <c r="M27" s="147"/>
      <c r="N27" s="147"/>
      <c r="O27" s="147">
        <v>80000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3" t="s">
        <v>113</v>
      </c>
    </row>
    <row r="2" ht="30.75" customHeight="1" spans="1:4">
      <c r="A2" s="169" t="str">
        <f>"2025"&amp;"年部门财政拨款收支预算总表"</f>
        <v>2025年部门财政拨款收支预算总表</v>
      </c>
      <c r="B2" s="169"/>
      <c r="C2" s="169"/>
      <c r="D2" s="169"/>
    </row>
    <row r="3" ht="18.75" customHeight="1" spans="1:4">
      <c r="A3" s="32" t="str">
        <f>"单位名称："&amp;"芒市红十字会"</f>
        <v>单位名称：芒市红十字会</v>
      </c>
      <c r="B3" s="170"/>
      <c r="C3" s="170"/>
      <c r="D3" s="94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0" t="s">
        <v>116</v>
      </c>
      <c r="B5" s="11" t="s">
        <v>5</v>
      </c>
      <c r="C5" s="70" t="s">
        <v>117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118</v>
      </c>
      <c r="B7" s="23">
        <v>1085258.06</v>
      </c>
      <c r="C7" s="87" t="s">
        <v>119</v>
      </c>
      <c r="D7" s="23">
        <v>1085258.06</v>
      </c>
    </row>
    <row r="8" ht="19.5" customHeight="1" spans="1:4">
      <c r="A8" s="87" t="s">
        <v>120</v>
      </c>
      <c r="B8" s="23">
        <v>1085258.06</v>
      </c>
      <c r="C8" s="171" t="s">
        <v>121</v>
      </c>
      <c r="D8" s="23"/>
    </row>
    <row r="9" ht="19.5" customHeight="1" spans="1:4">
      <c r="A9" s="172" t="s">
        <v>122</v>
      </c>
      <c r="B9" s="23"/>
      <c r="C9" s="171" t="s">
        <v>123</v>
      </c>
      <c r="D9" s="23"/>
    </row>
    <row r="10" ht="19.5" customHeight="1" spans="1:4">
      <c r="A10" s="172" t="s">
        <v>124</v>
      </c>
      <c r="B10" s="23"/>
      <c r="C10" s="171" t="s">
        <v>125</v>
      </c>
      <c r="D10" s="23"/>
    </row>
    <row r="11" ht="19.5" customHeight="1" spans="1:4">
      <c r="A11" s="172" t="s">
        <v>126</v>
      </c>
      <c r="B11" s="23"/>
      <c r="C11" s="171" t="s">
        <v>127</v>
      </c>
      <c r="D11" s="23"/>
    </row>
    <row r="12" ht="19.5" customHeight="1" spans="1:4">
      <c r="A12" s="172" t="s">
        <v>120</v>
      </c>
      <c r="B12" s="23"/>
      <c r="C12" s="171" t="s">
        <v>128</v>
      </c>
      <c r="D12" s="23"/>
    </row>
    <row r="13" ht="19.5" customHeight="1" spans="1:4">
      <c r="A13" s="172" t="s">
        <v>122</v>
      </c>
      <c r="B13" s="23"/>
      <c r="C13" s="171" t="s">
        <v>129</v>
      </c>
      <c r="D13" s="23"/>
    </row>
    <row r="14" ht="19.5" customHeight="1" spans="1:4">
      <c r="A14" s="172" t="s">
        <v>124</v>
      </c>
      <c r="B14" s="23"/>
      <c r="C14" s="171" t="s">
        <v>130</v>
      </c>
      <c r="D14" s="23"/>
    </row>
    <row r="15" ht="19.5" customHeight="1" spans="1:4">
      <c r="A15" s="173"/>
      <c r="B15" s="23"/>
      <c r="C15" s="171" t="s">
        <v>131</v>
      </c>
      <c r="D15" s="23">
        <v>968710.12</v>
      </c>
    </row>
    <row r="16" ht="19.5" customHeight="1" spans="1:4">
      <c r="A16" s="173"/>
      <c r="B16" s="23"/>
      <c r="C16" s="171" t="s">
        <v>132</v>
      </c>
      <c r="D16" s="23">
        <v>48011.86</v>
      </c>
    </row>
    <row r="17" ht="19.5" customHeight="1" spans="1:4">
      <c r="A17" s="173"/>
      <c r="B17" s="23"/>
      <c r="C17" s="171" t="s">
        <v>133</v>
      </c>
      <c r="D17" s="23"/>
    </row>
    <row r="18" ht="19.5" customHeight="1" spans="1:4">
      <c r="A18" s="173"/>
      <c r="B18" s="23"/>
      <c r="C18" s="171" t="s">
        <v>134</v>
      </c>
      <c r="D18" s="23"/>
    </row>
    <row r="19" ht="19.5" customHeight="1" spans="1:4">
      <c r="A19" s="173"/>
      <c r="B19" s="23"/>
      <c r="C19" s="171" t="s">
        <v>135</v>
      </c>
      <c r="D19" s="23"/>
    </row>
    <row r="20" ht="19.5" customHeight="1" spans="1:4">
      <c r="A20" s="87"/>
      <c r="B20" s="23"/>
      <c r="C20" s="171" t="s">
        <v>136</v>
      </c>
      <c r="D20" s="23"/>
    </row>
    <row r="21" ht="19.5" customHeight="1" spans="1:4">
      <c r="A21" s="87"/>
      <c r="B21" s="23"/>
      <c r="C21" s="87" t="s">
        <v>137</v>
      </c>
      <c r="D21" s="23"/>
    </row>
    <row r="22" ht="19.5" customHeight="1" spans="1:4">
      <c r="A22" s="87"/>
      <c r="B22" s="23"/>
      <c r="C22" s="87" t="s">
        <v>138</v>
      </c>
      <c r="D22" s="23"/>
    </row>
    <row r="23" ht="19.5" customHeight="1" spans="1:4">
      <c r="A23" s="87"/>
      <c r="B23" s="23"/>
      <c r="C23" s="87" t="s">
        <v>139</v>
      </c>
      <c r="D23" s="23"/>
    </row>
    <row r="24" ht="19.5" customHeight="1" spans="1:4">
      <c r="A24" s="87"/>
      <c r="B24" s="23"/>
      <c r="C24" s="87" t="s">
        <v>140</v>
      </c>
      <c r="D24" s="23"/>
    </row>
    <row r="25" ht="19.5" customHeight="1" spans="1:4">
      <c r="A25" s="87"/>
      <c r="B25" s="23"/>
      <c r="C25" s="87" t="s">
        <v>141</v>
      </c>
      <c r="D25" s="23"/>
    </row>
    <row r="26" ht="19.5" customHeight="1" spans="1:4">
      <c r="A26" s="171"/>
      <c r="B26" s="23"/>
      <c r="C26" s="87" t="s">
        <v>142</v>
      </c>
      <c r="D26" s="23">
        <v>68536.08</v>
      </c>
    </row>
    <row r="27" ht="19.5" customHeight="1" spans="1:4">
      <c r="A27" s="87"/>
      <c r="B27" s="23"/>
      <c r="C27" s="87" t="s">
        <v>143</v>
      </c>
      <c r="D27" s="23"/>
    </row>
    <row r="28" customHeight="1" spans="1:4">
      <c r="A28" s="87"/>
      <c r="B28" s="23"/>
      <c r="C28" s="172" t="s">
        <v>144</v>
      </c>
      <c r="D28" s="23"/>
    </row>
    <row r="29" ht="19.5" customHeight="1" spans="1:4">
      <c r="A29" s="87"/>
      <c r="B29" s="23"/>
      <c r="C29" s="87" t="s">
        <v>145</v>
      </c>
      <c r="D29" s="23"/>
    </row>
    <row r="30" ht="19.5" customHeight="1" spans="1:4">
      <c r="A30" s="171"/>
      <c r="B30" s="23"/>
      <c r="C30" s="87" t="s">
        <v>146</v>
      </c>
      <c r="D30" s="23"/>
    </row>
    <row r="31" ht="18" customHeight="1" spans="1:4">
      <c r="A31" s="171"/>
      <c r="B31" s="23"/>
      <c r="C31" s="87" t="s">
        <v>147</v>
      </c>
      <c r="D31" s="23"/>
    </row>
    <row r="32" ht="18" customHeight="1" spans="1:4">
      <c r="A32" s="171"/>
      <c r="B32" s="23"/>
      <c r="C32" s="172" t="s">
        <v>148</v>
      </c>
      <c r="D32" s="23"/>
    </row>
    <row r="33" ht="18" customHeight="1" spans="1:4">
      <c r="A33" s="171"/>
      <c r="B33" s="23"/>
      <c r="C33" s="172" t="s">
        <v>149</v>
      </c>
      <c r="D33" s="23"/>
    </row>
    <row r="34" ht="19.5" customHeight="1" spans="1:4">
      <c r="A34" s="171"/>
      <c r="B34" s="174"/>
      <c r="C34" s="87" t="s">
        <v>150</v>
      </c>
      <c r="D34" s="174"/>
    </row>
    <row r="35" ht="19.5" customHeight="1" spans="1:4">
      <c r="A35" s="171"/>
      <c r="B35" s="23"/>
      <c r="C35" s="87" t="s">
        <v>151</v>
      </c>
      <c r="D35" s="23"/>
    </row>
    <row r="36" ht="19.5" customHeight="1" spans="1:4">
      <c r="A36" s="175" t="s">
        <v>24</v>
      </c>
      <c r="B36" s="23">
        <v>1085258.06</v>
      </c>
      <c r="C36" s="175" t="s">
        <v>25</v>
      </c>
      <c r="D36" s="23">
        <v>1085258.06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I16" sqref="I1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6"/>
      <c r="B1" s="136"/>
      <c r="C1" s="136"/>
      <c r="D1" s="136"/>
      <c r="E1" s="136"/>
      <c r="F1" s="136"/>
      <c r="G1" s="140" t="s">
        <v>152</v>
      </c>
    </row>
    <row r="2" ht="33" customHeight="1" spans="1:7">
      <c r="A2" s="162" t="str">
        <f>"2025"&amp;"年一般公共预算支出预算表（按功能科目分类）"</f>
        <v>2025年一般公共预算支出预算表（按功能科目分类）</v>
      </c>
      <c r="B2" s="162"/>
      <c r="C2" s="162"/>
      <c r="D2" s="162"/>
      <c r="E2" s="162"/>
      <c r="F2" s="162"/>
      <c r="G2" s="162"/>
    </row>
    <row r="3" ht="18.75" customHeight="1" spans="1:7">
      <c r="A3" s="163" t="str">
        <f>"单位名称："&amp;"芒市红十字会"</f>
        <v>单位名称：芒市红十字会</v>
      </c>
      <c r="B3" s="163"/>
      <c r="C3" s="136"/>
      <c r="D3" s="136"/>
      <c r="E3" s="136"/>
      <c r="F3" s="136"/>
      <c r="G3" s="140" t="s">
        <v>1</v>
      </c>
    </row>
    <row r="4" ht="18.75" customHeight="1" spans="1:7">
      <c r="A4" s="164" t="s">
        <v>153</v>
      </c>
      <c r="B4" s="164"/>
      <c r="C4" s="164" t="s">
        <v>30</v>
      </c>
      <c r="D4" s="164" t="s">
        <v>52</v>
      </c>
      <c r="E4" s="164"/>
      <c r="F4" s="164"/>
      <c r="G4" s="164" t="s">
        <v>53</v>
      </c>
    </row>
    <row r="5" ht="18.75" customHeight="1" spans="1:7">
      <c r="A5" s="164" t="s">
        <v>48</v>
      </c>
      <c r="B5" s="164" t="s">
        <v>49</v>
      </c>
      <c r="C5" s="164"/>
      <c r="D5" s="164" t="s">
        <v>33</v>
      </c>
      <c r="E5" s="164" t="s">
        <v>154</v>
      </c>
      <c r="F5" s="164" t="s">
        <v>155</v>
      </c>
      <c r="G5" s="164"/>
    </row>
    <row r="6" ht="18.75" customHeight="1" spans="1:7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</row>
    <row r="7" ht="18.75" customHeight="1" spans="1:7">
      <c r="A7" s="165" t="s">
        <v>74</v>
      </c>
      <c r="B7" s="165" t="s">
        <v>75</v>
      </c>
      <c r="C7" s="166">
        <v>968710.12</v>
      </c>
      <c r="D7" s="166">
        <v>968710.12</v>
      </c>
      <c r="E7" s="166">
        <v>808340.68</v>
      </c>
      <c r="F7" s="166">
        <v>160369.44</v>
      </c>
      <c r="G7" s="166"/>
    </row>
    <row r="8" ht="18.75" customHeight="1" outlineLevel="1" spans="1:7">
      <c r="A8" s="167" t="s">
        <v>76</v>
      </c>
      <c r="B8" s="167" t="s">
        <v>77</v>
      </c>
      <c r="C8" s="166">
        <v>147481.84</v>
      </c>
      <c r="D8" s="166">
        <v>147481.84</v>
      </c>
      <c r="E8" s="166">
        <v>144481.84</v>
      </c>
      <c r="F8" s="166">
        <v>3000</v>
      </c>
      <c r="G8" s="166"/>
    </row>
    <row r="9" ht="18.75" customHeight="1" outlineLevel="2" spans="1:7">
      <c r="A9" s="168" t="s">
        <v>78</v>
      </c>
      <c r="B9" s="168" t="s">
        <v>79</v>
      </c>
      <c r="C9" s="166">
        <v>3000</v>
      </c>
      <c r="D9" s="166">
        <v>3000</v>
      </c>
      <c r="E9" s="166"/>
      <c r="F9" s="166">
        <v>3000</v>
      </c>
      <c r="G9" s="166"/>
    </row>
    <row r="10" ht="18.75" customHeight="1" outlineLevel="2" spans="1:7">
      <c r="A10" s="168" t="s">
        <v>80</v>
      </c>
      <c r="B10" s="168" t="s">
        <v>81</v>
      </c>
      <c r="C10" s="166">
        <v>91381.44</v>
      </c>
      <c r="D10" s="166">
        <v>91381.44</v>
      </c>
      <c r="E10" s="166">
        <v>91381.44</v>
      </c>
      <c r="F10" s="166"/>
      <c r="G10" s="166"/>
    </row>
    <row r="11" ht="18.75" customHeight="1" outlineLevel="2" spans="1:7">
      <c r="A11" s="168" t="s">
        <v>82</v>
      </c>
      <c r="B11" s="168" t="s">
        <v>83</v>
      </c>
      <c r="C11" s="166">
        <v>53100.4</v>
      </c>
      <c r="D11" s="166">
        <v>53100.4</v>
      </c>
      <c r="E11" s="166">
        <v>53100.4</v>
      </c>
      <c r="F11" s="166"/>
      <c r="G11" s="166"/>
    </row>
    <row r="12" ht="18.75" customHeight="1" outlineLevel="1" spans="1:7">
      <c r="A12" s="167" t="s">
        <v>88</v>
      </c>
      <c r="B12" s="167" t="s">
        <v>89</v>
      </c>
      <c r="C12" s="166">
        <v>820303.44</v>
      </c>
      <c r="D12" s="166">
        <v>820303.44</v>
      </c>
      <c r="E12" s="166">
        <v>662934</v>
      </c>
      <c r="F12" s="166">
        <v>157369.44</v>
      </c>
      <c r="G12" s="166"/>
    </row>
    <row r="13" ht="18.75" customHeight="1" outlineLevel="2" spans="1:7">
      <c r="A13" s="168" t="s">
        <v>90</v>
      </c>
      <c r="B13" s="168" t="s">
        <v>91</v>
      </c>
      <c r="C13" s="166">
        <v>820303.44</v>
      </c>
      <c r="D13" s="166">
        <v>820303.44</v>
      </c>
      <c r="E13" s="166">
        <v>662934</v>
      </c>
      <c r="F13" s="166">
        <v>157369.44</v>
      </c>
      <c r="G13" s="166"/>
    </row>
    <row r="14" ht="18.75" customHeight="1" outlineLevel="1" spans="1:7">
      <c r="A14" s="167" t="s">
        <v>94</v>
      </c>
      <c r="B14" s="167" t="s">
        <v>95</v>
      </c>
      <c r="C14" s="166">
        <v>924.84</v>
      </c>
      <c r="D14" s="166">
        <v>924.84</v>
      </c>
      <c r="E14" s="166">
        <v>924.84</v>
      </c>
      <c r="F14" s="166"/>
      <c r="G14" s="166"/>
    </row>
    <row r="15" ht="18.75" customHeight="1" outlineLevel="2" spans="1:7">
      <c r="A15" s="168" t="s">
        <v>96</v>
      </c>
      <c r="B15" s="168" t="s">
        <v>95</v>
      </c>
      <c r="C15" s="166">
        <v>924.84</v>
      </c>
      <c r="D15" s="166">
        <v>924.84</v>
      </c>
      <c r="E15" s="166">
        <v>924.84</v>
      </c>
      <c r="F15" s="166"/>
      <c r="G15" s="166"/>
    </row>
    <row r="16" ht="18.75" customHeight="1" spans="1:7">
      <c r="A16" s="165" t="s">
        <v>97</v>
      </c>
      <c r="B16" s="165" t="s">
        <v>98</v>
      </c>
      <c r="C16" s="166">
        <v>48011.86</v>
      </c>
      <c r="D16" s="166">
        <v>48011.86</v>
      </c>
      <c r="E16" s="166">
        <v>48011.86</v>
      </c>
      <c r="F16" s="166"/>
      <c r="G16" s="166"/>
    </row>
    <row r="17" ht="18.75" customHeight="1" outlineLevel="1" spans="1:7">
      <c r="A17" s="167" t="s">
        <v>99</v>
      </c>
      <c r="B17" s="167" t="s">
        <v>100</v>
      </c>
      <c r="C17" s="166">
        <v>48011.86</v>
      </c>
      <c r="D17" s="166">
        <v>48011.86</v>
      </c>
      <c r="E17" s="166">
        <v>48011.86</v>
      </c>
      <c r="F17" s="166"/>
      <c r="G17" s="166"/>
    </row>
    <row r="18" ht="18.75" customHeight="1" outlineLevel="2" spans="1:7">
      <c r="A18" s="168" t="s">
        <v>101</v>
      </c>
      <c r="B18" s="168" t="s">
        <v>102</v>
      </c>
      <c r="C18" s="166">
        <v>46869.59</v>
      </c>
      <c r="D18" s="166">
        <v>46869.59</v>
      </c>
      <c r="E18" s="166">
        <v>46869.59</v>
      </c>
      <c r="F18" s="166"/>
      <c r="G18" s="166"/>
    </row>
    <row r="19" ht="18.75" customHeight="1" outlineLevel="2" spans="1:7">
      <c r="A19" s="168" t="s">
        <v>105</v>
      </c>
      <c r="B19" s="168" t="s">
        <v>106</v>
      </c>
      <c r="C19" s="166">
        <v>1142.27</v>
      </c>
      <c r="D19" s="166">
        <v>1142.27</v>
      </c>
      <c r="E19" s="166">
        <v>1142.27</v>
      </c>
      <c r="F19" s="166"/>
      <c r="G19" s="166"/>
    </row>
    <row r="20" ht="18.75" customHeight="1" spans="1:7">
      <c r="A20" s="165" t="s">
        <v>107</v>
      </c>
      <c r="B20" s="165" t="s">
        <v>108</v>
      </c>
      <c r="C20" s="166">
        <v>68536.08</v>
      </c>
      <c r="D20" s="166">
        <v>68536.08</v>
      </c>
      <c r="E20" s="166">
        <v>68536.08</v>
      </c>
      <c r="F20" s="166"/>
      <c r="G20" s="166"/>
    </row>
    <row r="21" ht="18.75" customHeight="1" outlineLevel="1" spans="1:7">
      <c r="A21" s="167" t="s">
        <v>109</v>
      </c>
      <c r="B21" s="167" t="s">
        <v>110</v>
      </c>
      <c r="C21" s="166">
        <v>68536.08</v>
      </c>
      <c r="D21" s="166">
        <v>68536.08</v>
      </c>
      <c r="E21" s="166">
        <v>68536.08</v>
      </c>
      <c r="F21" s="166"/>
      <c r="G21" s="166"/>
    </row>
    <row r="22" ht="18.75" customHeight="1" outlineLevel="2" spans="1:7">
      <c r="A22" s="168" t="s">
        <v>111</v>
      </c>
      <c r="B22" s="168" t="s">
        <v>112</v>
      </c>
      <c r="C22" s="166">
        <v>68536.08</v>
      </c>
      <c r="D22" s="166">
        <v>68536.08</v>
      </c>
      <c r="E22" s="166">
        <v>68536.08</v>
      </c>
      <c r="F22" s="166"/>
      <c r="G22" s="166"/>
    </row>
    <row r="23" ht="18.75" customHeight="1" spans="1:7">
      <c r="A23" s="164" t="s">
        <v>30</v>
      </c>
      <c r="B23" s="164"/>
      <c r="C23" s="166">
        <v>1085258.06</v>
      </c>
      <c r="D23" s="166">
        <v>1085258.06</v>
      </c>
      <c r="E23" s="166">
        <v>924888.62</v>
      </c>
      <c r="F23" s="166">
        <v>160369.44</v>
      </c>
      <c r="G23" s="166"/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4" sqref="E14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3"/>
      <c r="B1" s="153"/>
      <c r="C1" s="154"/>
      <c r="D1" s="1"/>
      <c r="E1" s="1"/>
      <c r="F1" s="155" t="s">
        <v>156</v>
      </c>
    </row>
    <row r="2" ht="33.75" customHeight="1" spans="1:6">
      <c r="A2" s="156" t="str">
        <f>"2025"&amp;"年一般公共预算“三公”经费支出预算表"</f>
        <v>2025年一般公共预算“三公”经费支出预算表</v>
      </c>
      <c r="B2" s="156"/>
      <c r="C2" s="156"/>
      <c r="D2" s="156"/>
      <c r="E2" s="156"/>
      <c r="F2" s="156"/>
    </row>
    <row r="3" ht="21.75" customHeight="1" spans="1:6">
      <c r="A3" s="157" t="str">
        <f>"单位名称："&amp;"芒市红十字会"</f>
        <v>单位名称：芒市红十字会</v>
      </c>
      <c r="B3" s="153"/>
      <c r="C3" s="154"/>
      <c r="D3" s="3"/>
      <c r="E3" s="1"/>
      <c r="F3" s="155" t="s">
        <v>27</v>
      </c>
    </row>
    <row r="4" ht="19.5" customHeight="1" spans="1:6">
      <c r="A4" s="11" t="s">
        <v>157</v>
      </c>
      <c r="B4" s="70" t="s">
        <v>158</v>
      </c>
      <c r="C4" s="12" t="s">
        <v>159</v>
      </c>
      <c r="D4" s="13"/>
      <c r="E4" s="14"/>
      <c r="F4" s="70" t="s">
        <v>160</v>
      </c>
    </row>
    <row r="5" ht="19.5" customHeight="1" spans="1:6">
      <c r="A5" s="18"/>
      <c r="B5" s="73"/>
      <c r="C5" s="36" t="s">
        <v>33</v>
      </c>
      <c r="D5" s="36" t="s">
        <v>161</v>
      </c>
      <c r="E5" s="36" t="s">
        <v>162</v>
      </c>
      <c r="F5" s="73"/>
    </row>
    <row r="6" ht="18.75" customHeight="1" spans="1:6">
      <c r="A6" s="158">
        <v>1</v>
      </c>
      <c r="B6" s="158">
        <v>2</v>
      </c>
      <c r="C6" s="159">
        <v>3</v>
      </c>
      <c r="D6" s="158">
        <v>4</v>
      </c>
      <c r="E6" s="158">
        <v>5</v>
      </c>
      <c r="F6" s="158">
        <v>6</v>
      </c>
    </row>
    <row r="7" ht="24.75" customHeight="1" spans="1:6">
      <c r="A7" s="160"/>
      <c r="B7" s="160"/>
      <c r="C7" s="160"/>
      <c r="D7" s="160"/>
      <c r="E7" s="160"/>
      <c r="F7" s="161"/>
    </row>
    <row r="8" customHeight="1" spans="1:6">
      <c r="A8" s="92" t="s">
        <v>163</v>
      </c>
      <c r="B8" s="92"/>
      <c r="C8" s="92"/>
      <c r="D8" s="92"/>
      <c r="E8" s="92"/>
      <c r="F8" s="92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52" t="s">
        <v>164</v>
      </c>
      <c r="U1" s="152"/>
      <c r="V1" s="152"/>
      <c r="W1" s="152"/>
    </row>
    <row r="2" ht="45.75" customHeight="1" spans="1:23">
      <c r="A2" s="149" t="s">
        <v>165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8.75" customHeight="1" spans="1:23">
      <c r="A3" s="148" t="str">
        <f>"单位名称："&amp;"芒市红十字会"</f>
        <v>单位名称：芒市红十字会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52" t="s">
        <v>27</v>
      </c>
      <c r="U3" s="152"/>
      <c r="V3" s="152"/>
      <c r="W3" s="152"/>
    </row>
    <row r="4" ht="18.75" customHeight="1" spans="1:23">
      <c r="A4" s="150" t="s">
        <v>166</v>
      </c>
      <c r="B4" s="150" t="s">
        <v>167</v>
      </c>
      <c r="C4" s="150" t="s">
        <v>168</v>
      </c>
      <c r="D4" s="150" t="s">
        <v>169</v>
      </c>
      <c r="E4" s="150" t="s">
        <v>170</v>
      </c>
      <c r="F4" s="150" t="s">
        <v>171</v>
      </c>
      <c r="G4" s="150" t="s">
        <v>172</v>
      </c>
      <c r="H4" s="150" t="s">
        <v>173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28.3" customHeight="1" spans="1:23">
      <c r="A5" s="150"/>
      <c r="B5" s="150"/>
      <c r="C5" s="150"/>
      <c r="D5" s="150"/>
      <c r="E5" s="150"/>
      <c r="F5" s="150"/>
      <c r="G5" s="150"/>
      <c r="H5" s="150" t="s">
        <v>174</v>
      </c>
      <c r="I5" s="150" t="s">
        <v>34</v>
      </c>
      <c r="J5" s="150" t="s">
        <v>175</v>
      </c>
      <c r="K5" s="150" t="s">
        <v>176</v>
      </c>
      <c r="L5" s="150" t="s">
        <v>177</v>
      </c>
      <c r="M5" s="150" t="s">
        <v>178</v>
      </c>
      <c r="N5" s="150" t="s">
        <v>179</v>
      </c>
      <c r="O5" s="150" t="s">
        <v>35</v>
      </c>
      <c r="P5" s="150" t="s">
        <v>36</v>
      </c>
      <c r="Q5" s="150" t="s">
        <v>37</v>
      </c>
      <c r="R5" s="150" t="s">
        <v>51</v>
      </c>
      <c r="S5" s="150"/>
      <c r="T5" s="150"/>
      <c r="U5" s="150"/>
      <c r="V5" s="150"/>
      <c r="W5" s="150"/>
    </row>
    <row r="6" ht="24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180</v>
      </c>
      <c r="J6" s="150" t="s">
        <v>175</v>
      </c>
      <c r="K6" s="150" t="s">
        <v>176</v>
      </c>
      <c r="L6" s="150" t="s">
        <v>177</v>
      </c>
      <c r="M6" s="150" t="s">
        <v>178</v>
      </c>
      <c r="N6" s="150" t="s">
        <v>34</v>
      </c>
      <c r="O6" s="150" t="s">
        <v>35</v>
      </c>
      <c r="P6" s="150" t="s">
        <v>36</v>
      </c>
      <c r="Q6" s="150"/>
      <c r="R6" s="150" t="s">
        <v>33</v>
      </c>
      <c r="S6" s="150" t="s">
        <v>40</v>
      </c>
      <c r="T6" s="150" t="s">
        <v>41</v>
      </c>
      <c r="U6" s="150" t="s">
        <v>42</v>
      </c>
      <c r="V6" s="150" t="s">
        <v>43</v>
      </c>
      <c r="W6" s="150" t="s">
        <v>44</v>
      </c>
    </row>
    <row r="7" ht="32.05" customHeight="1" spans="1:23">
      <c r="A7" s="150"/>
      <c r="B7" s="150"/>
      <c r="C7" s="150"/>
      <c r="D7" s="150"/>
      <c r="E7" s="150"/>
      <c r="F7" s="150"/>
      <c r="G7" s="150"/>
      <c r="H7" s="150"/>
      <c r="I7" s="150" t="s">
        <v>33</v>
      </c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ht="18.75" customHeight="1" spans="1:23">
      <c r="A8" s="150" t="s">
        <v>59</v>
      </c>
      <c r="B8" s="150" t="s">
        <v>60</v>
      </c>
      <c r="C8" s="150" t="s">
        <v>61</v>
      </c>
      <c r="D8" s="150" t="s">
        <v>62</v>
      </c>
      <c r="E8" s="150" t="s">
        <v>63</v>
      </c>
      <c r="F8" s="150" t="s">
        <v>64</v>
      </c>
      <c r="G8" s="150" t="s">
        <v>65</v>
      </c>
      <c r="H8" s="150" t="s">
        <v>66</v>
      </c>
      <c r="I8" s="150" t="s">
        <v>67</v>
      </c>
      <c r="J8" s="150" t="s">
        <v>68</v>
      </c>
      <c r="K8" s="150" t="s">
        <v>69</v>
      </c>
      <c r="L8" s="150" t="s">
        <v>70</v>
      </c>
      <c r="M8" s="150" t="s">
        <v>71</v>
      </c>
      <c r="N8" s="150" t="s">
        <v>72</v>
      </c>
      <c r="O8" s="150" t="s">
        <v>73</v>
      </c>
      <c r="P8" s="150" t="s">
        <v>181</v>
      </c>
      <c r="Q8" s="150" t="s">
        <v>182</v>
      </c>
      <c r="R8" s="150" t="s">
        <v>183</v>
      </c>
      <c r="S8" s="150" t="s">
        <v>184</v>
      </c>
      <c r="T8" s="150" t="s">
        <v>185</v>
      </c>
      <c r="U8" s="150" t="s">
        <v>186</v>
      </c>
      <c r="V8" s="150" t="s">
        <v>187</v>
      </c>
      <c r="W8" s="150" t="s">
        <v>188</v>
      </c>
    </row>
    <row r="9" ht="53.25" customHeight="1" spans="1:23">
      <c r="A9" s="145" t="s">
        <v>46</v>
      </c>
      <c r="B9" s="145"/>
      <c r="C9" s="145"/>
      <c r="D9" s="145"/>
      <c r="E9" s="145"/>
      <c r="F9" s="145"/>
      <c r="G9" s="145"/>
      <c r="H9" s="147">
        <v>1085258.06</v>
      </c>
      <c r="I9" s="147">
        <v>1085258.06</v>
      </c>
      <c r="J9" s="147"/>
      <c r="K9" s="147"/>
      <c r="L9" s="147">
        <v>1085258.06</v>
      </c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ht="53.25" customHeight="1" outlineLevel="1" spans="1:23">
      <c r="A10" s="145" t="s">
        <v>46</v>
      </c>
      <c r="B10" s="145" t="s">
        <v>189</v>
      </c>
      <c r="C10" s="145" t="s">
        <v>190</v>
      </c>
      <c r="D10" s="145" t="s">
        <v>90</v>
      </c>
      <c r="E10" s="145" t="s">
        <v>91</v>
      </c>
      <c r="F10" s="145" t="s">
        <v>191</v>
      </c>
      <c r="G10" s="145" t="s">
        <v>192</v>
      </c>
      <c r="H10" s="147">
        <v>271944</v>
      </c>
      <c r="I10" s="147">
        <v>271944</v>
      </c>
      <c r="J10" s="147"/>
      <c r="K10" s="147"/>
      <c r="L10" s="147">
        <v>271944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ht="53.25" customHeight="1" outlineLevel="1" spans="1:23">
      <c r="A11" s="145" t="s">
        <v>46</v>
      </c>
      <c r="B11" s="145" t="s">
        <v>189</v>
      </c>
      <c r="C11" s="145" t="s">
        <v>190</v>
      </c>
      <c r="D11" s="145" t="s">
        <v>90</v>
      </c>
      <c r="E11" s="145" t="s">
        <v>91</v>
      </c>
      <c r="F11" s="145" t="s">
        <v>193</v>
      </c>
      <c r="G11" s="145" t="s">
        <v>194</v>
      </c>
      <c r="H11" s="147">
        <v>353328</v>
      </c>
      <c r="I11" s="147">
        <v>353328</v>
      </c>
      <c r="J11" s="147"/>
      <c r="K11" s="147"/>
      <c r="L11" s="147">
        <v>353328</v>
      </c>
      <c r="M11" s="145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ht="53.25" customHeight="1" outlineLevel="1" spans="1:23">
      <c r="A12" s="145" t="s">
        <v>46</v>
      </c>
      <c r="B12" s="145" t="s">
        <v>189</v>
      </c>
      <c r="C12" s="145" t="s">
        <v>190</v>
      </c>
      <c r="D12" s="145" t="s">
        <v>90</v>
      </c>
      <c r="E12" s="145" t="s">
        <v>91</v>
      </c>
      <c r="F12" s="145" t="s">
        <v>195</v>
      </c>
      <c r="G12" s="145" t="s">
        <v>196</v>
      </c>
      <c r="H12" s="147">
        <v>22662</v>
      </c>
      <c r="I12" s="147">
        <v>22662</v>
      </c>
      <c r="J12" s="147"/>
      <c r="K12" s="147"/>
      <c r="L12" s="147">
        <v>22662</v>
      </c>
      <c r="M12" s="145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ht="53.25" customHeight="1" outlineLevel="1" spans="1:23">
      <c r="A13" s="145" t="s">
        <v>46</v>
      </c>
      <c r="B13" s="145" t="s">
        <v>197</v>
      </c>
      <c r="C13" s="145" t="s">
        <v>198</v>
      </c>
      <c r="D13" s="145" t="s">
        <v>80</v>
      </c>
      <c r="E13" s="145" t="s">
        <v>81</v>
      </c>
      <c r="F13" s="145" t="s">
        <v>199</v>
      </c>
      <c r="G13" s="145" t="s">
        <v>200</v>
      </c>
      <c r="H13" s="147">
        <v>91381.44</v>
      </c>
      <c r="I13" s="147">
        <v>91381.44</v>
      </c>
      <c r="J13" s="147"/>
      <c r="K13" s="147"/>
      <c r="L13" s="147">
        <v>91381.44</v>
      </c>
      <c r="M13" s="145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ht="53.25" customHeight="1" outlineLevel="1" spans="1:23">
      <c r="A14" s="145" t="s">
        <v>46</v>
      </c>
      <c r="B14" s="145" t="s">
        <v>197</v>
      </c>
      <c r="C14" s="145" t="s">
        <v>198</v>
      </c>
      <c r="D14" s="145" t="s">
        <v>82</v>
      </c>
      <c r="E14" s="145" t="s">
        <v>83</v>
      </c>
      <c r="F14" s="145" t="s">
        <v>201</v>
      </c>
      <c r="G14" s="145" t="s">
        <v>202</v>
      </c>
      <c r="H14" s="147">
        <v>53100.4</v>
      </c>
      <c r="I14" s="147">
        <v>53100.4</v>
      </c>
      <c r="J14" s="147"/>
      <c r="K14" s="147"/>
      <c r="L14" s="147">
        <v>53100.4</v>
      </c>
      <c r="M14" s="145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ht="53.25" customHeight="1" outlineLevel="1" spans="1:23">
      <c r="A15" s="145" t="s">
        <v>46</v>
      </c>
      <c r="B15" s="145" t="s">
        <v>197</v>
      </c>
      <c r="C15" s="145" t="s">
        <v>198</v>
      </c>
      <c r="D15" s="145" t="s">
        <v>82</v>
      </c>
      <c r="E15" s="145" t="s">
        <v>83</v>
      </c>
      <c r="F15" s="145" t="s">
        <v>201</v>
      </c>
      <c r="G15" s="145" t="s">
        <v>202</v>
      </c>
      <c r="H15" s="147"/>
      <c r="I15" s="147"/>
      <c r="J15" s="147"/>
      <c r="K15" s="147"/>
      <c r="L15" s="147"/>
      <c r="M15" s="145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ht="53.25" customHeight="1" outlineLevel="1" spans="1:23">
      <c r="A16" s="145" t="s">
        <v>46</v>
      </c>
      <c r="B16" s="145" t="s">
        <v>197</v>
      </c>
      <c r="C16" s="145" t="s">
        <v>198</v>
      </c>
      <c r="D16" s="145" t="s">
        <v>101</v>
      </c>
      <c r="E16" s="145" t="s">
        <v>102</v>
      </c>
      <c r="F16" s="145" t="s">
        <v>203</v>
      </c>
      <c r="G16" s="145" t="s">
        <v>204</v>
      </c>
      <c r="H16" s="147">
        <v>46869.59</v>
      </c>
      <c r="I16" s="147">
        <v>46869.59</v>
      </c>
      <c r="J16" s="147"/>
      <c r="K16" s="147"/>
      <c r="L16" s="147">
        <v>46869.59</v>
      </c>
      <c r="M16" s="145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ht="53.25" customHeight="1" outlineLevel="1" spans="1:23">
      <c r="A17" s="145" t="s">
        <v>46</v>
      </c>
      <c r="B17" s="145" t="s">
        <v>197</v>
      </c>
      <c r="C17" s="145" t="s">
        <v>198</v>
      </c>
      <c r="D17" s="145" t="s">
        <v>103</v>
      </c>
      <c r="E17" s="145" t="s">
        <v>104</v>
      </c>
      <c r="F17" s="145" t="s">
        <v>203</v>
      </c>
      <c r="G17" s="145" t="s">
        <v>204</v>
      </c>
      <c r="H17" s="147"/>
      <c r="I17" s="147"/>
      <c r="J17" s="147"/>
      <c r="K17" s="147"/>
      <c r="L17" s="147"/>
      <c r="M17" s="145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ht="53.25" customHeight="1" outlineLevel="1" spans="1:23">
      <c r="A18" s="145" t="s">
        <v>46</v>
      </c>
      <c r="B18" s="145" t="s">
        <v>197</v>
      </c>
      <c r="C18" s="145" t="s">
        <v>198</v>
      </c>
      <c r="D18" s="145" t="s">
        <v>96</v>
      </c>
      <c r="E18" s="145" t="s">
        <v>95</v>
      </c>
      <c r="F18" s="145" t="s">
        <v>205</v>
      </c>
      <c r="G18" s="145" t="s">
        <v>206</v>
      </c>
      <c r="H18" s="147">
        <v>924.84</v>
      </c>
      <c r="I18" s="147">
        <v>924.84</v>
      </c>
      <c r="J18" s="147"/>
      <c r="K18" s="147"/>
      <c r="L18" s="147">
        <v>924.84</v>
      </c>
      <c r="M18" s="145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ht="53.25" customHeight="1" outlineLevel="1" spans="1:23">
      <c r="A19" s="145" t="s">
        <v>46</v>
      </c>
      <c r="B19" s="145" t="s">
        <v>197</v>
      </c>
      <c r="C19" s="145" t="s">
        <v>198</v>
      </c>
      <c r="D19" s="145" t="s">
        <v>105</v>
      </c>
      <c r="E19" s="145" t="s">
        <v>106</v>
      </c>
      <c r="F19" s="145" t="s">
        <v>205</v>
      </c>
      <c r="G19" s="145" t="s">
        <v>206</v>
      </c>
      <c r="H19" s="147"/>
      <c r="I19" s="147"/>
      <c r="J19" s="147"/>
      <c r="K19" s="147"/>
      <c r="L19" s="147"/>
      <c r="M19" s="145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ht="53.25" customHeight="1" outlineLevel="1" spans="1:23">
      <c r="A20" s="145" t="s">
        <v>46</v>
      </c>
      <c r="B20" s="145" t="s">
        <v>197</v>
      </c>
      <c r="C20" s="145" t="s">
        <v>198</v>
      </c>
      <c r="D20" s="145" t="s">
        <v>105</v>
      </c>
      <c r="E20" s="145" t="s">
        <v>106</v>
      </c>
      <c r="F20" s="145" t="s">
        <v>205</v>
      </c>
      <c r="G20" s="145" t="s">
        <v>206</v>
      </c>
      <c r="H20" s="147">
        <v>1142.27</v>
      </c>
      <c r="I20" s="147">
        <v>1142.27</v>
      </c>
      <c r="J20" s="147"/>
      <c r="K20" s="147"/>
      <c r="L20" s="147">
        <v>1142.27</v>
      </c>
      <c r="M20" s="145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ht="53.25" customHeight="1" outlineLevel="1" spans="1:23">
      <c r="A21" s="145" t="s">
        <v>46</v>
      </c>
      <c r="B21" s="145" t="s">
        <v>197</v>
      </c>
      <c r="C21" s="145" t="s">
        <v>198</v>
      </c>
      <c r="D21" s="145" t="s">
        <v>105</v>
      </c>
      <c r="E21" s="145" t="s">
        <v>106</v>
      </c>
      <c r="F21" s="145" t="s">
        <v>205</v>
      </c>
      <c r="G21" s="145" t="s">
        <v>206</v>
      </c>
      <c r="H21" s="147"/>
      <c r="I21" s="147"/>
      <c r="J21" s="147"/>
      <c r="K21" s="147"/>
      <c r="L21" s="147"/>
      <c r="M21" s="145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ht="53.25" customHeight="1" outlineLevel="1" spans="1:23">
      <c r="A22" s="145" t="s">
        <v>46</v>
      </c>
      <c r="B22" s="145" t="s">
        <v>207</v>
      </c>
      <c r="C22" s="145" t="s">
        <v>112</v>
      </c>
      <c r="D22" s="145" t="s">
        <v>111</v>
      </c>
      <c r="E22" s="145" t="s">
        <v>112</v>
      </c>
      <c r="F22" s="145" t="s">
        <v>208</v>
      </c>
      <c r="G22" s="145" t="s">
        <v>112</v>
      </c>
      <c r="H22" s="147">
        <v>68536.08</v>
      </c>
      <c r="I22" s="147">
        <v>68536.08</v>
      </c>
      <c r="J22" s="147"/>
      <c r="K22" s="147"/>
      <c r="L22" s="147">
        <v>68536.08</v>
      </c>
      <c r="M22" s="145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ht="53.25" customHeight="1" outlineLevel="1" spans="1:23">
      <c r="A23" s="145" t="s">
        <v>46</v>
      </c>
      <c r="B23" s="145" t="s">
        <v>209</v>
      </c>
      <c r="C23" s="145" t="s">
        <v>210</v>
      </c>
      <c r="D23" s="145" t="s">
        <v>90</v>
      </c>
      <c r="E23" s="145" t="s">
        <v>91</v>
      </c>
      <c r="F23" s="145" t="s">
        <v>211</v>
      </c>
      <c r="G23" s="145" t="s">
        <v>212</v>
      </c>
      <c r="H23" s="147">
        <v>15000</v>
      </c>
      <c r="I23" s="147">
        <v>15000</v>
      </c>
      <c r="J23" s="147"/>
      <c r="K23" s="147"/>
      <c r="L23" s="147">
        <v>15000</v>
      </c>
      <c r="M23" s="145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ht="53.25" customHeight="1" outlineLevel="1" spans="1:23">
      <c r="A24" s="145" t="s">
        <v>46</v>
      </c>
      <c r="B24" s="145" t="s">
        <v>213</v>
      </c>
      <c r="C24" s="145" t="s">
        <v>214</v>
      </c>
      <c r="D24" s="145" t="s">
        <v>90</v>
      </c>
      <c r="E24" s="145" t="s">
        <v>91</v>
      </c>
      <c r="F24" s="145" t="s">
        <v>215</v>
      </c>
      <c r="G24" s="145" t="s">
        <v>216</v>
      </c>
      <c r="H24" s="147">
        <v>15800</v>
      </c>
      <c r="I24" s="147">
        <v>15800</v>
      </c>
      <c r="J24" s="147"/>
      <c r="K24" s="147"/>
      <c r="L24" s="147">
        <v>15800</v>
      </c>
      <c r="M24" s="145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ht="53.25" customHeight="1" outlineLevel="1" spans="1:23">
      <c r="A25" s="145" t="s">
        <v>46</v>
      </c>
      <c r="B25" s="145" t="s">
        <v>213</v>
      </c>
      <c r="C25" s="145" t="s">
        <v>214</v>
      </c>
      <c r="D25" s="145" t="s">
        <v>90</v>
      </c>
      <c r="E25" s="145" t="s">
        <v>91</v>
      </c>
      <c r="F25" s="145" t="s">
        <v>217</v>
      </c>
      <c r="G25" s="145" t="s">
        <v>218</v>
      </c>
      <c r="H25" s="147">
        <v>10000</v>
      </c>
      <c r="I25" s="147">
        <v>10000</v>
      </c>
      <c r="J25" s="147"/>
      <c r="K25" s="147"/>
      <c r="L25" s="147">
        <v>10000</v>
      </c>
      <c r="M25" s="145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ht="53.25" customHeight="1" outlineLevel="1" spans="1:23">
      <c r="A26" s="145" t="s">
        <v>46</v>
      </c>
      <c r="B26" s="145" t="s">
        <v>213</v>
      </c>
      <c r="C26" s="145" t="s">
        <v>214</v>
      </c>
      <c r="D26" s="145" t="s">
        <v>90</v>
      </c>
      <c r="E26" s="145" t="s">
        <v>91</v>
      </c>
      <c r="F26" s="145" t="s">
        <v>215</v>
      </c>
      <c r="G26" s="145" t="s">
        <v>216</v>
      </c>
      <c r="H26" s="147">
        <v>5000</v>
      </c>
      <c r="I26" s="147">
        <v>5000</v>
      </c>
      <c r="J26" s="147"/>
      <c r="K26" s="147"/>
      <c r="L26" s="147">
        <v>5000</v>
      </c>
      <c r="M26" s="145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ht="53.25" customHeight="1" outlineLevel="1" spans="1:23">
      <c r="A27" s="145" t="s">
        <v>46</v>
      </c>
      <c r="B27" s="145" t="s">
        <v>213</v>
      </c>
      <c r="C27" s="145" t="s">
        <v>214</v>
      </c>
      <c r="D27" s="145" t="s">
        <v>90</v>
      </c>
      <c r="E27" s="145" t="s">
        <v>91</v>
      </c>
      <c r="F27" s="145" t="s">
        <v>215</v>
      </c>
      <c r="G27" s="145" t="s">
        <v>216</v>
      </c>
      <c r="H27" s="147">
        <v>3000</v>
      </c>
      <c r="I27" s="147">
        <v>3000</v>
      </c>
      <c r="J27" s="147"/>
      <c r="K27" s="147"/>
      <c r="L27" s="147">
        <v>3000</v>
      </c>
      <c r="M27" s="145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ht="53.25" customHeight="1" outlineLevel="1" spans="1:23">
      <c r="A28" s="145" t="s">
        <v>46</v>
      </c>
      <c r="B28" s="145" t="s">
        <v>213</v>
      </c>
      <c r="C28" s="145" t="s">
        <v>214</v>
      </c>
      <c r="D28" s="145" t="s">
        <v>90</v>
      </c>
      <c r="E28" s="145" t="s">
        <v>91</v>
      </c>
      <c r="F28" s="145" t="s">
        <v>219</v>
      </c>
      <c r="G28" s="145" t="s">
        <v>220</v>
      </c>
      <c r="H28" s="147">
        <v>12000</v>
      </c>
      <c r="I28" s="147">
        <v>12000</v>
      </c>
      <c r="J28" s="147"/>
      <c r="K28" s="147"/>
      <c r="L28" s="147">
        <v>12000</v>
      </c>
      <c r="M28" s="145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ht="53.25" customHeight="1" outlineLevel="1" spans="1:23">
      <c r="A29" s="145" t="s">
        <v>46</v>
      </c>
      <c r="B29" s="145" t="s">
        <v>213</v>
      </c>
      <c r="C29" s="145" t="s">
        <v>214</v>
      </c>
      <c r="D29" s="145" t="s">
        <v>90</v>
      </c>
      <c r="E29" s="145" t="s">
        <v>91</v>
      </c>
      <c r="F29" s="145" t="s">
        <v>221</v>
      </c>
      <c r="G29" s="145" t="s">
        <v>222</v>
      </c>
      <c r="H29" s="147">
        <v>2000</v>
      </c>
      <c r="I29" s="147">
        <v>2000</v>
      </c>
      <c r="J29" s="147"/>
      <c r="K29" s="147"/>
      <c r="L29" s="147">
        <v>2000</v>
      </c>
      <c r="M29" s="145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ht="53.25" customHeight="1" outlineLevel="1" spans="1:23">
      <c r="A30" s="145" t="s">
        <v>46</v>
      </c>
      <c r="B30" s="145" t="s">
        <v>213</v>
      </c>
      <c r="C30" s="145" t="s">
        <v>214</v>
      </c>
      <c r="D30" s="145" t="s">
        <v>90</v>
      </c>
      <c r="E30" s="145" t="s">
        <v>91</v>
      </c>
      <c r="F30" s="145" t="s">
        <v>223</v>
      </c>
      <c r="G30" s="145" t="s">
        <v>224</v>
      </c>
      <c r="H30" s="147">
        <v>14000</v>
      </c>
      <c r="I30" s="147">
        <v>14000</v>
      </c>
      <c r="J30" s="147"/>
      <c r="K30" s="147"/>
      <c r="L30" s="147">
        <v>14000</v>
      </c>
      <c r="M30" s="145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ht="53.25" customHeight="1" outlineLevel="1" spans="1:23">
      <c r="A31" s="145" t="s">
        <v>46</v>
      </c>
      <c r="B31" s="145" t="s">
        <v>213</v>
      </c>
      <c r="C31" s="145" t="s">
        <v>214</v>
      </c>
      <c r="D31" s="145" t="s">
        <v>90</v>
      </c>
      <c r="E31" s="145" t="s">
        <v>91</v>
      </c>
      <c r="F31" s="145" t="s">
        <v>225</v>
      </c>
      <c r="G31" s="145" t="s">
        <v>226</v>
      </c>
      <c r="H31" s="147">
        <v>24000</v>
      </c>
      <c r="I31" s="147">
        <v>24000</v>
      </c>
      <c r="J31" s="147"/>
      <c r="K31" s="147"/>
      <c r="L31" s="147">
        <v>24000</v>
      </c>
      <c r="M31" s="145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ht="53.25" customHeight="1" outlineLevel="1" spans="1:23">
      <c r="A32" s="145" t="s">
        <v>46</v>
      </c>
      <c r="B32" s="145" t="s">
        <v>227</v>
      </c>
      <c r="C32" s="145" t="s">
        <v>228</v>
      </c>
      <c r="D32" s="145" t="s">
        <v>78</v>
      </c>
      <c r="E32" s="145" t="s">
        <v>79</v>
      </c>
      <c r="F32" s="145" t="s">
        <v>215</v>
      </c>
      <c r="G32" s="145" t="s">
        <v>216</v>
      </c>
      <c r="H32" s="147">
        <v>3000</v>
      </c>
      <c r="I32" s="147">
        <v>3000</v>
      </c>
      <c r="J32" s="147"/>
      <c r="K32" s="147"/>
      <c r="L32" s="147">
        <v>3000</v>
      </c>
      <c r="M32" s="145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ht="53.25" customHeight="1" outlineLevel="1" spans="1:23">
      <c r="A33" s="145" t="s">
        <v>46</v>
      </c>
      <c r="B33" s="145" t="s">
        <v>229</v>
      </c>
      <c r="C33" s="145" t="s">
        <v>230</v>
      </c>
      <c r="D33" s="145" t="s">
        <v>90</v>
      </c>
      <c r="E33" s="145" t="s">
        <v>91</v>
      </c>
      <c r="F33" s="145" t="s">
        <v>231</v>
      </c>
      <c r="G33" s="145" t="s">
        <v>230</v>
      </c>
      <c r="H33" s="147"/>
      <c r="I33" s="147"/>
      <c r="J33" s="147"/>
      <c r="K33" s="147"/>
      <c r="L33" s="147"/>
      <c r="M33" s="145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ht="53.25" customHeight="1" outlineLevel="1" spans="1:23">
      <c r="A34" s="145" t="s">
        <v>46</v>
      </c>
      <c r="B34" s="145" t="s">
        <v>229</v>
      </c>
      <c r="C34" s="145" t="s">
        <v>230</v>
      </c>
      <c r="D34" s="145" t="s">
        <v>90</v>
      </c>
      <c r="E34" s="145" t="s">
        <v>91</v>
      </c>
      <c r="F34" s="145" t="s">
        <v>231</v>
      </c>
      <c r="G34" s="145" t="s">
        <v>230</v>
      </c>
      <c r="H34" s="147">
        <v>10969.44</v>
      </c>
      <c r="I34" s="147">
        <v>10969.44</v>
      </c>
      <c r="J34" s="147"/>
      <c r="K34" s="147"/>
      <c r="L34" s="147">
        <v>10969.44</v>
      </c>
      <c r="M34" s="145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ht="53.25" customHeight="1" outlineLevel="1" spans="1:23">
      <c r="A35" s="145" t="s">
        <v>46</v>
      </c>
      <c r="B35" s="145" t="s">
        <v>232</v>
      </c>
      <c r="C35" s="145" t="s">
        <v>233</v>
      </c>
      <c r="D35" s="145" t="s">
        <v>90</v>
      </c>
      <c r="E35" s="145" t="s">
        <v>91</v>
      </c>
      <c r="F35" s="145" t="s">
        <v>234</v>
      </c>
      <c r="G35" s="145" t="s">
        <v>235</v>
      </c>
      <c r="H35" s="147">
        <v>60600</v>
      </c>
      <c r="I35" s="147">
        <v>60600</v>
      </c>
      <c r="J35" s="147"/>
      <c r="K35" s="147"/>
      <c r="L35" s="147">
        <v>60600</v>
      </c>
      <c r="M35" s="145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ht="30.75" customHeight="1" spans="1:23">
      <c r="A36" s="151" t="s">
        <v>30</v>
      </c>
      <c r="B36" s="151"/>
      <c r="C36" s="151"/>
      <c r="D36" s="151"/>
      <c r="E36" s="151"/>
      <c r="F36" s="151"/>
      <c r="G36" s="151"/>
      <c r="H36" s="147">
        <v>1085258.06</v>
      </c>
      <c r="I36" s="147">
        <v>1085258.06</v>
      </c>
      <c r="J36" s="147"/>
      <c r="K36" s="147"/>
      <c r="L36" s="147">
        <v>1085258.06</v>
      </c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1" t="s">
        <v>236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ht="26.25" customHeight="1" spans="1:23">
      <c r="A2" s="137" t="s">
        <v>237</v>
      </c>
      <c r="B2" s="137"/>
      <c r="C2" s="137" t="s">
        <v>59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42" t="str">
        <f>"单位名称："&amp;"芒市红十字会"</f>
        <v>单位名称：芒市红十字会</v>
      </c>
      <c r="B3" s="142"/>
      <c r="C3" s="142"/>
      <c r="D3" s="142"/>
      <c r="E3" s="142"/>
      <c r="F3" s="142"/>
      <c r="G3" s="142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1" t="s">
        <v>27</v>
      </c>
      <c r="W3" s="141"/>
    </row>
    <row r="4" ht="26.25" customHeight="1" spans="1:23">
      <c r="A4" s="144" t="s">
        <v>238</v>
      </c>
      <c r="B4" s="144" t="s">
        <v>167</v>
      </c>
      <c r="C4" s="144" t="s">
        <v>168</v>
      </c>
      <c r="D4" s="144" t="s">
        <v>239</v>
      </c>
      <c r="E4" s="144" t="s">
        <v>169</v>
      </c>
      <c r="F4" s="144" t="s">
        <v>170</v>
      </c>
      <c r="G4" s="144" t="s">
        <v>240</v>
      </c>
      <c r="H4" s="144" t="s">
        <v>241</v>
      </c>
      <c r="I4" s="144" t="s">
        <v>30</v>
      </c>
      <c r="J4" s="144" t="s">
        <v>242</v>
      </c>
      <c r="K4" s="144"/>
      <c r="L4" s="144"/>
      <c r="M4" s="144"/>
      <c r="N4" s="144" t="s">
        <v>179</v>
      </c>
      <c r="O4" s="144"/>
      <c r="P4" s="144"/>
      <c r="Q4" s="144" t="s">
        <v>37</v>
      </c>
      <c r="R4" s="144" t="s">
        <v>51</v>
      </c>
      <c r="S4" s="144"/>
      <c r="T4" s="144"/>
      <c r="U4" s="144"/>
      <c r="V4" s="144"/>
      <c r="W4" s="144"/>
    </row>
    <row r="5" ht="26.25" customHeight="1" spans="1:23">
      <c r="A5" s="144"/>
      <c r="B5" s="144"/>
      <c r="C5" s="144"/>
      <c r="D5" s="144"/>
      <c r="E5" s="144"/>
      <c r="F5" s="144"/>
      <c r="G5" s="144"/>
      <c r="H5" s="144"/>
      <c r="I5" s="144"/>
      <c r="J5" s="144" t="s">
        <v>34</v>
      </c>
      <c r="K5" s="144"/>
      <c r="L5" s="144" t="s">
        <v>35</v>
      </c>
      <c r="M5" s="144" t="s">
        <v>36</v>
      </c>
      <c r="N5" s="144" t="s">
        <v>34</v>
      </c>
      <c r="O5" s="144" t="s">
        <v>35</v>
      </c>
      <c r="P5" s="144" t="s">
        <v>36</v>
      </c>
      <c r="Q5" s="144"/>
      <c r="R5" s="144" t="s">
        <v>33</v>
      </c>
      <c r="S5" s="144" t="s">
        <v>40</v>
      </c>
      <c r="T5" s="144" t="s">
        <v>41</v>
      </c>
      <c r="U5" s="144" t="s">
        <v>42</v>
      </c>
      <c r="V5" s="144" t="s">
        <v>43</v>
      </c>
      <c r="W5" s="144" t="s">
        <v>44</v>
      </c>
    </row>
    <row r="6" ht="26.25" customHeight="1" spans="1:23">
      <c r="A6" s="144"/>
      <c r="B6" s="144"/>
      <c r="C6" s="144"/>
      <c r="D6" s="144"/>
      <c r="E6" s="144"/>
      <c r="F6" s="144"/>
      <c r="G6" s="144"/>
      <c r="H6" s="144"/>
      <c r="I6" s="144"/>
      <c r="J6" s="144" t="s">
        <v>33</v>
      </c>
      <c r="K6" s="144" t="s">
        <v>243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</row>
    <row r="7" ht="18.75" customHeight="1" spans="1:23">
      <c r="A7" s="144" t="s">
        <v>59</v>
      </c>
      <c r="B7" s="144" t="s">
        <v>60</v>
      </c>
      <c r="C7" s="144" t="s">
        <v>61</v>
      </c>
      <c r="D7" s="144" t="s">
        <v>62</v>
      </c>
      <c r="E7" s="144" t="s">
        <v>63</v>
      </c>
      <c r="F7" s="144" t="s">
        <v>64</v>
      </c>
      <c r="G7" s="144" t="s">
        <v>65</v>
      </c>
      <c r="H7" s="144" t="s">
        <v>66</v>
      </c>
      <c r="I7" s="144" t="s">
        <v>67</v>
      </c>
      <c r="J7" s="144" t="s">
        <v>68</v>
      </c>
      <c r="K7" s="144" t="s">
        <v>69</v>
      </c>
      <c r="L7" s="144" t="s">
        <v>70</v>
      </c>
      <c r="M7" s="144" t="s">
        <v>71</v>
      </c>
      <c r="N7" s="144" t="s">
        <v>72</v>
      </c>
      <c r="O7" s="144" t="s">
        <v>73</v>
      </c>
      <c r="P7" s="144" t="s">
        <v>181</v>
      </c>
      <c r="Q7" s="144" t="s">
        <v>182</v>
      </c>
      <c r="R7" s="144" t="s">
        <v>183</v>
      </c>
      <c r="S7" s="144" t="s">
        <v>184</v>
      </c>
      <c r="T7" s="144" t="s">
        <v>185</v>
      </c>
      <c r="U7" s="144" t="s">
        <v>186</v>
      </c>
      <c r="V7" s="144" t="s">
        <v>187</v>
      </c>
      <c r="W7" s="144" t="s">
        <v>188</v>
      </c>
    </row>
    <row r="8" ht="52.5" customHeight="1" spans="1:23">
      <c r="A8" s="145"/>
      <c r="B8" s="145"/>
      <c r="C8" s="145" t="s">
        <v>244</v>
      </c>
      <c r="D8" s="145"/>
      <c r="E8" s="145"/>
      <c r="F8" s="145"/>
      <c r="G8" s="145"/>
      <c r="H8" s="145"/>
      <c r="I8" s="147">
        <v>80000</v>
      </c>
      <c r="J8" s="147"/>
      <c r="K8" s="147"/>
      <c r="L8" s="147"/>
      <c r="M8" s="147"/>
      <c r="N8" s="147"/>
      <c r="O8" s="147"/>
      <c r="P8" s="147"/>
      <c r="Q8" s="147"/>
      <c r="R8" s="147">
        <v>80000</v>
      </c>
      <c r="S8" s="147"/>
      <c r="T8" s="147"/>
      <c r="U8" s="147"/>
      <c r="V8" s="147"/>
      <c r="W8" s="147">
        <v>80000</v>
      </c>
    </row>
    <row r="9" ht="52.5" customHeight="1" outlineLevel="1" spans="1:23">
      <c r="A9" s="145" t="s">
        <v>245</v>
      </c>
      <c r="B9" s="145" t="s">
        <v>246</v>
      </c>
      <c r="C9" s="145" t="s">
        <v>244</v>
      </c>
      <c r="D9" s="145" t="s">
        <v>46</v>
      </c>
      <c r="E9" s="145" t="s">
        <v>92</v>
      </c>
      <c r="F9" s="145" t="s">
        <v>93</v>
      </c>
      <c r="G9" s="145" t="s">
        <v>215</v>
      </c>
      <c r="H9" s="145" t="s">
        <v>216</v>
      </c>
      <c r="I9" s="147">
        <v>13300</v>
      </c>
      <c r="J9" s="147"/>
      <c r="K9" s="147"/>
      <c r="L9" s="147"/>
      <c r="M9" s="147"/>
      <c r="N9" s="147"/>
      <c r="O9" s="147"/>
      <c r="P9" s="147"/>
      <c r="Q9" s="147"/>
      <c r="R9" s="147">
        <v>13300</v>
      </c>
      <c r="S9" s="147"/>
      <c r="T9" s="147"/>
      <c r="U9" s="147"/>
      <c r="V9" s="147"/>
      <c r="W9" s="147">
        <v>13300</v>
      </c>
    </row>
    <row r="10" ht="52.5" customHeight="1" outlineLevel="1" spans="1:23">
      <c r="A10" s="145" t="s">
        <v>245</v>
      </c>
      <c r="B10" s="145" t="s">
        <v>246</v>
      </c>
      <c r="C10" s="145" t="s">
        <v>244</v>
      </c>
      <c r="D10" s="145" t="s">
        <v>46</v>
      </c>
      <c r="E10" s="145" t="s">
        <v>92</v>
      </c>
      <c r="F10" s="145" t="s">
        <v>93</v>
      </c>
      <c r="G10" s="145" t="s">
        <v>247</v>
      </c>
      <c r="H10" s="145" t="s">
        <v>248</v>
      </c>
      <c r="I10" s="147">
        <v>40000</v>
      </c>
      <c r="J10" s="147"/>
      <c r="K10" s="147"/>
      <c r="L10" s="147"/>
      <c r="M10" s="147"/>
      <c r="N10" s="145"/>
      <c r="O10" s="145"/>
      <c r="P10" s="145"/>
      <c r="Q10" s="147"/>
      <c r="R10" s="147">
        <v>40000</v>
      </c>
      <c r="S10" s="147"/>
      <c r="T10" s="147"/>
      <c r="U10" s="147"/>
      <c r="V10" s="147"/>
      <c r="W10" s="147">
        <v>40000</v>
      </c>
    </row>
    <row r="11" ht="52.5" customHeight="1" outlineLevel="1" spans="1:23">
      <c r="A11" s="145" t="s">
        <v>245</v>
      </c>
      <c r="B11" s="145" t="s">
        <v>246</v>
      </c>
      <c r="C11" s="145" t="s">
        <v>244</v>
      </c>
      <c r="D11" s="145" t="s">
        <v>46</v>
      </c>
      <c r="E11" s="145" t="s">
        <v>92</v>
      </c>
      <c r="F11" s="145" t="s">
        <v>93</v>
      </c>
      <c r="G11" s="145" t="s">
        <v>225</v>
      </c>
      <c r="H11" s="145" t="s">
        <v>226</v>
      </c>
      <c r="I11" s="147">
        <v>26700</v>
      </c>
      <c r="J11" s="147"/>
      <c r="K11" s="147"/>
      <c r="L11" s="147"/>
      <c r="M11" s="147"/>
      <c r="N11" s="145"/>
      <c r="O11" s="145"/>
      <c r="P11" s="145"/>
      <c r="Q11" s="147"/>
      <c r="R11" s="147">
        <v>26700</v>
      </c>
      <c r="S11" s="147"/>
      <c r="T11" s="147"/>
      <c r="U11" s="147"/>
      <c r="V11" s="147"/>
      <c r="W11" s="147">
        <v>26700</v>
      </c>
    </row>
    <row r="12" ht="30" customHeight="1" spans="1:23">
      <c r="A12" s="146" t="s">
        <v>30</v>
      </c>
      <c r="B12" s="146"/>
      <c r="C12" s="146"/>
      <c r="D12" s="146"/>
      <c r="E12" s="146"/>
      <c r="F12" s="146"/>
      <c r="G12" s="146"/>
      <c r="H12" s="146"/>
      <c r="I12" s="147">
        <v>80000</v>
      </c>
      <c r="J12" s="147"/>
      <c r="K12" s="147"/>
      <c r="L12" s="147"/>
      <c r="M12" s="147"/>
      <c r="N12" s="147"/>
      <c r="O12" s="147"/>
      <c r="P12" s="147"/>
      <c r="Q12" s="147"/>
      <c r="R12" s="147">
        <v>80000</v>
      </c>
      <c r="S12" s="147"/>
      <c r="T12" s="147"/>
      <c r="U12" s="147"/>
      <c r="V12" s="147"/>
      <c r="W12" s="147">
        <v>80000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"/>
  <sheetViews>
    <sheetView showZeros="0" topLeftCell="D5" workbookViewId="0">
      <selection activeCell="N13" sqref="N1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6"/>
      <c r="B1" s="136"/>
      <c r="C1" s="136"/>
      <c r="D1" s="136"/>
      <c r="E1" s="136"/>
      <c r="F1" s="136"/>
      <c r="G1" s="136"/>
      <c r="H1" s="136"/>
      <c r="I1" s="136"/>
      <c r="J1" s="140" t="s">
        <v>249</v>
      </c>
    </row>
    <row r="2" ht="34.5" customHeight="1" spans="1:10">
      <c r="A2" s="137" t="str">
        <f>"2025"&amp;"年项目支出绩效目标表"</f>
        <v>2025年项目支出绩效目标表</v>
      </c>
      <c r="B2" s="137"/>
      <c r="C2" s="137"/>
      <c r="D2" s="137"/>
      <c r="E2" s="137"/>
      <c r="F2" s="137"/>
      <c r="G2" s="137"/>
      <c r="H2" s="137"/>
      <c r="I2" s="137"/>
      <c r="J2" s="137"/>
    </row>
    <row r="3" ht="18.75" customHeight="1" spans="1:10">
      <c r="A3" s="136" t="str">
        <f>"单位名称："&amp;"芒市红十字会"</f>
        <v>单位名称：芒市红十字会</v>
      </c>
      <c r="B3" s="136"/>
      <c r="C3" s="136"/>
      <c r="D3" s="136"/>
      <c r="E3" s="136"/>
      <c r="F3" s="136"/>
      <c r="G3" s="136"/>
      <c r="H3" s="136"/>
      <c r="I3" s="136"/>
      <c r="J3" s="136"/>
    </row>
    <row r="4" ht="22.5" customHeight="1" spans="1:10">
      <c r="A4" s="138" t="s">
        <v>250</v>
      </c>
      <c r="B4" s="138" t="s">
        <v>251</v>
      </c>
      <c r="C4" s="138" t="s">
        <v>252</v>
      </c>
      <c r="D4" s="138" t="s">
        <v>253</v>
      </c>
      <c r="E4" s="138" t="s">
        <v>254</v>
      </c>
      <c r="F4" s="138" t="s">
        <v>255</v>
      </c>
      <c r="G4" s="138" t="s">
        <v>256</v>
      </c>
      <c r="H4" s="138" t="s">
        <v>257</v>
      </c>
      <c r="I4" s="138" t="s">
        <v>258</v>
      </c>
      <c r="J4" s="138" t="s">
        <v>259</v>
      </c>
    </row>
    <row r="5" ht="22.5" customHeight="1" spans="1:10">
      <c r="A5" s="138" t="s">
        <v>59</v>
      </c>
      <c r="B5" s="138" t="s">
        <v>60</v>
      </c>
      <c r="C5" s="138" t="s">
        <v>61</v>
      </c>
      <c r="D5" s="138" t="s">
        <v>62</v>
      </c>
      <c r="E5" s="138" t="s">
        <v>63</v>
      </c>
      <c r="F5" s="138" t="s">
        <v>64</v>
      </c>
      <c r="G5" s="138" t="s">
        <v>65</v>
      </c>
      <c r="H5" s="138" t="s">
        <v>66</v>
      </c>
      <c r="I5" s="138" t="s">
        <v>67</v>
      </c>
      <c r="J5" s="138" t="s">
        <v>68</v>
      </c>
    </row>
    <row r="6" ht="52.5" customHeight="1" spans="1:10">
      <c r="A6" s="138" t="s">
        <v>46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52.5" customHeight="1" outlineLevel="1" spans="1:10">
      <c r="A7" s="139" t="s">
        <v>244</v>
      </c>
      <c r="B7" s="139" t="s">
        <v>260</v>
      </c>
      <c r="C7" s="139" t="s">
        <v>261</v>
      </c>
      <c r="D7" s="139" t="s">
        <v>262</v>
      </c>
      <c r="E7" s="139" t="s">
        <v>263</v>
      </c>
      <c r="F7" s="139" t="s">
        <v>264</v>
      </c>
      <c r="G7" s="138" t="s">
        <v>60</v>
      </c>
      <c r="H7" s="138" t="s">
        <v>265</v>
      </c>
      <c r="I7" s="139" t="s">
        <v>266</v>
      </c>
      <c r="J7" s="139" t="s">
        <v>267</v>
      </c>
    </row>
    <row r="8" ht="52.5" customHeight="1" outlineLevel="1" spans="1:10">
      <c r="A8" s="139" t="s">
        <v>244</v>
      </c>
      <c r="B8" s="139" t="s">
        <v>260</v>
      </c>
      <c r="C8" s="139" t="s">
        <v>261</v>
      </c>
      <c r="D8" s="139" t="s">
        <v>262</v>
      </c>
      <c r="E8" s="139" t="s">
        <v>268</v>
      </c>
      <c r="F8" s="139" t="s">
        <v>264</v>
      </c>
      <c r="G8" s="138" t="s">
        <v>269</v>
      </c>
      <c r="H8" s="138" t="s">
        <v>270</v>
      </c>
      <c r="I8" s="139" t="s">
        <v>266</v>
      </c>
      <c r="J8" s="139" t="s">
        <v>271</v>
      </c>
    </row>
    <row r="9" ht="52.5" customHeight="1" outlineLevel="1" spans="1:10">
      <c r="A9" s="139" t="s">
        <v>244</v>
      </c>
      <c r="B9" s="139" t="s">
        <v>260</v>
      </c>
      <c r="C9" s="139" t="s">
        <v>261</v>
      </c>
      <c r="D9" s="139" t="s">
        <v>262</v>
      </c>
      <c r="E9" s="139" t="s">
        <v>272</v>
      </c>
      <c r="F9" s="139" t="s">
        <v>264</v>
      </c>
      <c r="G9" s="138" t="s">
        <v>273</v>
      </c>
      <c r="H9" s="138" t="s">
        <v>274</v>
      </c>
      <c r="I9" s="139" t="s">
        <v>266</v>
      </c>
      <c r="J9" s="139" t="s">
        <v>275</v>
      </c>
    </row>
    <row r="10" ht="52.5" customHeight="1" outlineLevel="1" spans="1:10">
      <c r="A10" s="139" t="s">
        <v>244</v>
      </c>
      <c r="B10" s="139" t="s">
        <v>260</v>
      </c>
      <c r="C10" s="139" t="s">
        <v>261</v>
      </c>
      <c r="D10" s="139" t="s">
        <v>276</v>
      </c>
      <c r="E10" s="139" t="s">
        <v>277</v>
      </c>
      <c r="F10" s="139" t="s">
        <v>264</v>
      </c>
      <c r="G10" s="138" t="s">
        <v>278</v>
      </c>
      <c r="H10" s="138" t="s">
        <v>279</v>
      </c>
      <c r="I10" s="139" t="s">
        <v>266</v>
      </c>
      <c r="J10" s="139" t="s">
        <v>280</v>
      </c>
    </row>
    <row r="11" ht="52.5" customHeight="1" outlineLevel="1" spans="1:10">
      <c r="A11" s="139" t="s">
        <v>244</v>
      </c>
      <c r="B11" s="139" t="s">
        <v>260</v>
      </c>
      <c r="C11" s="139" t="s">
        <v>261</v>
      </c>
      <c r="D11" s="139" t="s">
        <v>276</v>
      </c>
      <c r="E11" s="139" t="s">
        <v>281</v>
      </c>
      <c r="F11" s="139" t="s">
        <v>264</v>
      </c>
      <c r="G11" s="138" t="s">
        <v>278</v>
      </c>
      <c r="H11" s="138" t="s">
        <v>279</v>
      </c>
      <c r="I11" s="139" t="s">
        <v>266</v>
      </c>
      <c r="J11" s="139" t="s">
        <v>282</v>
      </c>
    </row>
    <row r="12" ht="52.5" customHeight="1" outlineLevel="1" spans="1:10">
      <c r="A12" s="139" t="s">
        <v>244</v>
      </c>
      <c r="B12" s="139" t="s">
        <v>260</v>
      </c>
      <c r="C12" s="139" t="s">
        <v>261</v>
      </c>
      <c r="D12" s="139" t="s">
        <v>276</v>
      </c>
      <c r="E12" s="139" t="s">
        <v>283</v>
      </c>
      <c r="F12" s="139" t="s">
        <v>264</v>
      </c>
      <c r="G12" s="138" t="s">
        <v>278</v>
      </c>
      <c r="H12" s="138" t="s">
        <v>279</v>
      </c>
      <c r="I12" s="139" t="s">
        <v>266</v>
      </c>
      <c r="J12" s="139" t="s">
        <v>284</v>
      </c>
    </row>
    <row r="13" ht="52.5" customHeight="1" outlineLevel="1" spans="1:10">
      <c r="A13" s="139" t="s">
        <v>244</v>
      </c>
      <c r="B13" s="139" t="s">
        <v>260</v>
      </c>
      <c r="C13" s="139" t="s">
        <v>285</v>
      </c>
      <c r="D13" s="139" t="s">
        <v>286</v>
      </c>
      <c r="E13" s="139" t="s">
        <v>287</v>
      </c>
      <c r="F13" s="139" t="s">
        <v>288</v>
      </c>
      <c r="G13" s="138" t="s">
        <v>287</v>
      </c>
      <c r="H13" s="138" t="s">
        <v>289</v>
      </c>
      <c r="I13" s="139" t="s">
        <v>290</v>
      </c>
      <c r="J13" s="139" t="s">
        <v>291</v>
      </c>
    </row>
    <row r="14" ht="52.5" customHeight="1" outlineLevel="1" spans="1:10">
      <c r="A14" s="139" t="s">
        <v>244</v>
      </c>
      <c r="B14" s="139" t="s">
        <v>260</v>
      </c>
      <c r="C14" s="139" t="s">
        <v>292</v>
      </c>
      <c r="D14" s="139" t="s">
        <v>293</v>
      </c>
      <c r="E14" s="139" t="s">
        <v>294</v>
      </c>
      <c r="F14" s="139" t="s">
        <v>264</v>
      </c>
      <c r="G14" s="138" t="s">
        <v>269</v>
      </c>
      <c r="H14" s="138" t="s">
        <v>279</v>
      </c>
      <c r="I14" s="139" t="s">
        <v>266</v>
      </c>
      <c r="J14" s="139" t="s">
        <v>295</v>
      </c>
    </row>
  </sheetData>
  <mergeCells count="4">
    <mergeCell ref="A2:J2"/>
    <mergeCell ref="A3:E3"/>
    <mergeCell ref="A7:A14"/>
    <mergeCell ref="B7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2025-03-27T03:49:00Z</dcterms:created>
  <dcterms:modified xsi:type="dcterms:W3CDTF">2025-03-27T08:38:17Z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B4290B0CDC54474CB3F4E23A38E671E0_13</vt:lpwstr>
  </property>
  <property fmtid="{D5CDD505-2E9C-101B-9397-08002B2CF9AE}" pid="3" name="KSOProductBuildVer">
    <vt:lpwstr>2052-12.8.2.17149</vt:lpwstr>
  </property>
</Properties>
</file>