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92"/>
  </bookViews>
  <sheets>
    <sheet name="Sheet1" sheetId="1" r:id="rId1"/>
  </sheets>
  <definedNames>
    <definedName name="_xlnm._FilterDatabase" localSheetId="0" hidden="1">Sheet1!$A$6:$W$72</definedName>
    <definedName name="_xlnm.Print_Titles" localSheetId="0">Sheet1!$3:$5</definedName>
  </definedNames>
  <calcPr calcId="144525" concurrentCalc="0"/>
</workbook>
</file>

<file path=xl/sharedStrings.xml><?xml version="1.0" encoding="utf-8"?>
<sst xmlns="http://schemas.openxmlformats.org/spreadsheetml/2006/main" count="559" uniqueCount="309">
  <si>
    <t>附件2</t>
  </si>
  <si>
    <t>芒市2023年统筹整合财政涉农资金项目表</t>
  </si>
  <si>
    <t>序号</t>
  </si>
  <si>
    <t>项目类别
和项目名称</t>
  </si>
  <si>
    <t>是否属于产业类项目（填是/否）</t>
  </si>
  <si>
    <t>产业发展/基础设施建设（农业生产、畜牧生产、林业改革发展、农村综合改革、乡村旅游类项目须下拉框选择，其余类型不选）</t>
  </si>
  <si>
    <t>项目建设地点</t>
  </si>
  <si>
    <t>项目建设内容（详细填列工程量化指标）</t>
  </si>
  <si>
    <t>补助标准（有补助标准的填列，没有不填）</t>
  </si>
  <si>
    <t>计划总投资（万元）</t>
  </si>
  <si>
    <t>其中整合财政涉农资金直接用于脱贫不稳定户、边缘易致贫户、其他农村低收入群体的帮扶情况</t>
  </si>
  <si>
    <t>项目建设时间计划</t>
  </si>
  <si>
    <t>绩效目标(有量化的核心指标）</t>
  </si>
  <si>
    <t>项目实施部门</t>
  </si>
  <si>
    <t>行业主管部门</t>
  </si>
  <si>
    <t>增减变动类型（从下拉选项中选择：新增项目/删除项目/增加金额/减少金额）</t>
  </si>
  <si>
    <t>具体变动情况说明</t>
  </si>
  <si>
    <t>备注</t>
  </si>
  <si>
    <t>整合财政涉农资金投入情况（万元）</t>
  </si>
  <si>
    <t>金融资金投入</t>
  </si>
  <si>
    <t>社会资金投入</t>
  </si>
  <si>
    <t>农户自筹</t>
  </si>
  <si>
    <t>脱贫村</t>
  </si>
  <si>
    <t>脱贫不稳定户、边缘易致贫户、其他农村低收入群体</t>
  </si>
  <si>
    <t>计划开工时间</t>
  </si>
  <si>
    <t>计划完工时间</t>
  </si>
  <si>
    <t>个数</t>
  </si>
  <si>
    <t>金额
（万元）</t>
  </si>
  <si>
    <t>户数</t>
  </si>
  <si>
    <t>人数</t>
  </si>
  <si>
    <t>合计</t>
  </si>
  <si>
    <t>一</t>
  </si>
  <si>
    <t>农业生产</t>
  </si>
  <si>
    <t>芒市2023年农产品质量安全县级例行监测项目</t>
  </si>
  <si>
    <t>是</t>
  </si>
  <si>
    <t>产业发展</t>
  </si>
  <si>
    <t>全市</t>
  </si>
  <si>
    <t>1．在芒市辖区（含乡镇）开展蔬菜水果等农产品11种农药残留定性定量监测680个样品（1.7批次/千人）；
2．采购样品前处理设备：全自动均质器1台，实验耗材1批。</t>
  </si>
  <si>
    <t>指导生产者在生产过程中科学规范使用化肥农药，减少了化肥、农药的使用，降低了农业成本的投入。每个样品可以为农户节省检测费1000元以上。</t>
  </si>
  <si>
    <t>市农业农村局</t>
  </si>
  <si>
    <t>芒市2023年化肥减量增效“三新”技术推广项目</t>
  </si>
  <si>
    <t>芒市镇、遮放镇、风平镇、勐戛镇</t>
  </si>
  <si>
    <t>在芒市镇、遮放镇、风平镇、勐戛镇4个乡镇完成化肥减量增效“三新”技术推广3万亩。对项目区3万亩水稻等作物开展无人机施肥（含飞施助剂）。开展田间试验4组，样品检测100批次。</t>
  </si>
  <si>
    <t>通过直接补助减少了项目区群众投入平均20元/亩；通过补助叶面肥，推广新型肥料、增施有机肥、推广配方肥增加群众收入平均30元/亩。</t>
  </si>
  <si>
    <t>芒市2023年农业生态保护项目</t>
  </si>
  <si>
    <t>芒市镇、风平镇、轩岗乡、遮放镇、三台山乡</t>
  </si>
  <si>
    <t>在芒市镇、风平镇、轩岗乡、遮放镇、三台山乡，采取以化学防治结合人工防治的综合防治措施，建立核心示范防治面积1000亩，辐射带动防除面积3000亩，防除效果达90%以上，危害面积控制在10%以下。</t>
  </si>
  <si>
    <t>通过项目实施，有效保障了农作物良好的生长环境，高效阻断农作物减产、绝收等情况发生。通过项目补助，减少项目区群众防治成本投入，亩均节本增效约50元。</t>
  </si>
  <si>
    <t>芒市水稻生产全程机械化示范项目</t>
  </si>
  <si>
    <t>风平镇、遮放镇</t>
  </si>
  <si>
    <t>1．建设水稻钵体毯状苗机插、常规毯状苗机插、钵体摆苗等新技术试验示范基地500亩；
2．召开水稻全程机械化技术培训会3场次，培训基层技术人员和农民200人次。</t>
  </si>
  <si>
    <t>水稻生产全程机械化节省劳动力，降低生产成本，提高效益，具有明显的省工节本优势。一般亩均增产5%左右，按亩产450公斤，可增收约35元。另外减少开支，水稻机械插秧每亩收费60元，人工插秧每亩收费110元，每亩节省50元</t>
  </si>
  <si>
    <t>芒市2023年基层农技推广体系改革与建设项目</t>
  </si>
  <si>
    <t>全市11个乡镇</t>
  </si>
  <si>
    <t>建设3个农业科技示范展示基地；完成全市134名农技人员接受连续5天以上的出市脱产业务培训；招募特聘农技员5名；培育3个示范主体；依托农业科技示范基地开展年度主推技术培训6场次。</t>
  </si>
  <si>
    <t>建设2个农业科技示范展示基地；完成全市100名农技人员接受连续5天以上的出市脱产业务培训；培育3个示范主体；依托农业科技示范基地开展年度主推技术培训4场次。通过项目实施，我市农业种植户选用优良品种，采取最新的种植及病虫防治技术，农户增收明显。</t>
  </si>
  <si>
    <t>芒市2023年智能化叠盘暗出苗1+N育供秧水稻全程机械化示范样板项目</t>
  </si>
  <si>
    <t>芒市镇、风平镇、 遮放镇、轩岗乡</t>
  </si>
  <si>
    <t>1．建设2000亩智能化叠盘暗出苗1+N育供秧水稻全程机械化示范样板。2．开展技术培训。在示范区开展各个环节的技术指导和科技培训，田间蹲点技术指导达95%。</t>
  </si>
  <si>
    <t>创建2000亩水稻绿色高产高效示范区，示范推广智能化叠盘暗出苗1+N育供秧水稻全程机械化技术模式样板，突出机械化生产、减肥、减药。每亩能直接提高农民经济收入115元，示范样板示范区，新增总产4万公斤，新增总产值10万元。</t>
  </si>
  <si>
    <t>芒市2023年巩固拓展脱贫攻坚成果同乡村振兴有效衔接培育新型农业经营主体和创业致富带头人奖补项目</t>
  </si>
  <si>
    <t>培育、扶持至少60个以上带动能力强、参与巩固拓展脱贫攻坚成果同乡村振兴有效衔接的新型农业经营主体和创业致富带头人，其中企业15个以上；合作社35个以上；家庭农场5个以上；专业大户5个以上。</t>
  </si>
  <si>
    <t>通过奖补新型经营主体和创业致富带头人，鼓励其带动脱贫户、边缘易致贫户、突发严重困难户发展产业增收致富，并且双方建立利益联结机制。实现有产业发展条件的脱贫户和三类人员在新型经营主体务工的，纯收入8000元以上，从事产业发展的纯收入在5000元以上</t>
  </si>
  <si>
    <t>减少金额</t>
  </si>
  <si>
    <t>调整方案规模500万元，经项目验收只需资金470.1万元，调减资金量29.9万元</t>
  </si>
  <si>
    <t>芒市现代农业科技示范建设项目</t>
  </si>
  <si>
    <t>芒市镇拉怀村内乖村</t>
  </si>
  <si>
    <t>1．在新建和原有的联体钢架大棚内建设移动式苗床3800平方米。
2．在新建和原有的联体钢架大棚内安装和改造齿轮齿条驱动电动内遮阳系统15300平方米。
3．芒市科技示范场道路平整硬化450平米，排水沟建设500米。
4．配置水稻、玉米、蔬菜播种流水线及其它相关设施设备。
5．在联体钢架塑料大棚内安装和改造喷灌系统14000平方米，升级改造灌溉配套系统。
6．更换原有联体钢架大棚膜20800平方米。</t>
  </si>
  <si>
    <t>以芒市科技示范场为技术中心，通过技术创新成果应用，年开展技术示范5000亩，年平均每亩可节本增收200元，年可带贫减贫增收100万元，经济效益显著，带贫减贫效益突出。</t>
  </si>
  <si>
    <t>芒市2023年烟区基础设施建设项目</t>
  </si>
  <si>
    <t>风平、轩岗、江东、五岔路、勐戛、中山、遮放</t>
  </si>
  <si>
    <t>芒市2023年计划在风平、五岔路、中山、遮放4个乡镇建设烤房125座，其中新建可移动式天然气烤房40座，调运拆装果蔬烘干机85座（90型果蔬烘干机85座）；更换配置燃烧机175台。</t>
  </si>
  <si>
    <t>完成烤烟面积3.7万亩，完成产量10万担，实现产值1.47万元，实现税收3223万元，烤烟亩均创税859.46元。</t>
  </si>
  <si>
    <t>芒市2023年蚕桑产业发展项目</t>
  </si>
  <si>
    <t>11个乡镇</t>
  </si>
  <si>
    <t>在全市11个乡镇新植桑园346亩，每亩种植嫁接桑苗1200株。</t>
  </si>
  <si>
    <t>通过项目的实施，能进一步激发我市农户种桑养蚕积极性，以点带面推动我市蚕桑产业的高质量发展，多渠道增加农民收入，能每亩节约农户桑苗投入成本1000元，蚕桑产业具有一次种植，多年受益的特点，项目实施后正常管理下当年就有收益，次年亩平均产值在1000元以上，并随着种养水平的提高，产值不断提升，进一步拓宽了我市山区半山区农民的收入渠道</t>
  </si>
  <si>
    <t>芒市遮放农场社区管理委员会咖啡产业优势特色集群建设项目</t>
  </si>
  <si>
    <t>兴盛社区、晓阳社区、江畔社区</t>
  </si>
  <si>
    <t>铺设100亩喷滴灌设施，用于建设主管道1750米，支管道2800米。采购咖啡冷萃生产线加工设备：萃取浓缩机组1组，纯水制水机1台，空压机1台，水处理系统1套，水泵3台，冻干机1台，除湿机2台，超低温冻库1个，过滤设备1组，装盘机1个，烘焙机1台，研磨机1台。</t>
  </si>
  <si>
    <t>2023.04</t>
  </si>
  <si>
    <t>2023.12</t>
  </si>
  <si>
    <t>通过该项目建设与实施，补齐咖啡产业短板和弱项，推进咖啡产业种植管理规模化、标准化，初深加工销售一体化，咖啡引领乡村振兴示范化，实现规模连片种植4000亩，年初深加工2000吨，精品示范特色化，走绿色发展之路，实现年产值可达200万元。</t>
  </si>
  <si>
    <t>2023年脱贫人口小额信贷贴息</t>
  </si>
  <si>
    <t>芒市</t>
  </si>
  <si>
    <t>2022年末存量贷款1351户6129.63万元贴息和2023年新增贷款750万元贴息</t>
  </si>
  <si>
    <t>2022年末存量贷款1351户6129.63万元贴息和2023年新增贷款500万元贴息，带动脱贫人口和监测对象1471户5149人以上发展生产。</t>
  </si>
  <si>
    <t>市乡村振兴局</t>
  </si>
  <si>
    <t>遮放农场咖啡精深加工生产线建设项目</t>
  </si>
  <si>
    <t>遮放农场遮农社区</t>
  </si>
  <si>
    <t>新建挂耳咖啡加工生产线1条，设备采购、安装、调试包括：1．烘焙机1台；2．研磨机1台；3．内包装机1台；4．三合一包装机1台；5．制氮机1台；6．空压机1台；7．厌氧发酵机1台；8．选豆机1台；9．干燥箱1台;10．包材及环保设备1套。老旧厂房修缮672平方米及其附属设施建设。</t>
  </si>
  <si>
    <t>2023.10</t>
  </si>
  <si>
    <r>
      <rPr>
        <sz val="11"/>
        <color indexed="8"/>
        <rFont val="宋体"/>
        <charset val="134"/>
      </rPr>
      <t>新建挂耳咖啡加工生产线</t>
    </r>
    <r>
      <rPr>
        <sz val="11"/>
        <color rgb="FF000000"/>
        <rFont val="宋体"/>
        <charset val="134"/>
      </rPr>
      <t>1</t>
    </r>
    <r>
      <rPr>
        <sz val="11"/>
        <color indexed="8"/>
        <rFont val="宋体"/>
        <charset val="134"/>
      </rPr>
      <t>条，设备采购、安装、调试包括：</t>
    </r>
    <r>
      <rPr>
        <sz val="11"/>
        <color rgb="FF000000"/>
        <rFont val="宋体"/>
        <charset val="134"/>
      </rPr>
      <t>1.</t>
    </r>
    <r>
      <rPr>
        <sz val="11"/>
        <color indexed="8"/>
        <rFont val="宋体"/>
        <charset val="134"/>
      </rPr>
      <t>烘焙机</t>
    </r>
    <r>
      <rPr>
        <sz val="11"/>
        <color rgb="FF000000"/>
        <rFont val="宋体"/>
        <charset val="134"/>
      </rPr>
      <t>1</t>
    </r>
    <r>
      <rPr>
        <sz val="11"/>
        <color indexed="8"/>
        <rFont val="宋体"/>
        <charset val="134"/>
      </rPr>
      <t>台；</t>
    </r>
    <r>
      <rPr>
        <sz val="11"/>
        <color rgb="FF000000"/>
        <rFont val="宋体"/>
        <charset val="134"/>
      </rPr>
      <t>2.</t>
    </r>
    <r>
      <rPr>
        <sz val="11"/>
        <color indexed="8"/>
        <rFont val="宋体"/>
        <charset val="134"/>
      </rPr>
      <t>研磨机</t>
    </r>
    <r>
      <rPr>
        <sz val="11"/>
        <color rgb="FF000000"/>
        <rFont val="宋体"/>
        <charset val="134"/>
      </rPr>
      <t>1</t>
    </r>
    <r>
      <rPr>
        <sz val="11"/>
        <color indexed="8"/>
        <rFont val="宋体"/>
        <charset val="134"/>
      </rPr>
      <t>台；</t>
    </r>
    <r>
      <rPr>
        <sz val="11"/>
        <color rgb="FF000000"/>
        <rFont val="宋体"/>
        <charset val="134"/>
      </rPr>
      <t>3.</t>
    </r>
    <r>
      <rPr>
        <sz val="11"/>
        <color indexed="8"/>
        <rFont val="宋体"/>
        <charset val="134"/>
      </rPr>
      <t>内包装机</t>
    </r>
    <r>
      <rPr>
        <sz val="11"/>
        <color rgb="FF000000"/>
        <rFont val="宋体"/>
        <charset val="134"/>
      </rPr>
      <t>1</t>
    </r>
    <r>
      <rPr>
        <sz val="11"/>
        <color indexed="8"/>
        <rFont val="宋体"/>
        <charset val="134"/>
      </rPr>
      <t>台；</t>
    </r>
    <r>
      <rPr>
        <sz val="11"/>
        <color rgb="FF000000"/>
        <rFont val="宋体"/>
        <charset val="134"/>
      </rPr>
      <t>4.</t>
    </r>
    <r>
      <rPr>
        <sz val="11"/>
        <color indexed="8"/>
        <rFont val="宋体"/>
        <charset val="134"/>
      </rPr>
      <t>三合一包装机</t>
    </r>
    <r>
      <rPr>
        <sz val="11"/>
        <color rgb="FF000000"/>
        <rFont val="宋体"/>
        <charset val="134"/>
      </rPr>
      <t>1</t>
    </r>
    <r>
      <rPr>
        <sz val="11"/>
        <color indexed="8"/>
        <rFont val="宋体"/>
        <charset val="134"/>
      </rPr>
      <t>台；</t>
    </r>
    <r>
      <rPr>
        <sz val="11"/>
        <color rgb="FF000000"/>
        <rFont val="宋体"/>
        <charset val="134"/>
      </rPr>
      <t>5.</t>
    </r>
    <r>
      <rPr>
        <sz val="11"/>
        <color indexed="8"/>
        <rFont val="宋体"/>
        <charset val="134"/>
      </rPr>
      <t>制氮机</t>
    </r>
    <r>
      <rPr>
        <sz val="11"/>
        <color rgb="FF000000"/>
        <rFont val="宋体"/>
        <charset val="134"/>
      </rPr>
      <t>1</t>
    </r>
    <r>
      <rPr>
        <sz val="11"/>
        <color indexed="8"/>
        <rFont val="宋体"/>
        <charset val="134"/>
      </rPr>
      <t>台；</t>
    </r>
    <r>
      <rPr>
        <sz val="11"/>
        <color rgb="FF000000"/>
        <rFont val="宋体"/>
        <charset val="134"/>
      </rPr>
      <t>6.</t>
    </r>
    <r>
      <rPr>
        <sz val="11"/>
        <color indexed="8"/>
        <rFont val="宋体"/>
        <charset val="134"/>
      </rPr>
      <t>空压机</t>
    </r>
    <r>
      <rPr>
        <sz val="11"/>
        <color rgb="FF000000"/>
        <rFont val="宋体"/>
        <charset val="134"/>
      </rPr>
      <t>1</t>
    </r>
    <r>
      <rPr>
        <sz val="11"/>
        <color indexed="8"/>
        <rFont val="宋体"/>
        <charset val="134"/>
      </rPr>
      <t>台；</t>
    </r>
    <r>
      <rPr>
        <sz val="11"/>
        <color rgb="FF000000"/>
        <rFont val="宋体"/>
        <charset val="134"/>
      </rPr>
      <t>7.</t>
    </r>
    <r>
      <rPr>
        <sz val="11"/>
        <color indexed="8"/>
        <rFont val="宋体"/>
        <charset val="134"/>
      </rPr>
      <t>厌氧发酵机</t>
    </r>
    <r>
      <rPr>
        <sz val="11"/>
        <color rgb="FF000000"/>
        <rFont val="宋体"/>
        <charset val="134"/>
      </rPr>
      <t>1</t>
    </r>
    <r>
      <rPr>
        <sz val="11"/>
        <color indexed="8"/>
        <rFont val="宋体"/>
        <charset val="134"/>
      </rPr>
      <t>台；</t>
    </r>
    <r>
      <rPr>
        <sz val="11"/>
        <color rgb="FF000000"/>
        <rFont val="宋体"/>
        <charset val="134"/>
      </rPr>
      <t>8.</t>
    </r>
    <r>
      <rPr>
        <sz val="11"/>
        <color indexed="8"/>
        <rFont val="宋体"/>
        <charset val="134"/>
      </rPr>
      <t>选豆机</t>
    </r>
    <r>
      <rPr>
        <sz val="11"/>
        <color rgb="FF000000"/>
        <rFont val="宋体"/>
        <charset val="134"/>
      </rPr>
      <t>1</t>
    </r>
    <r>
      <rPr>
        <sz val="11"/>
        <color indexed="8"/>
        <rFont val="宋体"/>
        <charset val="134"/>
      </rPr>
      <t>台；</t>
    </r>
    <r>
      <rPr>
        <sz val="11"/>
        <color rgb="FF000000"/>
        <rFont val="宋体"/>
        <charset val="134"/>
      </rPr>
      <t>9.</t>
    </r>
    <r>
      <rPr>
        <sz val="11"/>
        <color indexed="8"/>
        <rFont val="宋体"/>
        <charset val="134"/>
      </rPr>
      <t>干燥箱</t>
    </r>
    <r>
      <rPr>
        <sz val="11"/>
        <color rgb="FF000000"/>
        <rFont val="宋体"/>
        <charset val="134"/>
      </rPr>
      <t>1</t>
    </r>
    <r>
      <rPr>
        <sz val="11"/>
        <color indexed="8"/>
        <rFont val="宋体"/>
        <charset val="134"/>
      </rPr>
      <t>台</t>
    </r>
    <r>
      <rPr>
        <sz val="11"/>
        <color rgb="FF000000"/>
        <rFont val="宋体"/>
        <charset val="134"/>
      </rPr>
      <t>;10.</t>
    </r>
    <r>
      <rPr>
        <sz val="11"/>
        <color indexed="8"/>
        <rFont val="宋体"/>
        <charset val="134"/>
      </rPr>
      <t>包材及环保设备</t>
    </r>
    <r>
      <rPr>
        <sz val="11"/>
        <color rgb="FF000000"/>
        <rFont val="宋体"/>
        <charset val="134"/>
      </rPr>
      <t>1</t>
    </r>
    <r>
      <rPr>
        <sz val="11"/>
        <color indexed="8"/>
        <rFont val="宋体"/>
        <charset val="134"/>
      </rPr>
      <t>套；老旧厂房修缮</t>
    </r>
    <r>
      <rPr>
        <sz val="11"/>
        <color rgb="FF000000"/>
        <rFont val="宋体"/>
        <charset val="134"/>
      </rPr>
      <t>672</t>
    </r>
    <r>
      <rPr>
        <sz val="11"/>
        <color indexed="8"/>
        <rFont val="宋体"/>
        <charset val="134"/>
      </rPr>
      <t>平方米。</t>
    </r>
  </si>
  <si>
    <t>遮放农场社区管委会</t>
  </si>
  <si>
    <t>遮放农场咖啡苗圃基地建设项目</t>
  </si>
  <si>
    <r>
      <rPr>
        <sz val="11"/>
        <color indexed="8"/>
        <rFont val="宋体"/>
        <charset val="134"/>
      </rPr>
      <t>新建咖啡苗圃基地</t>
    </r>
    <r>
      <rPr>
        <sz val="11"/>
        <color rgb="FF000000"/>
        <rFont val="宋体"/>
        <charset val="134"/>
      </rPr>
      <t>8</t>
    </r>
    <r>
      <rPr>
        <sz val="11"/>
        <color indexed="8"/>
        <rFont val="宋体"/>
        <charset val="134"/>
      </rPr>
      <t>亩，包括荫棚</t>
    </r>
    <r>
      <rPr>
        <sz val="11"/>
        <color rgb="FF000000"/>
        <rFont val="宋体"/>
        <charset val="134"/>
      </rPr>
      <t>2300</t>
    </r>
    <r>
      <rPr>
        <sz val="11"/>
        <color indexed="8"/>
        <rFont val="宋体"/>
        <charset val="134"/>
      </rPr>
      <t>平方米，荫棚主干道路建设</t>
    </r>
    <r>
      <rPr>
        <sz val="11"/>
        <color rgb="FF000000"/>
        <rFont val="宋体"/>
        <charset val="134"/>
      </rPr>
      <t>200</t>
    </r>
    <r>
      <rPr>
        <sz val="11"/>
        <color indexed="8"/>
        <rFont val="宋体"/>
        <charset val="134"/>
      </rPr>
      <t>米，荫棚排水沟建设</t>
    </r>
    <r>
      <rPr>
        <sz val="11"/>
        <color rgb="FF000000"/>
        <rFont val="宋体"/>
        <charset val="134"/>
      </rPr>
      <t>400</t>
    </r>
    <r>
      <rPr>
        <sz val="11"/>
        <color indexed="8"/>
        <rFont val="宋体"/>
        <charset val="134"/>
      </rPr>
      <t>米，育苗床建设宽</t>
    </r>
    <r>
      <rPr>
        <sz val="11"/>
        <color rgb="FF000000"/>
        <rFont val="宋体"/>
        <charset val="134"/>
      </rPr>
      <t>1.2</t>
    </r>
    <r>
      <rPr>
        <sz val="11"/>
        <color indexed="8"/>
        <rFont val="宋体"/>
        <charset val="134"/>
      </rPr>
      <t>米、长</t>
    </r>
    <r>
      <rPr>
        <sz val="11"/>
        <color rgb="FF000000"/>
        <rFont val="宋体"/>
        <charset val="134"/>
      </rPr>
      <t>8-12</t>
    </r>
    <r>
      <rPr>
        <sz val="11"/>
        <color indexed="8"/>
        <rFont val="宋体"/>
        <charset val="134"/>
      </rPr>
      <t>米，育苗材料费及附属设施建设等。</t>
    </r>
  </si>
  <si>
    <r>
      <rPr>
        <sz val="11"/>
        <color indexed="8"/>
        <rFont val="宋体"/>
        <charset val="134"/>
      </rPr>
      <t>新建咖啡苗圃基地</t>
    </r>
    <r>
      <rPr>
        <sz val="11"/>
        <color rgb="FF000000"/>
        <rFont val="宋体"/>
        <charset val="134"/>
      </rPr>
      <t>8</t>
    </r>
    <r>
      <rPr>
        <sz val="11"/>
        <color indexed="8"/>
        <rFont val="宋体"/>
        <charset val="134"/>
      </rPr>
      <t>亩，包括荫棚</t>
    </r>
    <r>
      <rPr>
        <sz val="11"/>
        <color rgb="FF000000"/>
        <rFont val="宋体"/>
        <charset val="134"/>
      </rPr>
      <t>2300</t>
    </r>
    <r>
      <rPr>
        <sz val="11"/>
        <color indexed="8"/>
        <rFont val="宋体"/>
        <charset val="134"/>
      </rPr>
      <t>平方米，荫棚主干道路建设</t>
    </r>
    <r>
      <rPr>
        <sz val="11"/>
        <color rgb="FF000000"/>
        <rFont val="宋体"/>
        <charset val="134"/>
      </rPr>
      <t>200</t>
    </r>
    <r>
      <rPr>
        <sz val="11"/>
        <color indexed="8"/>
        <rFont val="宋体"/>
        <charset val="134"/>
      </rPr>
      <t>米，荫棚排水沟建设</t>
    </r>
    <r>
      <rPr>
        <sz val="11"/>
        <color rgb="FF000000"/>
        <rFont val="宋体"/>
        <charset val="134"/>
      </rPr>
      <t>400</t>
    </r>
    <r>
      <rPr>
        <sz val="11"/>
        <color indexed="8"/>
        <rFont val="宋体"/>
        <charset val="134"/>
      </rPr>
      <t>米，育苗床建设宽</t>
    </r>
    <r>
      <rPr>
        <sz val="11"/>
        <color rgb="FF000000"/>
        <rFont val="宋体"/>
        <charset val="134"/>
      </rPr>
      <t>1.2</t>
    </r>
    <r>
      <rPr>
        <sz val="11"/>
        <color indexed="8"/>
        <rFont val="宋体"/>
        <charset val="134"/>
      </rPr>
      <t>米、长</t>
    </r>
    <r>
      <rPr>
        <sz val="11"/>
        <color rgb="FF000000"/>
        <rFont val="宋体"/>
        <charset val="134"/>
      </rPr>
      <t>8-12</t>
    </r>
    <r>
      <rPr>
        <sz val="11"/>
        <color indexed="8"/>
        <rFont val="宋体"/>
        <charset val="134"/>
      </rPr>
      <t>米。</t>
    </r>
  </si>
  <si>
    <t>风平镇法帕村工厂化育苗基地建设项目</t>
  </si>
  <si>
    <t>风平镇法帕村拉老小组</t>
  </si>
  <si>
    <t>育苗大棚20000平方米</t>
  </si>
  <si>
    <t>2023.08</t>
  </si>
  <si>
    <t>2023.11</t>
  </si>
  <si>
    <t>提供就业岗位：30个；培育甜脆玉米苗8000万株（可种植2.5万亩）；番茄嫁接苗500万株（可种植2500亩）；茄子嫁接苗500万株(可种植3000亩）；涮涮辣嫁接苗100万株（可种植1000亩），高辣素加工型辣椒苗1600万株（可种植20000亩）</t>
  </si>
  <si>
    <t>风平镇</t>
  </si>
  <si>
    <t>遮放镇河边寨村育苗基地标准化厂房建设项目</t>
  </si>
  <si>
    <t>基础设施建设</t>
  </si>
  <si>
    <t>遮放镇嘎中村</t>
  </si>
  <si>
    <t>主体部分：育苗分拣车间 3084.20 平方米、生产用房295 平方米、公厕 42 平方米。
附属设施：场地硬化 4136.50 平方米、供电系统 1 项</t>
  </si>
  <si>
    <r>
      <rPr>
        <sz val="11"/>
        <color rgb="FF000000"/>
        <rFont val="宋体"/>
        <charset val="134"/>
      </rPr>
      <t>联合德宏鼎宏农业开发有限公司，项目投入产生的固定资产归属河边寨村委会、嘎中村委会所有（河边寨村委会、嘎中村委会各占</t>
    </r>
    <r>
      <rPr>
        <sz val="11"/>
        <color indexed="8"/>
        <rFont val="宋体"/>
        <charset val="134"/>
      </rPr>
      <t>50%</t>
    </r>
    <r>
      <rPr>
        <sz val="11"/>
        <color rgb="FF000000"/>
        <rFont val="宋体"/>
        <charset val="134"/>
      </rPr>
      <t>），每年收取收益金不低于</t>
    </r>
    <r>
      <rPr>
        <sz val="11"/>
        <color indexed="8"/>
        <rFont val="宋体"/>
        <charset val="134"/>
      </rPr>
      <t>10</t>
    </r>
    <r>
      <rPr>
        <sz val="11"/>
        <color rgb="FF000000"/>
        <rFont val="宋体"/>
        <charset val="134"/>
      </rPr>
      <t>万元，以后每</t>
    </r>
    <r>
      <rPr>
        <sz val="11"/>
        <color indexed="8"/>
        <rFont val="宋体"/>
        <charset val="134"/>
      </rPr>
      <t>5</t>
    </r>
    <r>
      <rPr>
        <sz val="11"/>
        <color rgb="FF000000"/>
        <rFont val="宋体"/>
        <charset val="134"/>
      </rPr>
      <t>年提升3万元，可带动脱贫户101户371人发展，有效壮大村集体经济。</t>
    </r>
  </si>
  <si>
    <t>遮放镇</t>
  </si>
  <si>
    <t>边境村</t>
  </si>
  <si>
    <t>遮放镇弄坎村农产品交易中心建设项目</t>
  </si>
  <si>
    <t>遮放镇弄坎村</t>
  </si>
  <si>
    <t>1．新建农产品交易中心一栋，两层框架剪力墙结构，占地面积615平方米，建筑面积1270平方米；
2．新建附属工程包含：混凝土场地硬化2500平方米、安全围挡200米、场地回填4450立方米、毛石挡土墙135米及室外电气、给排水系统等。</t>
  </si>
  <si>
    <t>项目投入产生的固定资产归属邦达村委会、弄坎村委会共同所有(邦达村委会、弄坎村委会各占50%)，持续产生效益。每年收取收益金不低于13.2万元，以后每5年提升3万元，项目建成后便于经济往来，产品交换，能够带动周边地区经济增长，可覆盖2361户10406人，其中脱贫户292户834人，提高当地居民生活水平，同时增加村集体收入来源。</t>
  </si>
  <si>
    <t>芒市西山乡茶叶产业增收标准化加工厂建设项目</t>
  </si>
  <si>
    <t>西山乡邦角村</t>
  </si>
  <si>
    <t>项目概要：投资322万元，在邦角茶厂原址提升改造。建设内容：1．建设加工用地面积5亩，新建茶叶初加工厂房1820㎡，约242.1万元；2．道路及场地硬化1600平米，约24万元；3．架设供电设施约10万元；4．新建供排水工程2.5万元；5．购置DN120鲜叶杀青机2台，共计9.6万元；6．购置50平米茶叶烘干机2台，共计19万元；7．购置30平米茶叶烘干机1台，共计7.8万元；8.500mm鲜叶输送带50米，共计7万元。</t>
  </si>
  <si>
    <t>2023.09</t>
  </si>
  <si>
    <t>通过项目的实施，2023年后预计年生产干毛茶260吨（年产优质茶10吨、红茶150吨、绿茶100吨），实现产值300万元。增加农户种植、采摘茶叶收入200万元，通过西山乡茶叶产业增收标准化加工厂建设，配置茶叶采摘、加工渠道，提升茶叶加工能力和带动茶农种管茶叶的积极性，提升了茶叶产品产量和质量，增加茶农收入和企业的经济效益。项目建设完成后，形成邦角村集体、茶叶加工厂和茶农三方的利益连结，通过成立运作规范、带动力强的利益连结，并建立邦角村集体、茶叶加工厂和茶农三者的长久利益关系，带动农民增收，使农户管理茶园积极性提高，保障产品质量提升，进而促进茶农及茶叶加工厂经济效益增收，实现乡村产业振兴</t>
  </si>
  <si>
    <t>西山乡</t>
  </si>
  <si>
    <t>中山乡坚果加工厂二期建设项目</t>
  </si>
  <si>
    <t>中山乡芒丙村罗胡山</t>
  </si>
  <si>
    <t>1．修建仓储用房300平方米和厂房内生产配套设施；
2．砌筑场内挡土墙1200立方米；
3.．修建污水处理设施1座，并完善相应排水沟建设；
4． 配套水、电、路等场内附属设施建设。</t>
  </si>
  <si>
    <t>1.完善前期坚果加工厂的使用，促进生产生活中的效率，加快产品出厂率。2.保障全乡31853亩坚果种植的稳定性，促丰产达16000亩以上。3.增加村民务工岗位。</t>
  </si>
  <si>
    <t>中山乡</t>
  </si>
  <si>
    <t>中山乡芒丙村农田灌溉沟渠建设项目</t>
  </si>
  <si>
    <t>中山乡芒丙尖山</t>
  </si>
  <si>
    <t>1．二级站、死马田新建灌溉沟渠：新建灌溉沟渠总长800 米，新建拦河坝挡土墙总长750 米；
2．楠崩龙坝新建灌溉沟：新建灌溉沟渠总长 100 米，新建拦河坝挡土墙总长200 米，新建取水坝1 座，新建取水口1 座，新建DN25 胶管总长700 米；
3．小清河新建灌溉沟渠：新建灌溉沟渠总长1300 米，新建取水坝1 座，新建蓄水池（10 立方米）1 座，新建取水口1 座，新建DN50 热镀锌管总长650 米。</t>
  </si>
  <si>
    <t>1.共涉及种植坚果、甘蔗、烟叶等产业200亩左右。          
2.年收益至少可提高20%左右。          
3.年增产可提高10%左右。           
4.有效解决农田灌溉问题，发展现代化农业。</t>
  </si>
  <si>
    <t>芒海镇农产品交易中心建设项目</t>
  </si>
  <si>
    <t>芒海镇芒海村</t>
  </si>
  <si>
    <t>新建农产品交易中心C#，3层框架结构，建筑面积1000平方，配套附属设施等（包括室外混凝土场地、室外电气、给排水系统等）。新建芒海镇横向六号路，道路宽为20米，全长101.82米，路面结构为沥青混凝土地面。</t>
  </si>
  <si>
    <t>2023.07</t>
  </si>
  <si>
    <t>采取“平台企业+村委会+合作社”成立边境贸易合作社,主要采取“集中申报，散货整出”方式，按每周出一次物资，每次平均20 万元，村集体经济利润分成每年不低于 30 万元。</t>
  </si>
  <si>
    <t>芒海镇</t>
  </si>
  <si>
    <t>芒海镇解放大沟、户古沟农田水利建设项目</t>
  </si>
  <si>
    <t>芒海镇吕尹村</t>
  </si>
  <si>
    <t>1．水源头新建取水坝2座；
2．新建解放大沟6.5公里、解放大沟配套检修通道3公里；
3．修复户古沟1公里。总计覆盖水田面积1800亩。</t>
  </si>
  <si>
    <r>
      <rPr>
        <sz val="11"/>
        <color rgb="FF000000"/>
        <rFont val="宋体"/>
        <charset val="134"/>
      </rPr>
      <t>1</t>
    </r>
    <r>
      <rPr>
        <sz val="11"/>
        <color indexed="8"/>
        <rFont val="宋体"/>
        <charset val="134"/>
      </rPr>
      <t>、水源头新建取水坝</t>
    </r>
    <r>
      <rPr>
        <sz val="11"/>
        <color rgb="FF000000"/>
        <rFont val="宋体"/>
        <charset val="134"/>
      </rPr>
      <t>2</t>
    </r>
    <r>
      <rPr>
        <sz val="11"/>
        <color indexed="8"/>
        <rFont val="宋体"/>
        <charset val="134"/>
      </rPr>
      <t>座。</t>
    </r>
    <r>
      <rPr>
        <sz val="11"/>
        <color rgb="FF000000"/>
        <rFont val="宋体"/>
        <charset val="134"/>
      </rPr>
      <t>2</t>
    </r>
    <r>
      <rPr>
        <sz val="11"/>
        <color indexed="8"/>
        <rFont val="宋体"/>
        <charset val="134"/>
      </rPr>
      <t>、新建解放大沟</t>
    </r>
    <r>
      <rPr>
        <sz val="11"/>
        <color rgb="FF000000"/>
        <rFont val="宋体"/>
        <charset val="134"/>
      </rPr>
      <t>6.5</t>
    </r>
    <r>
      <rPr>
        <sz val="11"/>
        <color indexed="8"/>
        <rFont val="宋体"/>
        <charset val="134"/>
      </rPr>
      <t>公里、解放大沟配套检修通道</t>
    </r>
    <r>
      <rPr>
        <sz val="11"/>
        <color rgb="FF000000"/>
        <rFont val="宋体"/>
        <charset val="134"/>
      </rPr>
      <t>3</t>
    </r>
    <r>
      <rPr>
        <sz val="11"/>
        <color indexed="8"/>
        <rFont val="宋体"/>
        <charset val="134"/>
      </rPr>
      <t>公里。</t>
    </r>
    <r>
      <rPr>
        <sz val="11"/>
        <color rgb="FF000000"/>
        <rFont val="宋体"/>
        <charset val="134"/>
      </rPr>
      <t>3</t>
    </r>
    <r>
      <rPr>
        <sz val="11"/>
        <color indexed="8"/>
        <rFont val="宋体"/>
        <charset val="134"/>
      </rPr>
      <t>、修复户古沟</t>
    </r>
    <r>
      <rPr>
        <sz val="11"/>
        <color rgb="FF000000"/>
        <rFont val="宋体"/>
        <charset val="134"/>
      </rPr>
      <t>1</t>
    </r>
    <r>
      <rPr>
        <sz val="11"/>
        <color indexed="8"/>
        <rFont val="宋体"/>
        <charset val="134"/>
      </rPr>
      <t>公里。覆盖水田面积</t>
    </r>
    <r>
      <rPr>
        <sz val="11"/>
        <color rgb="FF000000"/>
        <rFont val="宋体"/>
        <charset val="134"/>
      </rPr>
      <t>1800</t>
    </r>
    <r>
      <rPr>
        <sz val="11"/>
        <color indexed="8"/>
        <rFont val="宋体"/>
        <charset val="134"/>
      </rPr>
      <t>亩。</t>
    </r>
  </si>
  <si>
    <t>二</t>
  </si>
  <si>
    <t>畜牧生产</t>
  </si>
  <si>
    <t>三</t>
  </si>
  <si>
    <t>林业改革发展</t>
  </si>
  <si>
    <t>四</t>
  </si>
  <si>
    <t>农村综合改革</t>
  </si>
  <si>
    <t>五</t>
  </si>
  <si>
    <t>乡村旅游</t>
  </si>
  <si>
    <t>芒市2023年民族村寨旅游提升项目</t>
  </si>
  <si>
    <t>芒市镇回贤村；芒海镇赖南村；风平镇遮晏村、帕底村；三台山出冬瓜村</t>
  </si>
  <si>
    <t>1.回贤村灌溉辐射90亩水田面积，新建灌溉沟水泥硬化1000平方米；2.赖南一组200亩辣椒产业示范种植灌溉管道新建3KM；3.上井坎村灌溉辐射600亩砂糖橘采摘体验，新建三面支砌灌溉沟350米；4.介桃村辐射菠萝、坚果种植面积500亩种植面积，路面硬化200米；5.出冬瓜村500亩坚果种植基地道路维护修缮，改扩建铺设砂石路面5000平方米。</t>
  </si>
  <si>
    <t>项目的实施，解决90亩水田、200亩辣椒产业基地、600亩砂糖橘灌溉；补足500亩菠萝、坚果产业基地，500亩坚果种植基地配套设施建设，受益5个村4200人，其中脱贫人口101人。</t>
  </si>
  <si>
    <t>市民族宗教事务局</t>
  </si>
  <si>
    <t>新增项目</t>
  </si>
  <si>
    <t>根据《德宏州民族村寨旅游提升工程三年行动计划（2023—2025年）》要求，结合芒市实际而新增项目</t>
  </si>
  <si>
    <t>六</t>
  </si>
  <si>
    <t>水利发展</t>
  </si>
  <si>
    <t>德宏州芒市沿边行政村农村供水保障项目—遮放镇河边寨村、邦达村</t>
  </si>
  <si>
    <t>否</t>
  </si>
  <si>
    <t>遮放镇河边寨村、邦达村</t>
  </si>
  <si>
    <t>实施农村供水工程6件，新建取水口3座，安装输水主管5.86km（镀锌钢管）,安装配水管网6.32km（镀锌钢管）。</t>
  </si>
  <si>
    <r>
      <rPr>
        <sz val="11"/>
        <color indexed="8"/>
        <rFont val="宋体"/>
        <charset val="134"/>
      </rPr>
      <t>解决</t>
    </r>
    <r>
      <rPr>
        <sz val="11"/>
        <color rgb="FF000000"/>
        <rFont val="宋体"/>
        <charset val="134"/>
      </rPr>
      <t>258</t>
    </r>
    <r>
      <rPr>
        <sz val="11"/>
        <color indexed="8"/>
        <rFont val="宋体"/>
        <charset val="134"/>
      </rPr>
      <t>户</t>
    </r>
    <r>
      <rPr>
        <sz val="11"/>
        <color rgb="FF000000"/>
        <rFont val="宋体"/>
        <charset val="134"/>
      </rPr>
      <t>1139</t>
    </r>
    <r>
      <rPr>
        <sz val="11"/>
        <color indexed="8"/>
        <rFont val="宋体"/>
        <charset val="134"/>
      </rPr>
      <t>人饮水难问题，其中脱贫人口</t>
    </r>
    <r>
      <rPr>
        <sz val="11"/>
        <color rgb="FF000000"/>
        <rFont val="宋体"/>
        <charset val="134"/>
      </rPr>
      <t>36</t>
    </r>
    <r>
      <rPr>
        <sz val="11"/>
        <color indexed="8"/>
        <rFont val="宋体"/>
        <charset val="134"/>
      </rPr>
      <t>人</t>
    </r>
  </si>
  <si>
    <t>市水利局</t>
  </si>
  <si>
    <t>芒海镇赖南村饮水工程建设项目</t>
  </si>
  <si>
    <t>赖南村拱母、帮瓦、拱抗、赖南一二组、翁陇</t>
  </si>
  <si>
    <t>实施农村供水工程4件，改造取水源工程1座，新建水池1座，修复水池1座，安装输水主管7.98km（镀锌钢管）,安装配水管网14.42km（镀锌钢管），安装PE塑管28.53km。</t>
  </si>
  <si>
    <t>2023.05</t>
  </si>
  <si>
    <r>
      <rPr>
        <sz val="11"/>
        <color indexed="8"/>
        <rFont val="宋体"/>
        <charset val="134"/>
      </rPr>
      <t>解决</t>
    </r>
    <r>
      <rPr>
        <sz val="11"/>
        <color rgb="FF000000"/>
        <rFont val="宋体"/>
        <charset val="134"/>
      </rPr>
      <t>330</t>
    </r>
    <r>
      <rPr>
        <sz val="11"/>
        <color indexed="8"/>
        <rFont val="宋体"/>
        <charset val="134"/>
      </rPr>
      <t>户</t>
    </r>
    <r>
      <rPr>
        <sz val="11"/>
        <color rgb="FF000000"/>
        <rFont val="宋体"/>
        <charset val="134"/>
      </rPr>
      <t>1342</t>
    </r>
    <r>
      <rPr>
        <sz val="11"/>
        <color indexed="8"/>
        <rFont val="宋体"/>
        <charset val="134"/>
      </rPr>
      <t>人饮水难问题，其中脱贫人口</t>
    </r>
    <r>
      <rPr>
        <sz val="11"/>
        <color rgb="FF000000"/>
        <rFont val="宋体"/>
        <charset val="134"/>
      </rPr>
      <t>142</t>
    </r>
    <r>
      <rPr>
        <sz val="11"/>
        <color indexed="8"/>
        <rFont val="宋体"/>
        <charset val="134"/>
      </rPr>
      <t>人</t>
    </r>
  </si>
  <si>
    <t>山洪灾害防治非工程措施设施维修养护</t>
  </si>
  <si>
    <t>自动雨量监测运行维护24个，自动水位监测站运行维护26个， 视频站运行维护4个，图像站运行维护2个，水位站传感器更换备品备件4支，自动雨量站传感器更换备品备件采购4支，RTU更换备品备件采购3个，无线预警广播运行维护79个，平台维护1套， 乡镇视频会议系统运行维护10套，简易水位报警器1个，通信信道租赁11条，视频电路租赁1条，站点数据卡通信及短信猫通信1项，11个乡镇、1个农场山洪灾害防御预案修编。</t>
  </si>
  <si>
    <r>
      <rPr>
        <sz val="11"/>
        <color indexed="8"/>
        <rFont val="宋体"/>
        <charset val="134"/>
      </rPr>
      <t>通过项目实施，可预防保护</t>
    </r>
    <r>
      <rPr>
        <sz val="11"/>
        <color theme="1"/>
        <rFont val="宋体"/>
        <charset val="134"/>
      </rPr>
      <t>1.2</t>
    </r>
    <r>
      <rPr>
        <sz val="11"/>
        <color indexed="8"/>
        <rFont val="宋体"/>
        <charset val="134"/>
      </rPr>
      <t>万人口的生命财产安全。</t>
    </r>
  </si>
  <si>
    <t>芒市帮滇河山洪沟治理工程</t>
  </si>
  <si>
    <t>遮放镇户闷村坝托，芒海镇芒海村</t>
  </si>
  <si>
    <t>治理段河长 1.57km，治理段新建浆砌石堤防1.87km，河道疏浚 1.57km，布置排涝涵洞 3 座，排涝涵管 2座，取水坝加固1座，亲水台阶 6 处，固床梁 5道，芒海镇南毕河、南户解河水毁修复堤防42米</t>
  </si>
  <si>
    <t>2023.03</t>
  </si>
  <si>
    <r>
      <rPr>
        <sz val="11"/>
        <color indexed="8"/>
        <rFont val="宋体"/>
        <charset val="134"/>
      </rPr>
      <t>通过项目实施，防洪标准提高至十年一遇，保护人口</t>
    </r>
    <r>
      <rPr>
        <sz val="11"/>
        <color rgb="FF000000"/>
        <rFont val="宋体"/>
        <charset val="134"/>
      </rPr>
      <t>0.22</t>
    </r>
    <r>
      <rPr>
        <sz val="11"/>
        <color indexed="8"/>
        <rFont val="宋体"/>
        <charset val="134"/>
      </rPr>
      <t>万人，保护农田</t>
    </r>
    <r>
      <rPr>
        <sz val="11"/>
        <color rgb="FF000000"/>
        <rFont val="宋体"/>
        <charset val="134"/>
      </rPr>
      <t>2000</t>
    </r>
    <r>
      <rPr>
        <sz val="11"/>
        <color indexed="8"/>
        <rFont val="宋体"/>
        <charset val="134"/>
      </rPr>
      <t>亩。</t>
    </r>
  </si>
  <si>
    <t>边境村5万元</t>
  </si>
  <si>
    <t>芒市2023年中央资金小型水库维修养护项目</t>
  </si>
  <si>
    <t>各乡镇</t>
  </si>
  <si>
    <t>新建管理房80m²、新建厕所1座、白蚂蚁防治40窝、水库坝顶及进管理所路面硬化2340m²、启闭机闸门板制做安装1道、工作闸检修1处、新建水库坝脚排水沟33m³、新建水库外坝坡巡查步道258m、坝顶围栏650m³、新建闸门房15m³、修复引水渠闸门1道、人饮管道改造100m、大功率太阳能板1套、公示牌和警示牌制作及水库养护材料23座。</t>
  </si>
  <si>
    <r>
      <rPr>
        <sz val="11"/>
        <color indexed="8"/>
        <rFont val="宋体"/>
        <charset val="134"/>
      </rPr>
      <t>通过项目实施，改善人畜饮水</t>
    </r>
    <r>
      <rPr>
        <sz val="11"/>
        <color rgb="FF000000"/>
        <rFont val="宋体"/>
        <charset val="134"/>
      </rPr>
      <t>3895</t>
    </r>
    <r>
      <rPr>
        <sz val="11"/>
        <color indexed="8"/>
        <rFont val="宋体"/>
        <charset val="134"/>
      </rPr>
      <t>人，灌溉农田</t>
    </r>
    <r>
      <rPr>
        <sz val="11"/>
        <color rgb="FF000000"/>
        <rFont val="宋体"/>
        <charset val="134"/>
      </rPr>
      <t>500</t>
    </r>
    <r>
      <rPr>
        <sz val="11"/>
        <color indexed="8"/>
        <rFont val="宋体"/>
        <charset val="134"/>
      </rPr>
      <t>余亩</t>
    </r>
  </si>
  <si>
    <t>2023年农业水价综合改革项目</t>
  </si>
  <si>
    <t>风平镇、芒市镇</t>
  </si>
  <si>
    <r>
      <rPr>
        <sz val="11"/>
        <color indexed="8"/>
        <rFont val="宋体"/>
        <charset val="134"/>
      </rPr>
      <t>加装骨干渠计量设施</t>
    </r>
    <r>
      <rPr>
        <sz val="11"/>
        <color rgb="FF000000"/>
        <rFont val="宋体"/>
        <charset val="134"/>
      </rPr>
      <t>23</t>
    </r>
    <r>
      <rPr>
        <sz val="11"/>
        <color indexed="8"/>
        <rFont val="宋体"/>
        <charset val="134"/>
      </rPr>
      <t>套</t>
    </r>
  </si>
  <si>
    <r>
      <rPr>
        <sz val="11"/>
        <color indexed="8"/>
        <rFont val="宋体"/>
        <charset val="134"/>
      </rPr>
      <t>安装计量设施</t>
    </r>
    <r>
      <rPr>
        <sz val="11"/>
        <color rgb="FF000000"/>
        <rFont val="宋体"/>
        <charset val="134"/>
      </rPr>
      <t>23</t>
    </r>
    <r>
      <rPr>
        <sz val="11"/>
        <color indexed="8"/>
        <rFont val="宋体"/>
        <charset val="134"/>
      </rPr>
      <t>套，将逐渐改变农业粗放式用水方式，提高水资源利用效率和水资源价值</t>
    </r>
  </si>
  <si>
    <t>芒市重点农业灌溉、农村人饮取水在线监测项目</t>
  </si>
  <si>
    <t>勐戛镇、中山乡、风平镇、芒市镇</t>
  </si>
  <si>
    <t>建设2个农业灌溉取水口和5个农村人饮取水口在线监测设施，安装雷达水位计2套、流速仪2套，电磁流量计5套、超声波流量计2套、浊度计5套。</t>
  </si>
  <si>
    <r>
      <rPr>
        <sz val="11"/>
        <color indexed="8"/>
        <rFont val="宋体"/>
        <charset val="134"/>
      </rPr>
      <t>建设</t>
    </r>
    <r>
      <rPr>
        <sz val="11"/>
        <color rgb="FF000000"/>
        <rFont val="宋体"/>
        <charset val="134"/>
      </rPr>
      <t>2</t>
    </r>
    <r>
      <rPr>
        <sz val="11"/>
        <color indexed="8"/>
        <rFont val="宋体"/>
        <charset val="134"/>
      </rPr>
      <t>个农业灌溉取水口和</t>
    </r>
    <r>
      <rPr>
        <sz val="11"/>
        <color rgb="FF000000"/>
        <rFont val="宋体"/>
        <charset val="134"/>
      </rPr>
      <t>5</t>
    </r>
    <r>
      <rPr>
        <sz val="11"/>
        <color indexed="8"/>
        <rFont val="宋体"/>
        <charset val="134"/>
      </rPr>
      <t>个农村人饮取水口在线监测设施，保障取水计量可靠性，提高水费和水资源费征收率，提升水工程运维管理水平。</t>
    </r>
  </si>
  <si>
    <t>三台山德昂族乡出冬瓜村人畜饮水深水井取水项目</t>
  </si>
  <si>
    <t>三台山乡出冬瓜村</t>
  </si>
  <si>
    <t>深井打造630米；电杆及线路架设150米；泵房1座，建筑面积为10平方米；配水管网2750米；道路工程46平方米。</t>
  </si>
  <si>
    <t>深井打造630米；电杆及线路架设150米；泵房1座，建筑面积为10平方米；配水管网2750米；道路工程46平方米。通过项目的实施，顺应脱贫攻坚同乡村振兴工作发展趋势，符合党和政府的要求，项目的建设将引领“三类人员”和周边农户参与联合、入股经营，可提供多人就业岗位，同时促进带动农民致富的发展，巩固拓展脱贫攻坚成果，有效衔接乡村振兴。</t>
  </si>
  <si>
    <t>西山乡弄丙村饮水提质增效建设项目</t>
  </si>
  <si>
    <t>弄丙村红丘一组</t>
  </si>
  <si>
    <t>1．新建抽水100m³泵房1座；
2．新建300m³蓄水池1座；
3．安装抽水管道DN80镀锌钢管3000余米，DN100镀锌钢管2500余米；
4．架设抽水输电线路500余米及其配电设施；
5．新建排水沟渠1000余米；
6．新建拦水坝一座；
7．其他供水附属设施（增压泵、支水管，水表，电表等）。</t>
  </si>
  <si>
    <t>项目建成后，将解决覆盖拱外一小组、中心小组、弄丙小组等周边2200人次生产生活用水难题，脱贫人口40户154人将直接受益</t>
  </si>
  <si>
    <t>七</t>
  </si>
  <si>
    <t>农田建设</t>
  </si>
  <si>
    <t>芒市2023年遮放镇芒市镇片区高标准农田建设项目（改造提升）</t>
  </si>
  <si>
    <t>芒市镇拉怀村，遮放镇户闷村、弄喜村、遮冒村</t>
  </si>
  <si>
    <t>开展高标准农田建设（改造提升）1万亩；建设排灌沟渠13723米；机耕路2856米，机耕路排水沟4503米，土壤培肥800亩。</t>
  </si>
  <si>
    <t>通过项目实施，有效改善项目区10000亩农田基础设施条件，提升耕地质量，提高粮食综合生产能力，农业抗灾能力明显增强。</t>
  </si>
  <si>
    <t>芒市2023年遮放镇轩岗乡片区高标准农田建设项目（改造提升）</t>
  </si>
  <si>
    <t>遮放镇弄坎村，轩岗乡芒广村</t>
  </si>
  <si>
    <t>开展高标准农田建设（改造提升）0.85万亩；建设排灌沟渠20280米；机耕路1876米，机耕路排水沟924米，土壤培肥800亩。</t>
  </si>
  <si>
    <t>通过项目实施，有效改善项目区8500亩农田基础设施条件，提升耕地质量，提高粮食综合生产能力，农业抗灾能力明显增强。</t>
  </si>
  <si>
    <t>芒市2023年风平镇那目片区高标准农田建设项目（改造提升）</t>
  </si>
  <si>
    <t>风平镇那目村</t>
  </si>
  <si>
    <t>开展高标准农田建设（改造提升）0.38万亩，建设排灌沟渠2051米；田间道路124米，机耕路排水沟398米，土壤培肥1500亩。</t>
  </si>
  <si>
    <t>通过项目实施，有效改善项目区3800亩农田基础设施条件，提升耕地质量，提高粮食综合生产能力，农业抗灾能力明显增强。</t>
  </si>
  <si>
    <t>八</t>
  </si>
  <si>
    <t>林业草原生态保护恢复</t>
  </si>
  <si>
    <t>九</t>
  </si>
  <si>
    <t>农村环境整治</t>
  </si>
  <si>
    <t>芒市2023年农村公厕建设项目</t>
  </si>
  <si>
    <t>各乡（镇）常住户100户以上自然村</t>
  </si>
  <si>
    <t>开展常住户100户以上自然村无害化卫生公厕建设22座（其中：风平镇6座,芒市镇2座，遮放镇3座，轩岗乡3座，江东乡2座，西山乡4座，中山乡1座，勐戛镇1座）。厕位7个（3/4)20座，每座建筑面积33.13平方米，厕位10个（4/6)2座，每座建筑面积45.88平方米。砖混结构，建筑高度3.6米，建筑层数1层。</t>
  </si>
  <si>
    <t>建设无害化卫生公厕22座。通过该项目实施受益农户2000户以上，其中受益脱贫户780户以上，“三类人员”20户以上，进一步提高农村人居环境水平。</t>
  </si>
  <si>
    <t>芒市现代化边境幸福村生活垃圾治理项目</t>
  </si>
  <si>
    <t>邦达村、河边寨村、杨家场、芒丙村、小水井村、吕尹村、赖南村、芒海村</t>
  </si>
  <si>
    <r>
      <rPr>
        <sz val="11"/>
        <color theme="1"/>
        <rFont val="宋体"/>
        <charset val="134"/>
      </rPr>
      <t>1．</t>
    </r>
    <r>
      <rPr>
        <sz val="11"/>
        <color rgb="FF000000"/>
        <rFont val="宋体"/>
        <charset val="134"/>
      </rPr>
      <t>遮放镇：新建垃圾房</t>
    </r>
    <r>
      <rPr>
        <sz val="11"/>
        <color theme="1"/>
        <rFont val="宋体"/>
        <charset val="134"/>
      </rPr>
      <t>14</t>
    </r>
    <r>
      <rPr>
        <sz val="11"/>
        <color rgb="FF000000"/>
        <rFont val="宋体"/>
        <charset val="134"/>
      </rPr>
      <t>座，每座建筑面积为</t>
    </r>
    <r>
      <rPr>
        <sz val="11"/>
        <color theme="1"/>
        <rFont val="宋体"/>
        <charset val="134"/>
      </rPr>
      <t>6.95</t>
    </r>
    <r>
      <rPr>
        <sz val="11"/>
        <color rgb="FF000000"/>
        <rFont val="宋体"/>
        <charset val="134"/>
      </rPr>
      <t>平方米；</t>
    </r>
    <r>
      <rPr>
        <sz val="11"/>
        <color theme="1"/>
        <rFont val="宋体"/>
        <charset val="134"/>
      </rPr>
      <t xml:space="preserve">
2．</t>
    </r>
    <r>
      <rPr>
        <sz val="11"/>
        <color rgb="FF000000"/>
        <rFont val="宋体"/>
        <charset val="134"/>
      </rPr>
      <t>芒海镇：新建垃圾房</t>
    </r>
    <r>
      <rPr>
        <sz val="11"/>
        <color theme="1"/>
        <rFont val="宋体"/>
        <charset val="134"/>
      </rPr>
      <t>19</t>
    </r>
    <r>
      <rPr>
        <sz val="11"/>
        <color rgb="FF000000"/>
        <rFont val="宋体"/>
        <charset val="134"/>
      </rPr>
      <t>座，每座建筑面积为</t>
    </r>
    <r>
      <rPr>
        <sz val="11"/>
        <color theme="1"/>
        <rFont val="宋体"/>
        <charset val="134"/>
      </rPr>
      <t>6.95</t>
    </r>
    <r>
      <rPr>
        <sz val="11"/>
        <color rgb="FF000000"/>
        <rFont val="宋体"/>
        <charset val="134"/>
      </rPr>
      <t>平方米；</t>
    </r>
    <r>
      <rPr>
        <sz val="11"/>
        <color theme="1"/>
        <rFont val="宋体"/>
        <charset val="134"/>
      </rPr>
      <t xml:space="preserve">
3．</t>
    </r>
    <r>
      <rPr>
        <sz val="11"/>
        <color rgb="FF000000"/>
        <rFont val="宋体"/>
        <charset val="134"/>
      </rPr>
      <t>勐戛镇：新建垃圾房</t>
    </r>
    <r>
      <rPr>
        <sz val="11"/>
        <color theme="1"/>
        <rFont val="宋体"/>
        <charset val="134"/>
      </rPr>
      <t>15</t>
    </r>
    <r>
      <rPr>
        <sz val="11"/>
        <color rgb="FF000000"/>
        <rFont val="宋体"/>
        <charset val="134"/>
      </rPr>
      <t>座，每座建筑面积为</t>
    </r>
    <r>
      <rPr>
        <sz val="11"/>
        <color theme="1"/>
        <rFont val="宋体"/>
        <charset val="134"/>
      </rPr>
      <t>6.95</t>
    </r>
    <r>
      <rPr>
        <sz val="11"/>
        <color rgb="FF000000"/>
        <rFont val="宋体"/>
        <charset val="134"/>
      </rPr>
      <t>平方米；</t>
    </r>
    <r>
      <rPr>
        <sz val="11"/>
        <color theme="1"/>
        <rFont val="宋体"/>
        <charset val="134"/>
      </rPr>
      <t xml:space="preserve">
4．</t>
    </r>
    <r>
      <rPr>
        <sz val="11"/>
        <color rgb="FF000000"/>
        <rFont val="宋体"/>
        <charset val="134"/>
      </rPr>
      <t>中山乡：新建垃圾房</t>
    </r>
    <r>
      <rPr>
        <sz val="11"/>
        <color theme="1"/>
        <rFont val="宋体"/>
        <charset val="134"/>
      </rPr>
      <t>26</t>
    </r>
    <r>
      <rPr>
        <sz val="11"/>
        <color rgb="FF000000"/>
        <rFont val="宋体"/>
        <charset val="134"/>
      </rPr>
      <t>座，其中24座每座建筑面积为6.95平方米、2座每座建筑面积为19.84平方米；
5．采购垃圾桶1200只。</t>
    </r>
  </si>
  <si>
    <t xml:space="preserve">通过项目实施有效提升四个抵边乡镇8个边境行政村，68个自然村的生活垃圾收运、定点存放和垃圾有效处理率达70%以上。  </t>
  </si>
  <si>
    <t>市住房城乡建设局</t>
  </si>
  <si>
    <t>芒海镇赖南村农村生活污水治理改造项目</t>
  </si>
  <si>
    <t>赖南村明子山、拱母、帮瓦</t>
  </si>
  <si>
    <r>
      <rPr>
        <sz val="11"/>
        <color indexed="8"/>
        <rFont val="宋体"/>
        <charset val="134"/>
      </rPr>
      <t>建设</t>
    </r>
    <r>
      <rPr>
        <sz val="11"/>
        <color rgb="FF000000"/>
        <rFont val="宋体"/>
        <charset val="134"/>
      </rPr>
      <t>“</t>
    </r>
    <r>
      <rPr>
        <sz val="11"/>
        <color indexed="8"/>
        <rFont val="宋体"/>
        <charset val="134"/>
      </rPr>
      <t>分散治理模式</t>
    </r>
    <r>
      <rPr>
        <sz val="11"/>
        <color rgb="FF000000"/>
        <rFont val="宋体"/>
        <charset val="134"/>
      </rPr>
      <t>+</t>
    </r>
    <r>
      <rPr>
        <sz val="11"/>
        <color indexed="8"/>
        <rFont val="宋体"/>
        <charset val="134"/>
      </rPr>
      <t>资源化利用</t>
    </r>
    <r>
      <rPr>
        <sz val="11"/>
        <color rgb="FF000000"/>
        <rFont val="宋体"/>
        <charset val="134"/>
      </rPr>
      <t>”</t>
    </r>
    <r>
      <rPr>
        <sz val="11"/>
        <color indexed="8"/>
        <rFont val="宋体"/>
        <charset val="134"/>
      </rPr>
      <t>污水处理系统</t>
    </r>
    <r>
      <rPr>
        <sz val="11"/>
        <color rgb="FF000000"/>
        <rFont val="宋体"/>
        <charset val="134"/>
      </rPr>
      <t xml:space="preserve">265 </t>
    </r>
    <r>
      <rPr>
        <sz val="11"/>
        <color indexed="8"/>
        <rFont val="宋体"/>
        <charset val="134"/>
      </rPr>
      <t>套</t>
    </r>
    <r>
      <rPr>
        <sz val="11"/>
        <color rgb="FF000000"/>
        <rFont val="宋体"/>
        <charset val="134"/>
      </rPr>
      <t xml:space="preserve"> </t>
    </r>
    <r>
      <rPr>
        <sz val="11"/>
        <color indexed="8"/>
        <rFont val="宋体"/>
        <charset val="134"/>
      </rPr>
      <t>（考虑建设条件因素，采用单户或者多户合并污水处理系统，每套污水处理系统包含污水处理池</t>
    </r>
    <r>
      <rPr>
        <sz val="11"/>
        <color rgb="FF000000"/>
        <rFont val="宋体"/>
        <charset val="134"/>
      </rPr>
      <t>1</t>
    </r>
    <r>
      <rPr>
        <sz val="11"/>
        <color indexed="8"/>
        <rFont val="宋体"/>
        <charset val="134"/>
      </rPr>
      <t>个、接户清扫井</t>
    </r>
    <r>
      <rPr>
        <sz val="11"/>
        <color rgb="FF000000"/>
        <rFont val="宋体"/>
        <charset val="134"/>
      </rPr>
      <t>1</t>
    </r>
    <r>
      <rPr>
        <sz val="11"/>
        <color indexed="8"/>
        <rFont val="宋体"/>
        <charset val="134"/>
      </rPr>
      <t>个、接户管长度按现场实际确定），覆盖户数</t>
    </r>
    <r>
      <rPr>
        <sz val="11"/>
        <color rgb="FF000000"/>
        <rFont val="宋体"/>
        <charset val="134"/>
      </rPr>
      <t xml:space="preserve"> </t>
    </r>
    <r>
      <rPr>
        <sz val="11"/>
        <color indexed="8"/>
        <rFont val="宋体"/>
        <charset val="134"/>
      </rPr>
      <t>不少于</t>
    </r>
    <r>
      <rPr>
        <sz val="11"/>
        <color rgb="FF000000"/>
        <rFont val="宋体"/>
        <charset val="134"/>
      </rPr>
      <t xml:space="preserve"> 313 </t>
    </r>
    <r>
      <rPr>
        <sz val="11"/>
        <color indexed="8"/>
        <rFont val="宋体"/>
        <charset val="134"/>
      </rPr>
      <t>户，最终套数以实际建设规模为准。</t>
    </r>
  </si>
  <si>
    <t>2023.06</t>
  </si>
  <si>
    <r>
      <rPr>
        <sz val="11"/>
        <color indexed="8"/>
        <rFont val="宋体"/>
        <charset val="134"/>
      </rPr>
      <t>建设污水处理系统</t>
    </r>
    <r>
      <rPr>
        <sz val="11"/>
        <color rgb="FF000000"/>
        <rFont val="宋体"/>
        <charset val="134"/>
      </rPr>
      <t>265</t>
    </r>
    <r>
      <rPr>
        <sz val="11"/>
        <color indexed="8"/>
        <rFont val="宋体"/>
        <charset val="134"/>
      </rPr>
      <t>套。通过本项目村庄污水收集处理工程的实施，可有效改善村庄环境卫生，提升</t>
    </r>
    <r>
      <rPr>
        <sz val="11"/>
        <color rgb="FF000000"/>
        <rFont val="宋体"/>
        <charset val="134"/>
      </rPr>
      <t>313</t>
    </r>
    <r>
      <rPr>
        <sz val="11"/>
        <color indexed="8"/>
        <rFont val="宋体"/>
        <charset val="134"/>
      </rPr>
      <t>户人居环境，减少村庄生活污水污染物排放，保护了生态环境。</t>
    </r>
  </si>
  <si>
    <t>州生态环境局芒市分局</t>
  </si>
  <si>
    <t>芒海镇吕尹村农村生活污水治理改造项目</t>
  </si>
  <si>
    <t>吕尹村南育河一队、南育河二队、吕英</t>
  </si>
  <si>
    <r>
      <rPr>
        <sz val="11"/>
        <color indexed="8"/>
        <rFont val="宋体"/>
        <charset val="134"/>
      </rPr>
      <t>建设</t>
    </r>
    <r>
      <rPr>
        <sz val="11"/>
        <color rgb="FF000000"/>
        <rFont val="宋体"/>
        <charset val="134"/>
      </rPr>
      <t>“</t>
    </r>
    <r>
      <rPr>
        <sz val="11"/>
        <color indexed="8"/>
        <rFont val="宋体"/>
        <charset val="134"/>
      </rPr>
      <t>分散治理模式</t>
    </r>
    <r>
      <rPr>
        <sz val="11"/>
        <color rgb="FF000000"/>
        <rFont val="宋体"/>
        <charset val="134"/>
      </rPr>
      <t>+</t>
    </r>
    <r>
      <rPr>
        <sz val="11"/>
        <color indexed="8"/>
        <rFont val="宋体"/>
        <charset val="134"/>
      </rPr>
      <t>资源化利用</t>
    </r>
    <r>
      <rPr>
        <sz val="11"/>
        <color rgb="FF000000"/>
        <rFont val="宋体"/>
        <charset val="134"/>
      </rPr>
      <t>”</t>
    </r>
    <r>
      <rPr>
        <sz val="11"/>
        <color indexed="8"/>
        <rFont val="宋体"/>
        <charset val="134"/>
      </rPr>
      <t>污水处理系统</t>
    </r>
    <r>
      <rPr>
        <sz val="11"/>
        <color rgb="FF000000"/>
        <rFont val="宋体"/>
        <charset val="134"/>
      </rPr>
      <t xml:space="preserve">190 </t>
    </r>
    <r>
      <rPr>
        <sz val="11"/>
        <color indexed="8"/>
        <rFont val="宋体"/>
        <charset val="134"/>
      </rPr>
      <t>套（考虑建设条件因素，采用单户或者多户合并污水处理系统，每套污水处理系统包含污水处理池</t>
    </r>
    <r>
      <rPr>
        <sz val="11"/>
        <color rgb="FF000000"/>
        <rFont val="宋体"/>
        <charset val="134"/>
      </rPr>
      <t>1</t>
    </r>
    <r>
      <rPr>
        <sz val="11"/>
        <color indexed="8"/>
        <rFont val="宋体"/>
        <charset val="134"/>
      </rPr>
      <t>个、接户清扫井</t>
    </r>
    <r>
      <rPr>
        <sz val="11"/>
        <color rgb="FF000000"/>
        <rFont val="宋体"/>
        <charset val="134"/>
      </rPr>
      <t>1</t>
    </r>
    <r>
      <rPr>
        <sz val="11"/>
        <color indexed="8"/>
        <rFont val="宋体"/>
        <charset val="134"/>
      </rPr>
      <t>个、接户管长度按现场实际确定），覆盖户数</t>
    </r>
    <r>
      <rPr>
        <sz val="11"/>
        <color rgb="FF000000"/>
        <rFont val="宋体"/>
        <charset val="134"/>
      </rPr>
      <t xml:space="preserve"> </t>
    </r>
    <r>
      <rPr>
        <sz val="11"/>
        <color indexed="8"/>
        <rFont val="宋体"/>
        <charset val="134"/>
      </rPr>
      <t>不少于</t>
    </r>
    <r>
      <rPr>
        <sz val="11"/>
        <color rgb="FF000000"/>
        <rFont val="宋体"/>
        <charset val="134"/>
      </rPr>
      <t xml:space="preserve"> 224 </t>
    </r>
    <r>
      <rPr>
        <sz val="11"/>
        <color indexed="8"/>
        <rFont val="宋体"/>
        <charset val="134"/>
      </rPr>
      <t>户，最终套数以实际建设规模为准。</t>
    </r>
  </si>
  <si>
    <r>
      <rPr>
        <sz val="11"/>
        <color indexed="8"/>
        <rFont val="宋体"/>
        <charset val="134"/>
      </rPr>
      <t>建设污水处理系统</t>
    </r>
    <r>
      <rPr>
        <sz val="11"/>
        <color rgb="FF000000"/>
        <rFont val="宋体"/>
        <charset val="134"/>
      </rPr>
      <t>190</t>
    </r>
    <r>
      <rPr>
        <sz val="11"/>
        <color indexed="8"/>
        <rFont val="宋体"/>
        <charset val="134"/>
      </rPr>
      <t>套。通过本项目村庄污水收集处理工程的实施，可有效改善村庄环境卫生，提升</t>
    </r>
    <r>
      <rPr>
        <sz val="11"/>
        <color rgb="FF000000"/>
        <rFont val="宋体"/>
        <charset val="134"/>
      </rPr>
      <t>224</t>
    </r>
    <r>
      <rPr>
        <sz val="11"/>
        <color indexed="8"/>
        <rFont val="宋体"/>
        <charset val="134"/>
      </rPr>
      <t>户人居环境，减少村庄生活污水污染物排放，保护了生态环境。</t>
    </r>
  </si>
  <si>
    <t>五岔路乡志丹小组道路挡墙排水沟整治项目</t>
  </si>
  <si>
    <t>五岔路村志丹小组</t>
  </si>
  <si>
    <t>新建排水沟450米，安装涵管8米，盖板涵10米，排水管安装85米，新建挡土墙30米</t>
  </si>
  <si>
    <r>
      <rPr>
        <sz val="11"/>
        <color rgb="FF000000"/>
        <rFont val="宋体"/>
        <charset val="134"/>
      </rPr>
      <t>新建排水沟</t>
    </r>
    <r>
      <rPr>
        <sz val="11"/>
        <color theme="1"/>
        <rFont val="宋体"/>
        <charset val="134"/>
      </rPr>
      <t>450</t>
    </r>
    <r>
      <rPr>
        <sz val="11"/>
        <color rgb="FF000000"/>
        <rFont val="宋体"/>
        <charset val="134"/>
      </rPr>
      <t>米，安装涵管</t>
    </r>
    <r>
      <rPr>
        <sz val="11"/>
        <color theme="1"/>
        <rFont val="宋体"/>
        <charset val="134"/>
      </rPr>
      <t>8</t>
    </r>
    <r>
      <rPr>
        <sz val="11"/>
        <color rgb="FF000000"/>
        <rFont val="宋体"/>
        <charset val="134"/>
      </rPr>
      <t>米，盖板涵</t>
    </r>
    <r>
      <rPr>
        <sz val="11"/>
        <color theme="1"/>
        <rFont val="宋体"/>
        <charset val="134"/>
      </rPr>
      <t>10</t>
    </r>
    <r>
      <rPr>
        <sz val="11"/>
        <color rgb="FF000000"/>
        <rFont val="宋体"/>
        <charset val="134"/>
      </rPr>
      <t>米，排水管安装</t>
    </r>
    <r>
      <rPr>
        <sz val="11"/>
        <color theme="1"/>
        <rFont val="宋体"/>
        <charset val="134"/>
      </rPr>
      <t>85</t>
    </r>
    <r>
      <rPr>
        <sz val="11"/>
        <color rgb="FF000000"/>
        <rFont val="宋体"/>
        <charset val="134"/>
      </rPr>
      <t>米，新建挡土墙</t>
    </r>
    <r>
      <rPr>
        <sz val="11"/>
        <color theme="1"/>
        <rFont val="宋体"/>
        <charset val="134"/>
      </rPr>
      <t>30</t>
    </r>
    <r>
      <rPr>
        <sz val="11"/>
        <color rgb="FF000000"/>
        <rFont val="宋体"/>
        <charset val="134"/>
      </rPr>
      <t>米。通过项目实施有效保护资源，合理防治，有效解决村寨排水问题合理引流、排水，避免洪涝</t>
    </r>
  </si>
  <si>
    <t>五岔路乡</t>
  </si>
  <si>
    <t>遮放镇河边寨村农村生活污水治理改造项目</t>
  </si>
  <si>
    <t>遮放镇河边寨村</t>
  </si>
  <si>
    <t>“分散治理模式+资源化利用”污水处理系统约 261 套（考虑建设条件因素，采用单户或者多户合并污水处理系统），覆盖户数不少于 309 户，最终套数以实际建设规模为准。</t>
  </si>
  <si>
    <t>建设污水处理系统261套。通过本项目村庄污水收集处理工程的实施，可有效改善村庄环境卫生，提升309户人居环境，减少村庄生活污水污染物排放，保护了生态环境。</t>
  </si>
  <si>
    <t>遮放镇邦达村农村生活污水治理改造项目</t>
  </si>
  <si>
    <t>遮放镇邦达村</t>
  </si>
  <si>
    <t>“分散治理模式+资源化利用”污水处理系统约 318 套（考虑建设条件因素，采用单户或者多户合并污水处理系统），覆盖户数不少于 375 户，最终套数以实际建设规模为准</t>
  </si>
  <si>
    <t>建设污水处理系统318套。通过本项目村庄污水收集处理工程的实施，可有效改善村庄环境卫生，提升375户人居环境，减少村庄生活污水污染物排放，保护了生态环境。</t>
  </si>
  <si>
    <t>轩岗乡芹菜塘村宏福小组人居环境提升项目</t>
  </si>
  <si>
    <t>轩岗乡芹菜塘村宏福小组</t>
  </si>
  <si>
    <t>新建排水管1575米，其中型号DN300的高密度聚乙烯双壁波纹管约1052米，型号DN500的高密度聚乙烯双壁波纹管约378米，型号DN600的高密度聚乙烯双壁波纹管约145米；新建检查井48个，其中砖砌检查井21座，塑料检查井27座；新建双箅平篦式雨水口59个；开挖土方约4018m³，回填土方约2208m³，回填砂约2980m³；硬化道路约5916㎡，新建挡墙约486m³。</t>
  </si>
  <si>
    <t>项目建成后，轩岗乡芹菜塘村宏福小组群众57户237人将直接受益,其中脱贫户4户22人，切实提高群众出行效率，为易地搬迁点群众打造更加便利的生活条件，为易地搬迁点群众搬得出、留得住、能致富打下坚实基础，有力推进脱贫攻坚巩固与乡村振兴有效衔接。</t>
  </si>
  <si>
    <t>轩岗乡</t>
  </si>
  <si>
    <t>急需补齐农村人居环境短板弱项而增加项目</t>
  </si>
  <si>
    <t>十</t>
  </si>
  <si>
    <t>农村道路建设</t>
  </si>
  <si>
    <t>芒市幸福村至和谐小学公路</t>
  </si>
  <si>
    <t>风平镇幸福村景福三组</t>
  </si>
  <si>
    <t>芒市幸福村至和谐小学公路项目位于风平镇、轩岗乡境内，建设总里程1.39593公里，其中：主线全长1.22331公里；支线全长0.17262公里。</t>
  </si>
  <si>
    <t>建设总里程1.39593公里，解决出行难问题，其中脱贫人口1043人</t>
  </si>
  <si>
    <t>市交通运输局</t>
  </si>
  <si>
    <t>芒市风平镇黎明村委会蔡坪小组2023年中央财政以工代赈项目</t>
  </si>
  <si>
    <t>风平镇黎明村蔡坪小组</t>
  </si>
  <si>
    <t>安置点路面硬化13000平方米；配套排水沟2000米，砌筑防护挡墙500立方米。</t>
  </si>
  <si>
    <t>安置点路面硬化13000平方米；配套排水沟2000米，砌筑防护挡墙500立方米。解决出行难问题，其中脱贫人口527人</t>
  </si>
  <si>
    <t>市发展改革局</t>
  </si>
  <si>
    <t>大湾村委会街坡小组生产道路建设项目</t>
  </si>
  <si>
    <t>芒市镇大弯村街坡</t>
  </si>
  <si>
    <t>拆除重建桥1座，桥长约6米，宽4米，硬化道路约长330平方米，宽4米，排水管约100米</t>
  </si>
  <si>
    <t>拆除重建桥1座，桥长约6米，宽4米，硬化道路约长330平方米，宽4米，排水管约100米。项目建成后，能够改善周边476户2140人生产生活条件。</t>
  </si>
  <si>
    <t>芒市镇</t>
  </si>
  <si>
    <t>芒市农业农村局</t>
  </si>
  <si>
    <t>十一</t>
  </si>
  <si>
    <t>农村危房改造</t>
  </si>
  <si>
    <t>十二</t>
  </si>
  <si>
    <t>农业资源及生态保护</t>
  </si>
  <si>
    <t>芒市2023年生产障碍耕地治理项目</t>
  </si>
  <si>
    <t>芒市镇、风平镇、遮放镇、三台山乡</t>
  </si>
  <si>
    <t>建立障碍耕地治理示范区8200亩，开展障碍耕地种植现状调查、开展土壤、农产品采样检测225个，开展宣传培训6场次，开展治理措施验证试验。</t>
  </si>
  <si>
    <t>2024.06</t>
  </si>
  <si>
    <t>十三</t>
  </si>
  <si>
    <t>其他</t>
  </si>
  <si>
    <t>芒市2023年监测对象乡村公益性岗位</t>
  </si>
  <si>
    <t>开发160个监测对象乡村公益性岗位，主要用于对无法外出务工，生活困难的监测对象开展就业帮扶，实现就近就地就业，增加收入。</t>
  </si>
  <si>
    <t>800元/人/月</t>
  </si>
  <si>
    <t>通过项目实施，对160户无法外出务工、生活困难的监测对象开展就业帮扶，实现就近就地就业，每户月增收入800元。</t>
  </si>
  <si>
    <t>市人力资源社会保障局</t>
  </si>
  <si>
    <t>芒市脱贫人口和监测对象跨省务工一次性交通补助</t>
  </si>
  <si>
    <t>主要用于部分2023年跨省外出务工且稳定就业3个月以上的脱贫人口和监测对象给予一次性交通补助。按照1000元每人的标准给予补助，预估补助人数695人，需要资金69.5万元。</t>
  </si>
  <si>
    <t>2023.01</t>
  </si>
  <si>
    <t>项目实施后，减轻695人脱贫人口和监测对象跨省外出务工的成本，让外出务工的脱贫劳动力监测对象感受到政府的关心和支持，稳定就业岗位，增加家庭收入，对生活充满希望，同时可带动其他人员外出务工，促进社会的稳定和人民安居乐业</t>
  </si>
  <si>
    <t>市人力资源和社会保障局</t>
  </si>
  <si>
    <t>根据《云南省人力资源和社会保障厅 云南省乡村振兴局关于进一步做好一次性交通补助发放工作的通知》要求，结合芒市实际新增项目</t>
  </si>
  <si>
    <t>芒市脱贫人口高标准培训模式输送比亚迪公司就业项目</t>
  </si>
  <si>
    <t>对脱贫劳动力开展职业技能培训定向输送到比亚迪公司就业。计划补助4人。</t>
  </si>
  <si>
    <t>3800/人</t>
  </si>
  <si>
    <t>项目实施后，促进4人脱贫劳动力具备职业技能资格，定向输送到比亚迪公司就业，增加农户经济收入。</t>
  </si>
  <si>
    <t>根据《云南省乡村振兴局 云南省财政厅关于探索脱贫人口高标准培训模式输送比亚迪公司就业的通知》要求，结合芒市实际新增项目</t>
  </si>
  <si>
    <t>2023年雨露计划</t>
  </si>
  <si>
    <t>支持2023年芒市籍脱贫户和监测易致贫户家庭子女就读职业院校助学补助，确保顺利完成学业。2023年分两次兑付，一次是春季学期6月20日以前；一次是秋季学期12月以前。据测算，2023年预估资助800人，需要资金300万元。</t>
  </si>
  <si>
    <t>保障800名贫困学生能安心学习，顺利完成学业，服务社会，促进社会稳定，人民安居乐业、和谐发展。</t>
  </si>
  <si>
    <t>调整方案规模340万元，现除秋季学期部分新入学学生未取得学籍证明未兑付外，其他学生均已兑付，预计本学年只需要300万元，调减资金量40万元。</t>
  </si>
  <si>
    <t>芒市村庄规划</t>
  </si>
  <si>
    <t>28个村委会</t>
  </si>
  <si>
    <t>围绕乡村发展、乡村建设、乡村治理，完成28个行政村的村庄规划</t>
  </si>
  <si>
    <t>10万元/村</t>
  </si>
  <si>
    <t>2022.09</t>
  </si>
  <si>
    <t>围绕乡村发展、乡村建设、乡村治理，完成28个行政村的村庄规划，全面推进乡村振兴。</t>
  </si>
  <si>
    <t>市自然资源局</t>
  </si>
  <si>
    <t>填表说明：1.综合类项目归类以资金投入占比较大的项目类型填列；
          2.不能新增项目类型。确实无法分类的填到十三项第4小项中。</t>
  </si>
</sst>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0_);[Red]\(0.0000\)"/>
    <numFmt numFmtId="177" formatCode="0.00_ "/>
    <numFmt numFmtId="178" formatCode="0_);[Red]\(0\)"/>
    <numFmt numFmtId="179" formatCode="0.00_);[Red]\(0.00\)"/>
  </numFmts>
  <fonts count="42">
    <font>
      <sz val="11"/>
      <color theme="1"/>
      <name val="宋体"/>
      <charset val="134"/>
      <scheme val="minor"/>
    </font>
    <font>
      <sz val="12"/>
      <color indexed="8"/>
      <name val="宋体"/>
      <charset val="134"/>
    </font>
    <font>
      <b/>
      <sz val="20"/>
      <color indexed="8"/>
      <name val="华文中宋"/>
      <charset val="134"/>
    </font>
    <font>
      <sz val="10"/>
      <color indexed="8"/>
      <name val="宋体"/>
      <charset val="134"/>
    </font>
    <font>
      <sz val="10"/>
      <color rgb="FF000000"/>
      <name val="方正仿宋_GBK"/>
      <charset val="134"/>
    </font>
    <font>
      <sz val="10"/>
      <color indexed="8"/>
      <name val="Times New Roman"/>
      <charset val="0"/>
    </font>
    <font>
      <sz val="10"/>
      <name val="Times New Roman"/>
      <charset val="0"/>
    </font>
    <font>
      <sz val="11"/>
      <color indexed="8"/>
      <name val="Times New Roman"/>
      <charset val="0"/>
    </font>
    <font>
      <b/>
      <sz val="12"/>
      <color indexed="8"/>
      <name val="宋体"/>
      <charset val="134"/>
    </font>
    <font>
      <sz val="12"/>
      <color indexed="8"/>
      <name val="方正黑体_GBK"/>
      <charset val="134"/>
    </font>
    <font>
      <b/>
      <sz val="16"/>
      <color indexed="8"/>
      <name val="黑体"/>
      <charset val="134"/>
    </font>
    <font>
      <sz val="20"/>
      <color rgb="FF000000"/>
      <name val="方正小标宋_GBK"/>
      <charset val="134"/>
    </font>
    <font>
      <sz val="20"/>
      <color indexed="8"/>
      <name val="方正小标宋_GBK"/>
      <charset val="134"/>
    </font>
    <font>
      <b/>
      <sz val="10"/>
      <color indexed="8"/>
      <name val="方正仿宋_GBK"/>
      <charset val="134"/>
    </font>
    <font>
      <sz val="10"/>
      <color indexed="8"/>
      <name val="方正黑体_GBK"/>
      <charset val="134"/>
    </font>
    <font>
      <b/>
      <sz val="11"/>
      <color indexed="8"/>
      <name val="宋体"/>
      <charset val="134"/>
    </font>
    <font>
      <sz val="11"/>
      <color indexed="8"/>
      <name val="宋体"/>
      <charset val="134"/>
    </font>
    <font>
      <b/>
      <sz val="11"/>
      <name val="宋体"/>
      <charset val="134"/>
    </font>
    <font>
      <sz val="11"/>
      <color rgb="FF000000"/>
      <name val="宋体"/>
      <charset val="134"/>
    </font>
    <font>
      <sz val="11"/>
      <name val="宋体"/>
      <charset val="134"/>
    </font>
    <font>
      <sz val="11"/>
      <color theme="1"/>
      <name val="宋体"/>
      <charset val="134"/>
    </font>
    <font>
      <sz val="11"/>
      <color indexed="8"/>
      <name val="宋体"/>
      <charset val="0"/>
    </font>
    <font>
      <sz val="11"/>
      <name val="宋体"/>
      <charset val="0"/>
    </font>
    <font>
      <sz val="11"/>
      <color rgb="FFFF000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1"/>
      <color rgb="FF3F3F3F"/>
      <name val="宋体"/>
      <charset val="0"/>
      <scheme val="minor"/>
    </font>
    <font>
      <u/>
      <sz val="11"/>
      <color rgb="FF800080"/>
      <name val="宋体"/>
      <charset val="0"/>
      <scheme val="minor"/>
    </font>
    <font>
      <sz val="11"/>
      <color rgb="FF006100"/>
      <name val="宋体"/>
      <charset val="0"/>
      <scheme val="minor"/>
    </font>
    <font>
      <b/>
      <sz val="13"/>
      <color theme="3"/>
      <name val="宋体"/>
      <charset val="134"/>
      <scheme val="minor"/>
    </font>
    <font>
      <b/>
      <sz val="15"/>
      <color theme="3"/>
      <name val="宋体"/>
      <charset val="134"/>
      <scheme val="minor"/>
    </font>
    <font>
      <i/>
      <sz val="11"/>
      <color rgb="FF7F7F7F"/>
      <name val="宋体"/>
      <charset val="0"/>
      <scheme val="minor"/>
    </font>
    <font>
      <sz val="11"/>
      <color rgb="FF9C6500"/>
      <name val="宋体"/>
      <charset val="0"/>
      <scheme val="minor"/>
    </font>
    <font>
      <b/>
      <sz val="11"/>
      <color theme="1"/>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32" fillId="10" borderId="0" applyNumberFormat="0" applyBorder="0" applyAlignment="0" applyProtection="0">
      <alignment vertical="center"/>
    </xf>
    <xf numFmtId="0" fontId="30"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7" borderId="0" applyNumberFormat="0" applyBorder="0" applyAlignment="0" applyProtection="0">
      <alignment vertical="center"/>
    </xf>
    <xf numFmtId="0" fontId="24" fillId="2" borderId="0" applyNumberFormat="0" applyBorder="0" applyAlignment="0" applyProtection="0">
      <alignment vertical="center"/>
    </xf>
    <xf numFmtId="43" fontId="0" fillId="0" borderId="0" applyFont="0" applyFill="0" applyBorder="0" applyAlignment="0" applyProtection="0">
      <alignment vertical="center"/>
    </xf>
    <xf numFmtId="0" fontId="31" fillId="13"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5" borderId="14" applyNumberFormat="0" applyFont="0" applyAlignment="0" applyProtection="0">
      <alignment vertical="center"/>
    </xf>
    <xf numFmtId="0" fontId="31" fillId="18"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13" applyNumberFormat="0" applyFill="0" applyAlignment="0" applyProtection="0">
      <alignment vertical="center"/>
    </xf>
    <xf numFmtId="0" fontId="36" fillId="0" borderId="13" applyNumberFormat="0" applyFill="0" applyAlignment="0" applyProtection="0">
      <alignment vertical="center"/>
    </xf>
    <xf numFmtId="0" fontId="31" fillId="12" borderId="0" applyNumberFormat="0" applyBorder="0" applyAlignment="0" applyProtection="0">
      <alignment vertical="center"/>
    </xf>
    <xf numFmtId="0" fontId="26" fillId="0" borderId="15" applyNumberFormat="0" applyFill="0" applyAlignment="0" applyProtection="0">
      <alignment vertical="center"/>
    </xf>
    <xf numFmtId="0" fontId="31" fillId="9" borderId="0" applyNumberFormat="0" applyBorder="0" applyAlignment="0" applyProtection="0">
      <alignment vertical="center"/>
    </xf>
    <xf numFmtId="0" fontId="33" fillId="3" borderId="12" applyNumberFormat="0" applyAlignment="0" applyProtection="0">
      <alignment vertical="center"/>
    </xf>
    <xf numFmtId="0" fontId="29" fillId="3" borderId="11" applyNumberFormat="0" applyAlignment="0" applyProtection="0">
      <alignment vertical="center"/>
    </xf>
    <xf numFmtId="0" fontId="41" fillId="20" borderId="17" applyNumberFormat="0" applyAlignment="0" applyProtection="0">
      <alignment vertical="center"/>
    </xf>
    <xf numFmtId="0" fontId="32" fillId="17" borderId="0" applyNumberFormat="0" applyBorder="0" applyAlignment="0" applyProtection="0">
      <alignment vertical="center"/>
    </xf>
    <xf numFmtId="0" fontId="31" fillId="16" borderId="0" applyNumberFormat="0" applyBorder="0" applyAlignment="0" applyProtection="0">
      <alignment vertical="center"/>
    </xf>
    <xf numFmtId="0" fontId="25" fillId="0" borderId="10" applyNumberFormat="0" applyFill="0" applyAlignment="0" applyProtection="0">
      <alignment vertical="center"/>
    </xf>
    <xf numFmtId="0" fontId="40" fillId="0" borderId="16" applyNumberFormat="0" applyFill="0" applyAlignment="0" applyProtection="0">
      <alignment vertical="center"/>
    </xf>
    <xf numFmtId="0" fontId="35" fillId="14" borderId="0" applyNumberFormat="0" applyBorder="0" applyAlignment="0" applyProtection="0">
      <alignment vertical="center"/>
    </xf>
    <xf numFmtId="0" fontId="39" fillId="19" borderId="0" applyNumberFormat="0" applyBorder="0" applyAlignment="0" applyProtection="0">
      <alignment vertical="center"/>
    </xf>
    <xf numFmtId="0" fontId="32" fillId="23" borderId="0" applyNumberFormat="0" applyBorder="0" applyAlignment="0" applyProtection="0">
      <alignment vertical="center"/>
    </xf>
    <xf numFmtId="0" fontId="31" fillId="26" borderId="0" applyNumberFormat="0" applyBorder="0" applyAlignment="0" applyProtection="0">
      <alignment vertical="center"/>
    </xf>
    <xf numFmtId="0" fontId="32" fillId="6"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32" fillId="32" borderId="0" applyNumberFormat="0" applyBorder="0" applyAlignment="0" applyProtection="0">
      <alignment vertical="center"/>
    </xf>
    <xf numFmtId="0" fontId="31" fillId="22" borderId="0" applyNumberFormat="0" applyBorder="0" applyAlignment="0" applyProtection="0">
      <alignment vertical="center"/>
    </xf>
    <xf numFmtId="0" fontId="31" fillId="31" borderId="0" applyNumberFormat="0" applyBorder="0" applyAlignment="0" applyProtection="0">
      <alignment vertical="center"/>
    </xf>
    <xf numFmtId="0" fontId="32" fillId="21" borderId="0" applyNumberFormat="0" applyBorder="0" applyAlignment="0" applyProtection="0">
      <alignment vertical="center"/>
    </xf>
    <xf numFmtId="0" fontId="32" fillId="28" borderId="0" applyNumberFormat="0" applyBorder="0" applyAlignment="0" applyProtection="0">
      <alignment vertical="center"/>
    </xf>
    <xf numFmtId="0" fontId="31" fillId="8" borderId="0" applyNumberFormat="0" applyBorder="0" applyAlignment="0" applyProtection="0">
      <alignment vertical="center"/>
    </xf>
    <xf numFmtId="0" fontId="32" fillId="24" borderId="0" applyNumberFormat="0" applyBorder="0" applyAlignment="0" applyProtection="0">
      <alignment vertical="center"/>
    </xf>
    <xf numFmtId="0" fontId="31" fillId="5" borderId="0" applyNumberFormat="0" applyBorder="0" applyAlignment="0" applyProtection="0">
      <alignment vertical="center"/>
    </xf>
    <xf numFmtId="0" fontId="31" fillId="11" borderId="0" applyNumberFormat="0" applyBorder="0" applyAlignment="0" applyProtection="0">
      <alignment vertical="center"/>
    </xf>
    <xf numFmtId="0" fontId="32" fillId="30" borderId="0" applyNumberFormat="0" applyBorder="0" applyAlignment="0" applyProtection="0">
      <alignment vertical="center"/>
    </xf>
    <xf numFmtId="0" fontId="31" fillId="27" borderId="0" applyNumberFormat="0" applyBorder="0" applyAlignment="0" applyProtection="0">
      <alignment vertical="center"/>
    </xf>
  </cellStyleXfs>
  <cellXfs count="8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6" fillId="0" borderId="0" xfId="0" applyFont="1" applyFill="1" applyBorder="1" applyAlignment="1">
      <alignment vertical="center"/>
    </xf>
    <xf numFmtId="0" fontId="5" fillId="0" borderId="0" xfId="0" applyFont="1" applyFill="1" applyBorder="1" applyAlignment="1">
      <alignment horizontal="center" vertical="center"/>
    </xf>
    <xf numFmtId="0" fontId="7" fillId="0" borderId="0" xfId="0" applyFont="1" applyFill="1" applyBorder="1" applyAlignment="1">
      <alignment vertical="center"/>
    </xf>
    <xf numFmtId="0" fontId="8"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0"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8"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justify" vertical="center" wrapText="1"/>
    </xf>
    <xf numFmtId="0" fontId="18" fillId="0" borderId="1" xfId="0" applyNumberFormat="1" applyFont="1" applyFill="1" applyBorder="1" applyAlignment="1">
      <alignment horizontal="left" vertical="center" wrapText="1"/>
    </xf>
    <xf numFmtId="176" fontId="18" fillId="0" borderId="1" xfId="0" applyNumberFormat="1" applyFont="1" applyFill="1" applyBorder="1" applyAlignment="1">
      <alignment horizontal="justify" vertical="center" wrapText="1"/>
    </xf>
    <xf numFmtId="176" fontId="18"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justify" vertical="center" wrapText="1"/>
    </xf>
    <xf numFmtId="0" fontId="19"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177" fontId="19" fillId="0" borderId="1" xfId="0"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16" fillId="0" borderId="1" xfId="0" applyFont="1" applyFill="1" applyBorder="1" applyAlignment="1">
      <alignment vertical="center" wrapText="1"/>
    </xf>
    <xf numFmtId="176" fontId="19" fillId="0" borderId="1" xfId="0" applyNumberFormat="1" applyFont="1" applyFill="1" applyBorder="1" applyAlignment="1">
      <alignment horizontal="left" vertical="center" wrapText="1"/>
    </xf>
    <xf numFmtId="176" fontId="19" fillId="0" borderId="1" xfId="0" applyNumberFormat="1" applyFont="1" applyFill="1" applyBorder="1" applyAlignment="1">
      <alignment horizontal="justify" vertical="center" wrapText="1"/>
    </xf>
    <xf numFmtId="0" fontId="16" fillId="0" borderId="1" xfId="0" applyNumberFormat="1" applyFont="1" applyFill="1" applyBorder="1" applyAlignment="1">
      <alignment horizontal="justify" vertical="center" wrapText="1"/>
    </xf>
    <xf numFmtId="0" fontId="16"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xf>
    <xf numFmtId="176" fontId="19"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6" fillId="0" borderId="1" xfId="0" applyFont="1" applyFill="1" applyBorder="1" applyAlignment="1">
      <alignment horizontal="justify" vertical="center" wrapText="1"/>
    </xf>
    <xf numFmtId="176" fontId="20" fillId="0" borderId="1" xfId="0" applyNumberFormat="1" applyFont="1" applyFill="1" applyBorder="1" applyAlignment="1">
      <alignment horizontal="left" vertical="center" wrapText="1"/>
    </xf>
    <xf numFmtId="177" fontId="19" fillId="0" borderId="1" xfId="0" applyNumberFormat="1" applyFont="1" applyFill="1" applyBorder="1" applyAlignment="1">
      <alignment horizontal="center" vertical="center" wrapText="1"/>
    </xf>
    <xf numFmtId="0" fontId="14" fillId="0" borderId="9" xfId="0" applyFont="1" applyFill="1" applyBorder="1" applyAlignment="1">
      <alignment horizontal="center" vertical="center" wrapText="1"/>
    </xf>
    <xf numFmtId="0" fontId="18"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center" vertical="center" wrapText="1"/>
    </xf>
    <xf numFmtId="179" fontId="19"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6" fillId="0" borderId="1" xfId="0" applyFont="1" applyFill="1" applyBorder="1" applyAlignment="1">
      <alignment vertical="center"/>
    </xf>
    <xf numFmtId="0" fontId="18" fillId="0" borderId="1" xfId="0" applyFont="1" applyFill="1" applyBorder="1" applyAlignment="1">
      <alignment vertical="center"/>
    </xf>
    <xf numFmtId="0" fontId="18" fillId="0" borderId="1" xfId="0" applyFont="1" applyFill="1" applyBorder="1" applyAlignment="1">
      <alignment vertical="center" wrapText="1"/>
    </xf>
    <xf numFmtId="179" fontId="18"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left" vertical="center"/>
    </xf>
    <xf numFmtId="0" fontId="22" fillId="0" borderId="1" xfId="0" applyFont="1" applyFill="1" applyBorder="1" applyAlignment="1">
      <alignment vertical="center"/>
    </xf>
    <xf numFmtId="0" fontId="21" fillId="0" borderId="1" xfId="0" applyFont="1" applyFill="1" applyBorder="1" applyAlignment="1">
      <alignment horizontal="center" vertical="center"/>
    </xf>
    <xf numFmtId="179" fontId="19" fillId="0" borderId="1" xfId="0" applyNumberFormat="1" applyFont="1" applyFill="1" applyBorder="1" applyAlignment="1">
      <alignment horizontal="left" vertical="center" wrapText="1"/>
    </xf>
    <xf numFmtId="176" fontId="18" fillId="0" borderId="1" xfId="0" applyNumberFormat="1" applyFont="1" applyFill="1" applyBorder="1" applyAlignment="1">
      <alignment horizontal="center" vertical="center" wrapText="1"/>
    </xf>
    <xf numFmtId="0" fontId="22" fillId="0" borderId="1" xfId="0" applyFont="1" applyFill="1" applyBorder="1" applyAlignment="1">
      <alignment horizontal="justify" vertical="center" wrapText="1"/>
    </xf>
    <xf numFmtId="0" fontId="18"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19" fillId="0" borderId="1" xfId="0" applyNumberFormat="1" applyFont="1" applyFill="1" applyBorder="1" applyAlignment="1">
      <alignment horizontal="justify" vertical="center"/>
    </xf>
    <xf numFmtId="0" fontId="16" fillId="0" borderId="0" xfId="0" applyFont="1" applyFill="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49" fontId="21" fillId="0" borderId="1" xfId="0" applyNumberFormat="1" applyFont="1" applyFill="1" applyBorder="1" applyAlignment="1">
      <alignment horizontal="center" vertical="center" wrapText="1"/>
    </xf>
    <xf numFmtId="43" fontId="19" fillId="0" borderId="1" xfId="0" applyNumberFormat="1" applyFont="1" applyFill="1" applyBorder="1" applyAlignment="1">
      <alignment horizontal="left" vertical="center" wrapText="1"/>
    </xf>
    <xf numFmtId="0" fontId="16"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2"/>
  <sheetViews>
    <sheetView tabSelected="1" view="pageBreakPreview" zoomScale="55" zoomScaleNormal="55" workbookViewId="0">
      <selection activeCell="A2" sqref="A2:V2"/>
    </sheetView>
  </sheetViews>
  <sheetFormatPr defaultColWidth="9" defaultRowHeight="15.6"/>
  <cols>
    <col min="1" max="1" width="7.00925925925926" style="11" customWidth="1"/>
    <col min="2" max="2" width="20" style="1" customWidth="1"/>
    <col min="3" max="3" width="8.0462962962963" style="1" customWidth="1"/>
    <col min="4" max="4" width="16.7592592592593" style="1" customWidth="1"/>
    <col min="5" max="5" width="13.5" style="1" customWidth="1"/>
    <col min="6" max="6" width="30.2314814814815" style="12" customWidth="1"/>
    <col min="7" max="7" width="13.5" style="13" customWidth="1"/>
    <col min="8" max="11" width="8.5" style="1" customWidth="1"/>
    <col min="12" max="15" width="8.10185185185185" style="1" customWidth="1"/>
    <col min="16" max="16" width="9.40740740740741" style="1" customWidth="1"/>
    <col min="17" max="17" width="10.5740740740741" style="1" customWidth="1"/>
    <col min="18" max="18" width="24.1296296296296" style="12" customWidth="1"/>
    <col min="19" max="20" width="13.5" style="1" customWidth="1"/>
    <col min="21" max="21" width="14.8703703703704" style="1" customWidth="1"/>
    <col min="22" max="22" width="15.9074074074074" style="1" customWidth="1"/>
    <col min="23" max="256" width="13.5" style="1" customWidth="1"/>
    <col min="257" max="16384" width="9" style="1"/>
  </cols>
  <sheetData>
    <row r="1" s="1" customFormat="1" ht="25" customHeight="1" spans="1:18">
      <c r="A1" s="14" t="s">
        <v>0</v>
      </c>
      <c r="B1" s="14"/>
      <c r="C1" s="15"/>
      <c r="D1" s="15"/>
      <c r="E1" s="15"/>
      <c r="F1" s="12"/>
      <c r="G1" s="13"/>
      <c r="R1" s="12"/>
    </row>
    <row r="2" s="2" customFormat="1" ht="50" customHeight="1" spans="1:22">
      <c r="A2" s="16" t="s">
        <v>1</v>
      </c>
      <c r="B2" s="17"/>
      <c r="C2" s="17"/>
      <c r="D2" s="17"/>
      <c r="E2" s="17"/>
      <c r="F2" s="18"/>
      <c r="G2" s="17"/>
      <c r="H2" s="17"/>
      <c r="I2" s="17"/>
      <c r="J2" s="17"/>
      <c r="K2" s="17"/>
      <c r="L2" s="17"/>
      <c r="M2" s="17"/>
      <c r="N2" s="17"/>
      <c r="O2" s="17"/>
      <c r="P2" s="17"/>
      <c r="Q2" s="17"/>
      <c r="R2" s="18"/>
      <c r="S2" s="17"/>
      <c r="T2" s="17"/>
      <c r="U2" s="17"/>
      <c r="V2" s="17"/>
    </row>
    <row r="3" s="3" customFormat="1" ht="39" customHeight="1" spans="1:23">
      <c r="A3" s="19" t="s">
        <v>2</v>
      </c>
      <c r="B3" s="20" t="s">
        <v>3</v>
      </c>
      <c r="C3" s="21" t="s">
        <v>4</v>
      </c>
      <c r="D3" s="21" t="s">
        <v>5</v>
      </c>
      <c r="E3" s="21" t="s">
        <v>6</v>
      </c>
      <c r="F3" s="20" t="s">
        <v>7</v>
      </c>
      <c r="G3" s="20" t="s">
        <v>8</v>
      </c>
      <c r="H3" s="22" t="s">
        <v>9</v>
      </c>
      <c r="I3" s="22"/>
      <c r="J3" s="22"/>
      <c r="K3" s="57"/>
      <c r="L3" s="20" t="s">
        <v>10</v>
      </c>
      <c r="M3" s="20"/>
      <c r="N3" s="20"/>
      <c r="O3" s="20"/>
      <c r="P3" s="20" t="s">
        <v>11</v>
      </c>
      <c r="Q3" s="20"/>
      <c r="R3" s="21" t="s">
        <v>12</v>
      </c>
      <c r="S3" s="20" t="s">
        <v>13</v>
      </c>
      <c r="T3" s="20" t="s">
        <v>14</v>
      </c>
      <c r="U3" s="21" t="s">
        <v>15</v>
      </c>
      <c r="V3" s="20" t="s">
        <v>16</v>
      </c>
      <c r="W3" s="66" t="s">
        <v>17</v>
      </c>
    </row>
    <row r="4" s="3" customFormat="1" ht="47" customHeight="1" spans="1:23">
      <c r="A4" s="19"/>
      <c r="B4" s="20"/>
      <c r="C4" s="23"/>
      <c r="D4" s="23"/>
      <c r="E4" s="23"/>
      <c r="F4" s="20"/>
      <c r="G4" s="20"/>
      <c r="H4" s="24" t="s">
        <v>18</v>
      </c>
      <c r="I4" s="21" t="s">
        <v>19</v>
      </c>
      <c r="J4" s="21" t="s">
        <v>20</v>
      </c>
      <c r="K4" s="21" t="s">
        <v>21</v>
      </c>
      <c r="L4" s="20" t="s">
        <v>22</v>
      </c>
      <c r="M4" s="20"/>
      <c r="N4" s="20" t="s">
        <v>23</v>
      </c>
      <c r="O4" s="20"/>
      <c r="P4" s="20" t="s">
        <v>24</v>
      </c>
      <c r="Q4" s="20" t="s">
        <v>25</v>
      </c>
      <c r="R4" s="23"/>
      <c r="S4" s="20"/>
      <c r="T4" s="20"/>
      <c r="U4" s="23"/>
      <c r="V4" s="20"/>
      <c r="W4" s="66"/>
    </row>
    <row r="5" s="3" customFormat="1" ht="36" customHeight="1" spans="1:23">
      <c r="A5" s="19"/>
      <c r="B5" s="20"/>
      <c r="C5" s="25"/>
      <c r="D5" s="25"/>
      <c r="E5" s="25"/>
      <c r="F5" s="20"/>
      <c r="G5" s="20"/>
      <c r="H5" s="26"/>
      <c r="I5" s="25"/>
      <c r="J5" s="25"/>
      <c r="K5" s="25"/>
      <c r="L5" s="20" t="s">
        <v>26</v>
      </c>
      <c r="M5" s="20" t="s">
        <v>27</v>
      </c>
      <c r="N5" s="20" t="s">
        <v>28</v>
      </c>
      <c r="O5" s="20" t="s">
        <v>29</v>
      </c>
      <c r="P5" s="20"/>
      <c r="Q5" s="20"/>
      <c r="R5" s="25"/>
      <c r="S5" s="20"/>
      <c r="T5" s="20"/>
      <c r="U5" s="25"/>
      <c r="V5" s="20"/>
      <c r="W5" s="66"/>
    </row>
    <row r="6" s="3" customFormat="1" ht="30" customHeight="1" spans="1:23">
      <c r="A6" s="27"/>
      <c r="B6" s="27" t="s">
        <v>30</v>
      </c>
      <c r="C6" s="27"/>
      <c r="D6" s="27"/>
      <c r="E6" s="27"/>
      <c r="F6" s="28"/>
      <c r="G6" s="29"/>
      <c r="H6" s="30">
        <f t="shared" ref="H6:O6" si="0">H7+H30+H31+H32+H33+H35+H45+H49+H50+H59+H63+H64+H66</f>
        <v>13316.52</v>
      </c>
      <c r="I6" s="30">
        <f t="shared" si="0"/>
        <v>0</v>
      </c>
      <c r="J6" s="30">
        <f t="shared" si="0"/>
        <v>0</v>
      </c>
      <c r="K6" s="30">
        <f t="shared" si="0"/>
        <v>0</v>
      </c>
      <c r="L6" s="30">
        <f t="shared" si="0"/>
        <v>104</v>
      </c>
      <c r="M6" s="30">
        <f t="shared" si="0"/>
        <v>5115.28</v>
      </c>
      <c r="N6" s="30">
        <f t="shared" si="0"/>
        <v>10320</v>
      </c>
      <c r="O6" s="30">
        <f t="shared" si="0"/>
        <v>75794</v>
      </c>
      <c r="P6" s="27"/>
      <c r="Q6" s="27"/>
      <c r="R6" s="67"/>
      <c r="S6" s="29"/>
      <c r="T6" s="29"/>
      <c r="U6" s="29"/>
      <c r="V6" s="29"/>
      <c r="W6" s="68"/>
    </row>
    <row r="7" s="3" customFormat="1" ht="30" customHeight="1" spans="1:23">
      <c r="A7" s="27" t="s">
        <v>31</v>
      </c>
      <c r="B7" s="31" t="s">
        <v>32</v>
      </c>
      <c r="C7" s="31"/>
      <c r="D7" s="31"/>
      <c r="E7" s="31"/>
      <c r="F7" s="28"/>
      <c r="G7" s="29"/>
      <c r="H7" s="29">
        <f t="shared" ref="H7:O7" si="1">SUM(H8:H29)</f>
        <v>5525.37</v>
      </c>
      <c r="I7" s="29">
        <f t="shared" si="1"/>
        <v>0</v>
      </c>
      <c r="J7" s="29">
        <f t="shared" si="1"/>
        <v>0</v>
      </c>
      <c r="K7" s="29">
        <f t="shared" si="1"/>
        <v>0</v>
      </c>
      <c r="L7" s="29">
        <f t="shared" si="1"/>
        <v>75</v>
      </c>
      <c r="M7" s="29">
        <f t="shared" si="1"/>
        <v>2822.18</v>
      </c>
      <c r="N7" s="29">
        <f t="shared" si="1"/>
        <v>8976</v>
      </c>
      <c r="O7" s="29">
        <f t="shared" si="1"/>
        <v>35192</v>
      </c>
      <c r="P7" s="29"/>
      <c r="Q7" s="29"/>
      <c r="R7" s="28"/>
      <c r="S7" s="29"/>
      <c r="T7" s="29"/>
      <c r="U7" s="29"/>
      <c r="V7" s="29"/>
      <c r="W7" s="68"/>
    </row>
    <row r="8" s="4" customFormat="1" ht="86.4" spans="1:23">
      <c r="A8" s="32">
        <v>1</v>
      </c>
      <c r="B8" s="33" t="s">
        <v>33</v>
      </c>
      <c r="C8" s="32" t="s">
        <v>34</v>
      </c>
      <c r="D8" s="32" t="s">
        <v>35</v>
      </c>
      <c r="E8" s="32" t="s">
        <v>36</v>
      </c>
      <c r="F8" s="34" t="s">
        <v>37</v>
      </c>
      <c r="G8" s="32"/>
      <c r="H8" s="32">
        <v>17</v>
      </c>
      <c r="I8" s="32"/>
      <c r="J8" s="32"/>
      <c r="K8" s="32"/>
      <c r="L8" s="32"/>
      <c r="M8" s="32"/>
      <c r="N8" s="32"/>
      <c r="O8" s="32"/>
      <c r="P8" s="32">
        <v>2023.01</v>
      </c>
      <c r="Q8" s="32">
        <v>2023.11</v>
      </c>
      <c r="R8" s="34" t="s">
        <v>38</v>
      </c>
      <c r="S8" s="32" t="s">
        <v>39</v>
      </c>
      <c r="T8" s="32" t="s">
        <v>39</v>
      </c>
      <c r="U8" s="29"/>
      <c r="V8" s="69"/>
      <c r="W8" s="69"/>
    </row>
    <row r="9" s="4" customFormat="1" ht="90" customHeight="1" spans="1:23">
      <c r="A9" s="32">
        <v>2</v>
      </c>
      <c r="B9" s="33" t="s">
        <v>40</v>
      </c>
      <c r="C9" s="32" t="s">
        <v>34</v>
      </c>
      <c r="D9" s="32" t="s">
        <v>35</v>
      </c>
      <c r="E9" s="32" t="s">
        <v>41</v>
      </c>
      <c r="F9" s="34" t="s">
        <v>42</v>
      </c>
      <c r="G9" s="32"/>
      <c r="H9" s="32">
        <v>63.92</v>
      </c>
      <c r="I9" s="32"/>
      <c r="J9" s="32"/>
      <c r="K9" s="32"/>
      <c r="L9" s="32">
        <v>2</v>
      </c>
      <c r="M9" s="32">
        <v>5</v>
      </c>
      <c r="N9" s="32">
        <v>25</v>
      </c>
      <c r="O9" s="32">
        <v>80</v>
      </c>
      <c r="P9" s="32">
        <v>2023.06</v>
      </c>
      <c r="Q9" s="32">
        <v>2023.12</v>
      </c>
      <c r="R9" s="34" t="s">
        <v>43</v>
      </c>
      <c r="S9" s="32" t="s">
        <v>39</v>
      </c>
      <c r="T9" s="32" t="s">
        <v>39</v>
      </c>
      <c r="U9" s="29"/>
      <c r="V9" s="69"/>
      <c r="W9" s="69"/>
    </row>
    <row r="10" s="4" customFormat="1" ht="87" customHeight="1" spans="1:23">
      <c r="A10" s="32">
        <v>3</v>
      </c>
      <c r="B10" s="33" t="s">
        <v>44</v>
      </c>
      <c r="C10" s="32" t="s">
        <v>34</v>
      </c>
      <c r="D10" s="32" t="s">
        <v>35</v>
      </c>
      <c r="E10" s="32" t="s">
        <v>45</v>
      </c>
      <c r="F10" s="34" t="s">
        <v>46</v>
      </c>
      <c r="G10" s="32"/>
      <c r="H10" s="32">
        <v>20</v>
      </c>
      <c r="I10" s="32"/>
      <c r="J10" s="32"/>
      <c r="K10" s="32"/>
      <c r="L10" s="32">
        <v>2</v>
      </c>
      <c r="M10" s="32">
        <v>0.1</v>
      </c>
      <c r="N10" s="32">
        <v>25</v>
      </c>
      <c r="O10" s="32">
        <v>80</v>
      </c>
      <c r="P10" s="32">
        <v>2023.06</v>
      </c>
      <c r="Q10" s="32">
        <v>2023.12</v>
      </c>
      <c r="R10" s="34" t="s">
        <v>47</v>
      </c>
      <c r="S10" s="32" t="s">
        <v>39</v>
      </c>
      <c r="T10" s="32" t="s">
        <v>39</v>
      </c>
      <c r="U10" s="29"/>
      <c r="V10" s="69"/>
      <c r="W10" s="69"/>
    </row>
    <row r="11" s="4" customFormat="1" ht="163" customHeight="1" spans="1:23">
      <c r="A11" s="32">
        <v>4</v>
      </c>
      <c r="B11" s="33" t="s">
        <v>48</v>
      </c>
      <c r="C11" s="32" t="s">
        <v>34</v>
      </c>
      <c r="D11" s="32" t="s">
        <v>35</v>
      </c>
      <c r="E11" s="32" t="s">
        <v>49</v>
      </c>
      <c r="F11" s="34" t="s">
        <v>50</v>
      </c>
      <c r="G11" s="32"/>
      <c r="H11" s="32">
        <v>21</v>
      </c>
      <c r="I11" s="32"/>
      <c r="J11" s="32"/>
      <c r="K11" s="32"/>
      <c r="L11" s="32"/>
      <c r="M11" s="32"/>
      <c r="N11" s="32"/>
      <c r="O11" s="32"/>
      <c r="P11" s="32">
        <v>2023.03</v>
      </c>
      <c r="Q11" s="32">
        <v>2023.9</v>
      </c>
      <c r="R11" s="34" t="s">
        <v>51</v>
      </c>
      <c r="S11" s="32" t="s">
        <v>39</v>
      </c>
      <c r="T11" s="32" t="s">
        <v>39</v>
      </c>
      <c r="U11" s="29"/>
      <c r="V11" s="69"/>
      <c r="W11" s="69"/>
    </row>
    <row r="12" s="4" customFormat="1" ht="164" customHeight="1" spans="1:23">
      <c r="A12" s="32">
        <v>5</v>
      </c>
      <c r="B12" s="33" t="s">
        <v>52</v>
      </c>
      <c r="C12" s="32" t="s">
        <v>34</v>
      </c>
      <c r="D12" s="32" t="s">
        <v>35</v>
      </c>
      <c r="E12" s="32" t="s">
        <v>53</v>
      </c>
      <c r="F12" s="34" t="s">
        <v>54</v>
      </c>
      <c r="G12" s="32"/>
      <c r="H12" s="32">
        <v>120</v>
      </c>
      <c r="I12" s="32"/>
      <c r="J12" s="32"/>
      <c r="K12" s="32"/>
      <c r="L12" s="32"/>
      <c r="M12" s="32"/>
      <c r="N12" s="32"/>
      <c r="O12" s="32"/>
      <c r="P12" s="32">
        <v>2023.01</v>
      </c>
      <c r="Q12" s="32">
        <v>2023.12</v>
      </c>
      <c r="R12" s="34" t="s">
        <v>55</v>
      </c>
      <c r="S12" s="32" t="s">
        <v>39</v>
      </c>
      <c r="T12" s="32" t="s">
        <v>39</v>
      </c>
      <c r="U12" s="29"/>
      <c r="V12" s="69"/>
      <c r="W12" s="69"/>
    </row>
    <row r="13" s="4" customFormat="1" ht="156" customHeight="1" spans="1:23">
      <c r="A13" s="32">
        <v>6</v>
      </c>
      <c r="B13" s="33" t="s">
        <v>56</v>
      </c>
      <c r="C13" s="32" t="s">
        <v>34</v>
      </c>
      <c r="D13" s="32" t="s">
        <v>35</v>
      </c>
      <c r="E13" s="32" t="s">
        <v>57</v>
      </c>
      <c r="F13" s="34" t="s">
        <v>58</v>
      </c>
      <c r="G13" s="32"/>
      <c r="H13" s="32">
        <v>20</v>
      </c>
      <c r="I13" s="32"/>
      <c r="J13" s="32"/>
      <c r="K13" s="32"/>
      <c r="L13" s="32"/>
      <c r="M13" s="32"/>
      <c r="N13" s="32"/>
      <c r="O13" s="32"/>
      <c r="P13" s="32">
        <v>2023.04</v>
      </c>
      <c r="Q13" s="32">
        <v>2023.12</v>
      </c>
      <c r="R13" s="34" t="s">
        <v>59</v>
      </c>
      <c r="S13" s="32" t="s">
        <v>39</v>
      </c>
      <c r="T13" s="32" t="s">
        <v>39</v>
      </c>
      <c r="U13" s="29"/>
      <c r="V13" s="69"/>
      <c r="W13" s="69"/>
    </row>
    <row r="14" s="4" customFormat="1" ht="172" customHeight="1" spans="1:23">
      <c r="A14" s="32">
        <v>7</v>
      </c>
      <c r="B14" s="33" t="s">
        <v>60</v>
      </c>
      <c r="C14" s="32" t="s">
        <v>34</v>
      </c>
      <c r="D14" s="32" t="s">
        <v>35</v>
      </c>
      <c r="E14" s="32" t="s">
        <v>53</v>
      </c>
      <c r="F14" s="34" t="s">
        <v>61</v>
      </c>
      <c r="G14" s="32"/>
      <c r="H14" s="32">
        <v>470.1</v>
      </c>
      <c r="I14" s="32"/>
      <c r="J14" s="32"/>
      <c r="K14" s="32"/>
      <c r="L14" s="32">
        <v>36</v>
      </c>
      <c r="M14" s="32">
        <v>50</v>
      </c>
      <c r="N14" s="32">
        <v>5000</v>
      </c>
      <c r="O14" s="32">
        <v>20567</v>
      </c>
      <c r="P14" s="32">
        <v>2023.01</v>
      </c>
      <c r="Q14" s="32">
        <v>2023.11</v>
      </c>
      <c r="R14" s="34" t="s">
        <v>62</v>
      </c>
      <c r="S14" s="32" t="s">
        <v>39</v>
      </c>
      <c r="T14" s="32" t="s">
        <v>39</v>
      </c>
      <c r="U14" s="29" t="s">
        <v>63</v>
      </c>
      <c r="V14" s="70" t="s">
        <v>64</v>
      </c>
      <c r="W14" s="69"/>
    </row>
    <row r="15" s="4" customFormat="1" ht="215" customHeight="1" spans="1:23">
      <c r="A15" s="32">
        <v>8</v>
      </c>
      <c r="B15" s="33" t="s">
        <v>65</v>
      </c>
      <c r="C15" s="32" t="s">
        <v>34</v>
      </c>
      <c r="D15" s="32" t="s">
        <v>35</v>
      </c>
      <c r="E15" s="32" t="s">
        <v>66</v>
      </c>
      <c r="F15" s="34" t="s">
        <v>67</v>
      </c>
      <c r="G15" s="32"/>
      <c r="H15" s="32">
        <v>480</v>
      </c>
      <c r="I15" s="32"/>
      <c r="J15" s="32"/>
      <c r="K15" s="32"/>
      <c r="L15" s="32"/>
      <c r="M15" s="32"/>
      <c r="N15" s="32"/>
      <c r="O15" s="32"/>
      <c r="P15" s="58">
        <v>2023.04</v>
      </c>
      <c r="Q15" s="58">
        <v>2023.12</v>
      </c>
      <c r="R15" s="34" t="s">
        <v>68</v>
      </c>
      <c r="S15" s="32" t="s">
        <v>39</v>
      </c>
      <c r="T15" s="32" t="s">
        <v>39</v>
      </c>
      <c r="U15" s="29"/>
      <c r="V15" s="69"/>
      <c r="W15" s="69"/>
    </row>
    <row r="16" s="4" customFormat="1" ht="91" customHeight="1" spans="1:23">
      <c r="A16" s="32">
        <v>9</v>
      </c>
      <c r="B16" s="33" t="s">
        <v>69</v>
      </c>
      <c r="C16" s="32" t="s">
        <v>34</v>
      </c>
      <c r="D16" s="32" t="s">
        <v>35</v>
      </c>
      <c r="E16" s="32" t="s">
        <v>70</v>
      </c>
      <c r="F16" s="34" t="s">
        <v>71</v>
      </c>
      <c r="G16" s="32"/>
      <c r="H16" s="32">
        <v>483.75</v>
      </c>
      <c r="I16" s="32"/>
      <c r="J16" s="32"/>
      <c r="K16" s="32"/>
      <c r="L16" s="32"/>
      <c r="M16" s="32"/>
      <c r="N16" s="32">
        <v>1186</v>
      </c>
      <c r="O16" s="32">
        <v>4744</v>
      </c>
      <c r="P16" s="58">
        <v>2023.03</v>
      </c>
      <c r="Q16" s="58">
        <v>2023.05</v>
      </c>
      <c r="R16" s="34" t="s">
        <v>72</v>
      </c>
      <c r="S16" s="32" t="s">
        <v>39</v>
      </c>
      <c r="T16" s="32" t="s">
        <v>39</v>
      </c>
      <c r="U16" s="29"/>
      <c r="V16" s="69"/>
      <c r="W16" s="69"/>
    </row>
    <row r="17" s="4" customFormat="1" ht="236" customHeight="1" spans="1:23">
      <c r="A17" s="32">
        <v>10</v>
      </c>
      <c r="B17" s="33" t="s">
        <v>73</v>
      </c>
      <c r="C17" s="32" t="s">
        <v>34</v>
      </c>
      <c r="D17" s="32" t="s">
        <v>35</v>
      </c>
      <c r="E17" s="32" t="s">
        <v>74</v>
      </c>
      <c r="F17" s="34" t="s">
        <v>75</v>
      </c>
      <c r="G17" s="32"/>
      <c r="H17" s="32">
        <v>34.6</v>
      </c>
      <c r="I17" s="32"/>
      <c r="J17" s="32"/>
      <c r="K17" s="32"/>
      <c r="L17" s="32">
        <v>2</v>
      </c>
      <c r="M17" s="32">
        <v>0.08</v>
      </c>
      <c r="N17" s="32">
        <v>1</v>
      </c>
      <c r="O17" s="32">
        <v>3</v>
      </c>
      <c r="P17" s="58">
        <v>2022.11</v>
      </c>
      <c r="Q17" s="58">
        <v>2023.07</v>
      </c>
      <c r="R17" s="34" t="s">
        <v>76</v>
      </c>
      <c r="S17" s="32" t="s">
        <v>39</v>
      </c>
      <c r="T17" s="32" t="s">
        <v>39</v>
      </c>
      <c r="U17" s="29"/>
      <c r="V17" s="69"/>
      <c r="W17" s="69"/>
    </row>
    <row r="18" s="5" customFormat="1" ht="158.4" spans="1:23">
      <c r="A18" s="32">
        <v>11</v>
      </c>
      <c r="B18" s="35" t="s">
        <v>77</v>
      </c>
      <c r="C18" s="32" t="s">
        <v>34</v>
      </c>
      <c r="D18" s="32" t="s">
        <v>35</v>
      </c>
      <c r="E18" s="32" t="s">
        <v>78</v>
      </c>
      <c r="F18" s="36" t="s">
        <v>79</v>
      </c>
      <c r="G18" s="32"/>
      <c r="H18" s="32">
        <v>200</v>
      </c>
      <c r="I18" s="32"/>
      <c r="J18" s="32"/>
      <c r="K18" s="32"/>
      <c r="L18" s="32"/>
      <c r="M18" s="32"/>
      <c r="N18" s="32"/>
      <c r="O18" s="32"/>
      <c r="P18" s="59" t="s">
        <v>80</v>
      </c>
      <c r="Q18" s="59" t="s">
        <v>81</v>
      </c>
      <c r="R18" s="71" t="s">
        <v>82</v>
      </c>
      <c r="S18" s="32" t="s">
        <v>39</v>
      </c>
      <c r="T18" s="32" t="s">
        <v>39</v>
      </c>
      <c r="U18" s="29"/>
      <c r="V18" s="72"/>
      <c r="W18" s="72"/>
    </row>
    <row r="19" s="6" customFormat="1" ht="110" customHeight="1" spans="1:23">
      <c r="A19" s="32">
        <v>12</v>
      </c>
      <c r="B19" s="37" t="s">
        <v>83</v>
      </c>
      <c r="C19" s="38" t="s">
        <v>34</v>
      </c>
      <c r="D19" s="38" t="s">
        <v>35</v>
      </c>
      <c r="E19" s="38" t="s">
        <v>84</v>
      </c>
      <c r="F19" s="39" t="s">
        <v>85</v>
      </c>
      <c r="G19" s="38"/>
      <c r="H19" s="38">
        <v>320</v>
      </c>
      <c r="I19" s="38"/>
      <c r="J19" s="38"/>
      <c r="K19" s="38"/>
      <c r="L19" s="38"/>
      <c r="M19" s="38"/>
      <c r="N19" s="38">
        <v>1471</v>
      </c>
      <c r="O19" s="38">
        <v>5149</v>
      </c>
      <c r="P19" s="38">
        <v>2023.01</v>
      </c>
      <c r="Q19" s="38">
        <v>2023.12</v>
      </c>
      <c r="R19" s="39" t="s">
        <v>86</v>
      </c>
      <c r="S19" s="38" t="s">
        <v>87</v>
      </c>
      <c r="T19" s="38" t="s">
        <v>87</v>
      </c>
      <c r="U19" s="29"/>
      <c r="V19" s="73"/>
      <c r="W19" s="73"/>
    </row>
    <row r="20" s="7" customFormat="1" ht="158.4" spans="1:23">
      <c r="A20" s="32">
        <v>13</v>
      </c>
      <c r="B20" s="37" t="s">
        <v>88</v>
      </c>
      <c r="C20" s="38" t="s">
        <v>34</v>
      </c>
      <c r="D20" s="38" t="s">
        <v>35</v>
      </c>
      <c r="E20" s="38" t="s">
        <v>89</v>
      </c>
      <c r="F20" s="34" t="s">
        <v>90</v>
      </c>
      <c r="G20" s="38"/>
      <c r="H20" s="38">
        <v>203</v>
      </c>
      <c r="I20" s="38"/>
      <c r="J20" s="38"/>
      <c r="K20" s="38"/>
      <c r="L20" s="38"/>
      <c r="M20" s="38"/>
      <c r="N20" s="38"/>
      <c r="O20" s="38"/>
      <c r="P20" s="38">
        <v>2023.04</v>
      </c>
      <c r="Q20" s="63" t="s">
        <v>91</v>
      </c>
      <c r="R20" s="40" t="s">
        <v>92</v>
      </c>
      <c r="S20" s="38" t="s">
        <v>93</v>
      </c>
      <c r="T20" s="38" t="s">
        <v>39</v>
      </c>
      <c r="U20" s="29"/>
      <c r="V20" s="74"/>
      <c r="W20" s="74"/>
    </row>
    <row r="21" s="7" customFormat="1" ht="100" customHeight="1" spans="1:23">
      <c r="A21" s="32">
        <v>14</v>
      </c>
      <c r="B21" s="37" t="s">
        <v>94</v>
      </c>
      <c r="C21" s="38" t="s">
        <v>34</v>
      </c>
      <c r="D21" s="38" t="s">
        <v>35</v>
      </c>
      <c r="E21" s="38" t="s">
        <v>89</v>
      </c>
      <c r="F21" s="40" t="s">
        <v>95</v>
      </c>
      <c r="G21" s="38"/>
      <c r="H21" s="38">
        <v>25</v>
      </c>
      <c r="I21" s="38"/>
      <c r="J21" s="38"/>
      <c r="K21" s="38"/>
      <c r="L21" s="38"/>
      <c r="M21" s="38"/>
      <c r="N21" s="38"/>
      <c r="O21" s="38"/>
      <c r="P21" s="38">
        <v>2023.02</v>
      </c>
      <c r="Q21" s="38">
        <v>2023.07</v>
      </c>
      <c r="R21" s="40" t="s">
        <v>96</v>
      </c>
      <c r="S21" s="38" t="s">
        <v>93</v>
      </c>
      <c r="T21" s="38" t="s">
        <v>39</v>
      </c>
      <c r="U21" s="29"/>
      <c r="V21" s="74"/>
      <c r="W21" s="74"/>
    </row>
    <row r="22" s="7" customFormat="1" ht="144" spans="1:23">
      <c r="A22" s="32">
        <v>15</v>
      </c>
      <c r="B22" s="37" t="s">
        <v>97</v>
      </c>
      <c r="C22" s="38" t="s">
        <v>34</v>
      </c>
      <c r="D22" s="38" t="s">
        <v>35</v>
      </c>
      <c r="E22" s="39" t="s">
        <v>98</v>
      </c>
      <c r="F22" s="39" t="s">
        <v>99</v>
      </c>
      <c r="G22" s="38"/>
      <c r="H22" s="38">
        <v>280</v>
      </c>
      <c r="I22" s="38"/>
      <c r="J22" s="38"/>
      <c r="K22" s="38"/>
      <c r="L22" s="38"/>
      <c r="M22" s="38"/>
      <c r="N22" s="38"/>
      <c r="O22" s="38"/>
      <c r="P22" s="60" t="s">
        <v>100</v>
      </c>
      <c r="Q22" s="60" t="s">
        <v>101</v>
      </c>
      <c r="R22" s="45" t="s">
        <v>102</v>
      </c>
      <c r="S22" s="50" t="s">
        <v>103</v>
      </c>
      <c r="T22" s="38" t="s">
        <v>39</v>
      </c>
      <c r="U22" s="29"/>
      <c r="V22" s="74"/>
      <c r="W22" s="74"/>
    </row>
    <row r="23" s="6" customFormat="1" ht="157" customHeight="1" spans="1:23">
      <c r="A23" s="32">
        <v>16</v>
      </c>
      <c r="B23" s="37" t="s">
        <v>104</v>
      </c>
      <c r="C23" s="38" t="s">
        <v>34</v>
      </c>
      <c r="D23" s="38" t="s">
        <v>105</v>
      </c>
      <c r="E23" s="38" t="s">
        <v>106</v>
      </c>
      <c r="F23" s="39" t="s">
        <v>107</v>
      </c>
      <c r="G23" s="38"/>
      <c r="H23" s="38">
        <v>500</v>
      </c>
      <c r="I23" s="38"/>
      <c r="J23" s="38"/>
      <c r="K23" s="38"/>
      <c r="L23" s="38">
        <v>1</v>
      </c>
      <c r="M23" s="38">
        <v>500</v>
      </c>
      <c r="N23" s="38">
        <v>101</v>
      </c>
      <c r="O23" s="38">
        <v>371</v>
      </c>
      <c r="P23" s="60">
        <v>2023.04</v>
      </c>
      <c r="Q23" s="60" t="s">
        <v>100</v>
      </c>
      <c r="R23" s="34" t="s">
        <v>108</v>
      </c>
      <c r="S23" s="38" t="s">
        <v>109</v>
      </c>
      <c r="T23" s="38" t="s">
        <v>39</v>
      </c>
      <c r="U23" s="29"/>
      <c r="V23" s="73"/>
      <c r="W23" s="38" t="s">
        <v>110</v>
      </c>
    </row>
    <row r="24" s="8" customFormat="1" ht="221" customHeight="1" spans="1:23">
      <c r="A24" s="32">
        <v>17</v>
      </c>
      <c r="B24" s="37" t="s">
        <v>111</v>
      </c>
      <c r="C24" s="38" t="s">
        <v>34</v>
      </c>
      <c r="D24" s="38" t="s">
        <v>105</v>
      </c>
      <c r="E24" s="38" t="s">
        <v>112</v>
      </c>
      <c r="F24" s="41" t="s">
        <v>113</v>
      </c>
      <c r="G24" s="38"/>
      <c r="H24" s="38">
        <v>650</v>
      </c>
      <c r="I24" s="38"/>
      <c r="J24" s="38"/>
      <c r="K24" s="38"/>
      <c r="L24" s="38">
        <v>2</v>
      </c>
      <c r="M24" s="38">
        <v>650</v>
      </c>
      <c r="N24" s="38">
        <v>227</v>
      </c>
      <c r="O24" s="38">
        <v>808</v>
      </c>
      <c r="P24" s="38">
        <v>2023.03</v>
      </c>
      <c r="Q24" s="38">
        <v>2023.07</v>
      </c>
      <c r="R24" s="39" t="s">
        <v>114</v>
      </c>
      <c r="S24" s="38" t="s">
        <v>109</v>
      </c>
      <c r="T24" s="38" t="s">
        <v>39</v>
      </c>
      <c r="U24" s="29"/>
      <c r="V24" s="75"/>
      <c r="W24" s="38" t="s">
        <v>110</v>
      </c>
    </row>
    <row r="25" s="6" customFormat="1" ht="388" customHeight="1" spans="1:23">
      <c r="A25" s="32">
        <v>18</v>
      </c>
      <c r="B25" s="37" t="s">
        <v>115</v>
      </c>
      <c r="C25" s="38" t="s">
        <v>34</v>
      </c>
      <c r="D25" s="38" t="s">
        <v>105</v>
      </c>
      <c r="E25" s="38" t="s">
        <v>116</v>
      </c>
      <c r="F25" s="39" t="s">
        <v>117</v>
      </c>
      <c r="G25" s="38"/>
      <c r="H25" s="38">
        <v>322</v>
      </c>
      <c r="I25" s="38"/>
      <c r="J25" s="38"/>
      <c r="K25" s="38"/>
      <c r="L25" s="38">
        <v>1</v>
      </c>
      <c r="M25" s="38">
        <v>322</v>
      </c>
      <c r="N25" s="38">
        <v>772</v>
      </c>
      <c r="O25" s="38">
        <v>2786</v>
      </c>
      <c r="P25" s="38">
        <v>2023.04</v>
      </c>
      <c r="Q25" s="63" t="s">
        <v>118</v>
      </c>
      <c r="R25" s="39" t="s">
        <v>119</v>
      </c>
      <c r="S25" s="38" t="s">
        <v>120</v>
      </c>
      <c r="T25" s="38" t="s">
        <v>39</v>
      </c>
      <c r="U25" s="29"/>
      <c r="V25" s="73"/>
      <c r="W25" s="38"/>
    </row>
    <row r="26" s="6" customFormat="1" ht="100.8" spans="1:23">
      <c r="A26" s="32">
        <v>19</v>
      </c>
      <c r="B26" s="37" t="s">
        <v>121</v>
      </c>
      <c r="C26" s="38" t="s">
        <v>34</v>
      </c>
      <c r="D26" s="38" t="s">
        <v>105</v>
      </c>
      <c r="E26" s="38" t="s">
        <v>122</v>
      </c>
      <c r="F26" s="39" t="s">
        <v>123</v>
      </c>
      <c r="G26" s="38"/>
      <c r="H26" s="38">
        <v>250</v>
      </c>
      <c r="I26" s="38"/>
      <c r="J26" s="38"/>
      <c r="K26" s="38"/>
      <c r="L26" s="38">
        <v>1</v>
      </c>
      <c r="M26" s="38">
        <v>250</v>
      </c>
      <c r="N26" s="38">
        <v>61</v>
      </c>
      <c r="O26" s="38">
        <v>212</v>
      </c>
      <c r="P26" s="38">
        <v>2023.03</v>
      </c>
      <c r="Q26" s="63" t="s">
        <v>91</v>
      </c>
      <c r="R26" s="39" t="s">
        <v>124</v>
      </c>
      <c r="S26" s="38" t="s">
        <v>125</v>
      </c>
      <c r="T26" s="38" t="s">
        <v>39</v>
      </c>
      <c r="U26" s="29"/>
      <c r="V26" s="73"/>
      <c r="W26" s="38" t="s">
        <v>110</v>
      </c>
    </row>
    <row r="27" s="6" customFormat="1" ht="112" customHeight="1" spans="1:23">
      <c r="A27" s="32">
        <v>20</v>
      </c>
      <c r="B27" s="37" t="s">
        <v>126</v>
      </c>
      <c r="C27" s="38" t="s">
        <v>34</v>
      </c>
      <c r="D27" s="38" t="s">
        <v>105</v>
      </c>
      <c r="E27" s="38" t="s">
        <v>127</v>
      </c>
      <c r="F27" s="39" t="s">
        <v>128</v>
      </c>
      <c r="G27" s="38"/>
      <c r="H27" s="38">
        <v>265</v>
      </c>
      <c r="I27" s="38"/>
      <c r="J27" s="38"/>
      <c r="K27" s="38"/>
      <c r="L27" s="38">
        <v>1</v>
      </c>
      <c r="M27" s="38">
        <v>265</v>
      </c>
      <c r="N27" s="38">
        <v>36</v>
      </c>
      <c r="O27" s="38">
        <v>147</v>
      </c>
      <c r="P27" s="38">
        <v>2023.03</v>
      </c>
      <c r="Q27" s="63" t="s">
        <v>91</v>
      </c>
      <c r="R27" s="39" t="s">
        <v>129</v>
      </c>
      <c r="S27" s="38" t="s">
        <v>125</v>
      </c>
      <c r="T27" s="38" t="s">
        <v>39</v>
      </c>
      <c r="U27" s="29"/>
      <c r="V27" s="73"/>
      <c r="W27" s="38" t="s">
        <v>110</v>
      </c>
    </row>
    <row r="28" s="6" customFormat="1" ht="127" customHeight="1" spans="1:23">
      <c r="A28" s="32">
        <v>21</v>
      </c>
      <c r="B28" s="37" t="s">
        <v>130</v>
      </c>
      <c r="C28" s="38" t="s">
        <v>34</v>
      </c>
      <c r="D28" s="38" t="s">
        <v>105</v>
      </c>
      <c r="E28" s="38" t="s">
        <v>131</v>
      </c>
      <c r="F28" s="39" t="s">
        <v>132</v>
      </c>
      <c r="G28" s="38"/>
      <c r="H28" s="38">
        <v>550</v>
      </c>
      <c r="I28" s="38"/>
      <c r="J28" s="38"/>
      <c r="K28" s="38"/>
      <c r="L28" s="38">
        <v>21</v>
      </c>
      <c r="M28" s="38">
        <v>550</v>
      </c>
      <c r="N28" s="38">
        <v>63</v>
      </c>
      <c r="O28" s="38">
        <v>221</v>
      </c>
      <c r="P28" s="38">
        <v>2023.04</v>
      </c>
      <c r="Q28" s="63" t="s">
        <v>133</v>
      </c>
      <c r="R28" s="39" t="s">
        <v>134</v>
      </c>
      <c r="S28" s="38" t="s">
        <v>135</v>
      </c>
      <c r="T28" s="38" t="s">
        <v>39</v>
      </c>
      <c r="U28" s="29"/>
      <c r="V28" s="73"/>
      <c r="W28" s="38" t="s">
        <v>110</v>
      </c>
    </row>
    <row r="29" s="9" customFormat="1" ht="86.4" spans="1:23">
      <c r="A29" s="32">
        <v>22</v>
      </c>
      <c r="B29" s="37" t="s">
        <v>136</v>
      </c>
      <c r="C29" s="38" t="s">
        <v>34</v>
      </c>
      <c r="D29" s="38" t="s">
        <v>105</v>
      </c>
      <c r="E29" s="38" t="s">
        <v>137</v>
      </c>
      <c r="F29" s="34" t="s">
        <v>138</v>
      </c>
      <c r="G29" s="38"/>
      <c r="H29" s="38">
        <v>230</v>
      </c>
      <c r="I29" s="38"/>
      <c r="J29" s="38"/>
      <c r="K29" s="38"/>
      <c r="L29" s="38">
        <v>6</v>
      </c>
      <c r="M29" s="38">
        <v>230</v>
      </c>
      <c r="N29" s="38">
        <v>8</v>
      </c>
      <c r="O29" s="38">
        <v>24</v>
      </c>
      <c r="P29" s="38">
        <v>2023.05</v>
      </c>
      <c r="Q29" s="38">
        <v>2023.07</v>
      </c>
      <c r="R29" s="34" t="s">
        <v>139</v>
      </c>
      <c r="S29" s="38" t="s">
        <v>135</v>
      </c>
      <c r="T29" s="38" t="s">
        <v>39</v>
      </c>
      <c r="U29" s="29"/>
      <c r="V29" s="76"/>
      <c r="W29" s="38" t="s">
        <v>110</v>
      </c>
    </row>
    <row r="30" s="3" customFormat="1" ht="30" customHeight="1" spans="1:23">
      <c r="A30" s="27" t="s">
        <v>140</v>
      </c>
      <c r="B30" s="31" t="s">
        <v>141</v>
      </c>
      <c r="C30" s="31"/>
      <c r="D30" s="31"/>
      <c r="E30" s="31"/>
      <c r="F30" s="28"/>
      <c r="G30" s="29"/>
      <c r="H30" s="29"/>
      <c r="I30" s="29"/>
      <c r="J30" s="29"/>
      <c r="K30" s="29"/>
      <c r="L30" s="29"/>
      <c r="M30" s="29"/>
      <c r="N30" s="29"/>
      <c r="O30" s="29"/>
      <c r="P30" s="29"/>
      <c r="Q30" s="29"/>
      <c r="R30" s="28"/>
      <c r="S30" s="29"/>
      <c r="T30" s="29"/>
      <c r="U30" s="29"/>
      <c r="V30" s="29"/>
      <c r="W30" s="38"/>
    </row>
    <row r="31" s="3" customFormat="1" ht="30" customHeight="1" spans="1:23">
      <c r="A31" s="27" t="s">
        <v>142</v>
      </c>
      <c r="B31" s="31" t="s">
        <v>143</v>
      </c>
      <c r="C31" s="31"/>
      <c r="D31" s="31"/>
      <c r="E31" s="31"/>
      <c r="F31" s="28"/>
      <c r="G31" s="29"/>
      <c r="H31" s="29"/>
      <c r="I31" s="29"/>
      <c r="J31" s="29"/>
      <c r="K31" s="29"/>
      <c r="L31" s="29"/>
      <c r="M31" s="29"/>
      <c r="N31" s="29"/>
      <c r="O31" s="29"/>
      <c r="P31" s="29"/>
      <c r="Q31" s="29"/>
      <c r="R31" s="28"/>
      <c r="S31" s="29"/>
      <c r="T31" s="29"/>
      <c r="U31" s="29"/>
      <c r="V31" s="29"/>
      <c r="W31" s="38"/>
    </row>
    <row r="32" s="3" customFormat="1" ht="30" customHeight="1" spans="1:23">
      <c r="A32" s="27" t="s">
        <v>144</v>
      </c>
      <c r="B32" s="31" t="s">
        <v>145</v>
      </c>
      <c r="C32" s="31"/>
      <c r="D32" s="31"/>
      <c r="E32" s="31"/>
      <c r="F32" s="28"/>
      <c r="G32" s="29"/>
      <c r="H32" s="29"/>
      <c r="I32" s="29"/>
      <c r="J32" s="29"/>
      <c r="K32" s="29"/>
      <c r="L32" s="29"/>
      <c r="M32" s="29"/>
      <c r="N32" s="29"/>
      <c r="O32" s="29"/>
      <c r="P32" s="29"/>
      <c r="Q32" s="29"/>
      <c r="R32" s="28"/>
      <c r="S32" s="29"/>
      <c r="T32" s="29"/>
      <c r="U32" s="29"/>
      <c r="V32" s="29"/>
      <c r="W32" s="38"/>
    </row>
    <row r="33" s="3" customFormat="1" ht="30" customHeight="1" spans="1:23">
      <c r="A33" s="27" t="s">
        <v>146</v>
      </c>
      <c r="B33" s="31" t="s">
        <v>147</v>
      </c>
      <c r="C33" s="31"/>
      <c r="D33" s="31"/>
      <c r="E33" s="31"/>
      <c r="F33" s="28"/>
      <c r="G33" s="29"/>
      <c r="H33" s="29">
        <f>SUM(H34)</f>
        <v>50</v>
      </c>
      <c r="I33" s="29"/>
      <c r="J33" s="29"/>
      <c r="K33" s="29"/>
      <c r="L33" s="29"/>
      <c r="M33" s="29"/>
      <c r="N33" s="29">
        <f>SUM(N34)</f>
        <v>26</v>
      </c>
      <c r="O33" s="29">
        <f>SUM(O34)</f>
        <v>101</v>
      </c>
      <c r="P33" s="29"/>
      <c r="Q33" s="29"/>
      <c r="R33" s="28"/>
      <c r="S33" s="29"/>
      <c r="T33" s="29"/>
      <c r="U33" s="29"/>
      <c r="V33" s="29"/>
      <c r="W33" s="38"/>
    </row>
    <row r="34" s="3" customFormat="1" ht="158.4" spans="1:23">
      <c r="A34" s="27">
        <v>1</v>
      </c>
      <c r="B34" s="39" t="s">
        <v>148</v>
      </c>
      <c r="C34" s="42" t="s">
        <v>34</v>
      </c>
      <c r="D34" s="43" t="s">
        <v>105</v>
      </c>
      <c r="E34" s="44" t="s">
        <v>149</v>
      </c>
      <c r="F34" s="45" t="s">
        <v>150</v>
      </c>
      <c r="G34" s="27"/>
      <c r="H34" s="29">
        <v>50</v>
      </c>
      <c r="I34" s="29"/>
      <c r="J34" s="29"/>
      <c r="K34" s="29"/>
      <c r="L34" s="29">
        <v>5</v>
      </c>
      <c r="M34" s="29">
        <v>50</v>
      </c>
      <c r="N34" s="29">
        <v>26</v>
      </c>
      <c r="O34" s="29">
        <v>101</v>
      </c>
      <c r="P34" s="61" t="s">
        <v>91</v>
      </c>
      <c r="Q34" s="29">
        <v>2023.11</v>
      </c>
      <c r="R34" s="45" t="s">
        <v>151</v>
      </c>
      <c r="S34" s="29" t="s">
        <v>152</v>
      </c>
      <c r="T34" s="29" t="s">
        <v>152</v>
      </c>
      <c r="U34" s="29" t="s">
        <v>153</v>
      </c>
      <c r="V34" s="28" t="s">
        <v>154</v>
      </c>
      <c r="W34" s="38"/>
    </row>
    <row r="35" s="3" customFormat="1" ht="30" customHeight="1" spans="1:23">
      <c r="A35" s="27" t="s">
        <v>155</v>
      </c>
      <c r="B35" s="31" t="s">
        <v>156</v>
      </c>
      <c r="C35" s="31"/>
      <c r="D35" s="31"/>
      <c r="E35" s="31"/>
      <c r="F35" s="28"/>
      <c r="G35" s="29"/>
      <c r="H35" s="29">
        <f t="shared" ref="H35:O35" si="2">SUM(H36:H44)</f>
        <v>1322</v>
      </c>
      <c r="I35" s="29">
        <f t="shared" si="2"/>
        <v>0</v>
      </c>
      <c r="J35" s="29">
        <f t="shared" si="2"/>
        <v>0</v>
      </c>
      <c r="K35" s="29">
        <f t="shared" si="2"/>
        <v>0</v>
      </c>
      <c r="L35" s="29">
        <f t="shared" si="2"/>
        <v>8</v>
      </c>
      <c r="M35" s="29">
        <f t="shared" si="2"/>
        <v>505</v>
      </c>
      <c r="N35" s="29">
        <f t="shared" si="2"/>
        <v>191</v>
      </c>
      <c r="O35" s="29">
        <f t="shared" si="2"/>
        <v>960</v>
      </c>
      <c r="P35" s="29"/>
      <c r="Q35" s="29"/>
      <c r="R35" s="28"/>
      <c r="S35" s="29"/>
      <c r="T35" s="29"/>
      <c r="U35" s="29"/>
      <c r="V35" s="29"/>
      <c r="W35" s="38"/>
    </row>
    <row r="36" s="10" customFormat="1" ht="64" customHeight="1" spans="1:23">
      <c r="A36" s="38">
        <v>1</v>
      </c>
      <c r="B36" s="37" t="s">
        <v>157</v>
      </c>
      <c r="C36" s="38" t="s">
        <v>158</v>
      </c>
      <c r="D36" s="38" t="s">
        <v>105</v>
      </c>
      <c r="E36" s="38" t="s">
        <v>159</v>
      </c>
      <c r="F36" s="39" t="s">
        <v>160</v>
      </c>
      <c r="G36" s="38"/>
      <c r="H36" s="38">
        <v>77</v>
      </c>
      <c r="I36" s="38"/>
      <c r="J36" s="38"/>
      <c r="K36" s="38"/>
      <c r="L36" s="32">
        <v>2</v>
      </c>
      <c r="M36" s="32">
        <v>77</v>
      </c>
      <c r="N36" s="32">
        <v>7</v>
      </c>
      <c r="O36" s="32">
        <v>36</v>
      </c>
      <c r="P36" s="62">
        <v>2023.07</v>
      </c>
      <c r="Q36" s="60" t="s">
        <v>81</v>
      </c>
      <c r="R36" s="40" t="s">
        <v>161</v>
      </c>
      <c r="S36" s="38" t="s">
        <v>162</v>
      </c>
      <c r="T36" s="38" t="s">
        <v>162</v>
      </c>
      <c r="U36" s="29"/>
      <c r="V36" s="73"/>
      <c r="W36" s="38" t="s">
        <v>110</v>
      </c>
    </row>
    <row r="37" s="10" customFormat="1" ht="86.4" spans="1:23">
      <c r="A37" s="38">
        <v>2</v>
      </c>
      <c r="B37" s="46" t="s">
        <v>163</v>
      </c>
      <c r="C37" s="38" t="s">
        <v>158</v>
      </c>
      <c r="D37" s="38" t="s">
        <v>105</v>
      </c>
      <c r="E37" s="38" t="s">
        <v>164</v>
      </c>
      <c r="F37" s="45" t="s">
        <v>165</v>
      </c>
      <c r="G37" s="38"/>
      <c r="H37" s="38">
        <v>219</v>
      </c>
      <c r="I37" s="38"/>
      <c r="J37" s="38"/>
      <c r="K37" s="38"/>
      <c r="L37" s="32">
        <v>1</v>
      </c>
      <c r="M37" s="32">
        <v>219</v>
      </c>
      <c r="N37" s="32"/>
      <c r="O37" s="32">
        <v>142</v>
      </c>
      <c r="P37" s="62" t="s">
        <v>166</v>
      </c>
      <c r="Q37" s="60" t="s">
        <v>101</v>
      </c>
      <c r="R37" s="40" t="s">
        <v>167</v>
      </c>
      <c r="S37" s="38" t="s">
        <v>162</v>
      </c>
      <c r="T37" s="38" t="s">
        <v>162</v>
      </c>
      <c r="U37" s="29"/>
      <c r="V37" s="73"/>
      <c r="W37" s="38" t="s">
        <v>110</v>
      </c>
    </row>
    <row r="38" s="10" customFormat="1" ht="201.6" spans="1:23">
      <c r="A38" s="38">
        <v>3</v>
      </c>
      <c r="B38" s="47" t="s">
        <v>168</v>
      </c>
      <c r="C38" s="38" t="s">
        <v>158</v>
      </c>
      <c r="D38" s="38" t="s">
        <v>105</v>
      </c>
      <c r="E38" s="48" t="s">
        <v>36</v>
      </c>
      <c r="F38" s="45" t="s">
        <v>169</v>
      </c>
      <c r="G38" s="38"/>
      <c r="H38" s="49">
        <v>36</v>
      </c>
      <c r="I38" s="38"/>
      <c r="J38" s="38"/>
      <c r="K38" s="38"/>
      <c r="L38" s="32">
        <v>1</v>
      </c>
      <c r="M38" s="32">
        <v>3</v>
      </c>
      <c r="N38" s="32">
        <v>18</v>
      </c>
      <c r="O38" s="32">
        <v>80</v>
      </c>
      <c r="P38" s="62" t="s">
        <v>166</v>
      </c>
      <c r="Q38" s="60" t="s">
        <v>101</v>
      </c>
      <c r="R38" s="28" t="s">
        <v>170</v>
      </c>
      <c r="S38" s="38" t="s">
        <v>162</v>
      </c>
      <c r="T38" s="38" t="s">
        <v>162</v>
      </c>
      <c r="U38" s="29"/>
      <c r="V38" s="73"/>
      <c r="W38" s="38"/>
    </row>
    <row r="39" s="10" customFormat="1" ht="108.75" customHeight="1" spans="1:23">
      <c r="A39" s="38">
        <v>4</v>
      </c>
      <c r="B39" s="47" t="s">
        <v>171</v>
      </c>
      <c r="C39" s="38" t="s">
        <v>158</v>
      </c>
      <c r="D39" s="38" t="s">
        <v>105</v>
      </c>
      <c r="E39" s="38" t="s">
        <v>172</v>
      </c>
      <c r="F39" s="45" t="s">
        <v>173</v>
      </c>
      <c r="G39" s="38"/>
      <c r="H39" s="49">
        <v>500</v>
      </c>
      <c r="I39" s="38"/>
      <c r="J39" s="38"/>
      <c r="K39" s="38"/>
      <c r="L39" s="32"/>
      <c r="M39" s="32"/>
      <c r="N39" s="32">
        <v>4</v>
      </c>
      <c r="O39" s="32">
        <v>16</v>
      </c>
      <c r="P39" s="62" t="s">
        <v>174</v>
      </c>
      <c r="Q39" s="60" t="s">
        <v>101</v>
      </c>
      <c r="R39" s="40" t="s">
        <v>175</v>
      </c>
      <c r="S39" s="38" t="s">
        <v>162</v>
      </c>
      <c r="T39" s="38" t="s">
        <v>162</v>
      </c>
      <c r="U39" s="29"/>
      <c r="V39" s="73"/>
      <c r="W39" s="38" t="s">
        <v>176</v>
      </c>
    </row>
    <row r="40" s="10" customFormat="1" ht="95" customHeight="1" spans="1:23">
      <c r="A40" s="38">
        <v>5</v>
      </c>
      <c r="B40" s="46" t="s">
        <v>177</v>
      </c>
      <c r="C40" s="38" t="s">
        <v>158</v>
      </c>
      <c r="D40" s="38" t="s">
        <v>105</v>
      </c>
      <c r="E40" s="48" t="s">
        <v>178</v>
      </c>
      <c r="F40" s="45" t="s">
        <v>179</v>
      </c>
      <c r="G40" s="38"/>
      <c r="H40" s="38">
        <v>113</v>
      </c>
      <c r="I40" s="38"/>
      <c r="J40" s="38"/>
      <c r="K40" s="38"/>
      <c r="L40" s="32">
        <v>3</v>
      </c>
      <c r="M40" s="32">
        <v>26</v>
      </c>
      <c r="N40" s="32">
        <v>34</v>
      </c>
      <c r="O40" s="32">
        <v>152</v>
      </c>
      <c r="P40" s="62" t="s">
        <v>166</v>
      </c>
      <c r="Q40" s="60" t="s">
        <v>101</v>
      </c>
      <c r="R40" s="40" t="s">
        <v>180</v>
      </c>
      <c r="S40" s="38" t="s">
        <v>162</v>
      </c>
      <c r="T40" s="38" t="s">
        <v>162</v>
      </c>
      <c r="U40" s="29"/>
      <c r="V40" s="73"/>
      <c r="W40" s="38"/>
    </row>
    <row r="41" s="10" customFormat="1" ht="66" customHeight="1" spans="1:23">
      <c r="A41" s="38">
        <v>6</v>
      </c>
      <c r="B41" s="46" t="s">
        <v>181</v>
      </c>
      <c r="C41" s="38" t="s">
        <v>158</v>
      </c>
      <c r="D41" s="38" t="s">
        <v>105</v>
      </c>
      <c r="E41" s="50" t="s">
        <v>182</v>
      </c>
      <c r="F41" s="51" t="s">
        <v>183</v>
      </c>
      <c r="G41" s="38"/>
      <c r="H41" s="49">
        <v>59</v>
      </c>
      <c r="I41" s="38"/>
      <c r="J41" s="38"/>
      <c r="K41" s="38"/>
      <c r="L41" s="32"/>
      <c r="M41" s="32"/>
      <c r="N41" s="32">
        <v>32</v>
      </c>
      <c r="O41" s="32">
        <v>143</v>
      </c>
      <c r="P41" s="62" t="s">
        <v>166</v>
      </c>
      <c r="Q41" s="60" t="s">
        <v>101</v>
      </c>
      <c r="R41" s="40" t="s">
        <v>184</v>
      </c>
      <c r="S41" s="38" t="s">
        <v>162</v>
      </c>
      <c r="T41" s="38" t="s">
        <v>162</v>
      </c>
      <c r="U41" s="29"/>
      <c r="V41" s="73"/>
      <c r="W41" s="38"/>
    </row>
    <row r="42" s="10" customFormat="1" ht="109" customHeight="1" spans="1:23">
      <c r="A42" s="38">
        <v>7</v>
      </c>
      <c r="B42" s="47" t="s">
        <v>185</v>
      </c>
      <c r="C42" s="38" t="s">
        <v>158</v>
      </c>
      <c r="D42" s="38" t="s">
        <v>105</v>
      </c>
      <c r="E42" s="52" t="s">
        <v>186</v>
      </c>
      <c r="F42" s="45" t="s">
        <v>187</v>
      </c>
      <c r="G42" s="38"/>
      <c r="H42" s="53">
        <v>58</v>
      </c>
      <c r="I42" s="38"/>
      <c r="J42" s="38"/>
      <c r="K42" s="38"/>
      <c r="L42" s="32"/>
      <c r="M42" s="32"/>
      <c r="N42" s="32">
        <v>42</v>
      </c>
      <c r="O42" s="32">
        <v>178</v>
      </c>
      <c r="P42" s="62" t="s">
        <v>166</v>
      </c>
      <c r="Q42" s="60" t="s">
        <v>101</v>
      </c>
      <c r="R42" s="51" t="s">
        <v>188</v>
      </c>
      <c r="S42" s="38" t="s">
        <v>162</v>
      </c>
      <c r="T42" s="38" t="s">
        <v>162</v>
      </c>
      <c r="U42" s="29"/>
      <c r="V42" s="73"/>
      <c r="W42" s="38"/>
    </row>
    <row r="43" s="10" customFormat="1" ht="232" customHeight="1" spans="1:23">
      <c r="A43" s="38">
        <v>8</v>
      </c>
      <c r="B43" s="47" t="s">
        <v>189</v>
      </c>
      <c r="C43" s="38" t="s">
        <v>158</v>
      </c>
      <c r="D43" s="38" t="s">
        <v>105</v>
      </c>
      <c r="E43" s="52" t="s">
        <v>190</v>
      </c>
      <c r="F43" s="45" t="s">
        <v>191</v>
      </c>
      <c r="G43" s="38"/>
      <c r="H43" s="53">
        <v>80</v>
      </c>
      <c r="I43" s="38"/>
      <c r="J43" s="38"/>
      <c r="K43" s="38"/>
      <c r="L43" s="32"/>
      <c r="M43" s="32"/>
      <c r="N43" s="32">
        <v>14</v>
      </c>
      <c r="O43" s="32">
        <v>59</v>
      </c>
      <c r="P43" s="62" t="s">
        <v>166</v>
      </c>
      <c r="Q43" s="60" t="s">
        <v>101</v>
      </c>
      <c r="R43" s="36" t="s">
        <v>192</v>
      </c>
      <c r="S43" s="38" t="s">
        <v>162</v>
      </c>
      <c r="T43" s="38" t="s">
        <v>162</v>
      </c>
      <c r="U43" s="29"/>
      <c r="V43" s="73"/>
      <c r="W43" s="38"/>
    </row>
    <row r="44" s="10" customFormat="1" ht="158.4" spans="1:23">
      <c r="A44" s="38">
        <v>9</v>
      </c>
      <c r="B44" s="46" t="s">
        <v>193</v>
      </c>
      <c r="C44" s="38" t="s">
        <v>158</v>
      </c>
      <c r="D44" s="38" t="s">
        <v>105</v>
      </c>
      <c r="E44" s="52" t="s">
        <v>194</v>
      </c>
      <c r="F44" s="45" t="s">
        <v>195</v>
      </c>
      <c r="G44" s="38"/>
      <c r="H44" s="53">
        <v>180</v>
      </c>
      <c r="I44" s="38"/>
      <c r="J44" s="38"/>
      <c r="K44" s="38"/>
      <c r="L44" s="38">
        <v>1</v>
      </c>
      <c r="M44" s="38">
        <v>180</v>
      </c>
      <c r="N44" s="38">
        <v>40</v>
      </c>
      <c r="O44" s="38">
        <v>154</v>
      </c>
      <c r="P44" s="62" t="s">
        <v>80</v>
      </c>
      <c r="Q44" s="60" t="s">
        <v>100</v>
      </c>
      <c r="R44" s="45" t="s">
        <v>196</v>
      </c>
      <c r="S44" s="38" t="s">
        <v>120</v>
      </c>
      <c r="T44" s="38" t="s">
        <v>162</v>
      </c>
      <c r="U44" s="29"/>
      <c r="V44" s="73"/>
      <c r="W44" s="38"/>
    </row>
    <row r="45" s="3" customFormat="1" ht="30" customHeight="1" spans="1:23">
      <c r="A45" s="27" t="s">
        <v>197</v>
      </c>
      <c r="B45" s="31" t="s">
        <v>198</v>
      </c>
      <c r="C45" s="31"/>
      <c r="D45" s="31"/>
      <c r="E45" s="31"/>
      <c r="F45" s="28"/>
      <c r="G45" s="29"/>
      <c r="H45" s="29">
        <f t="shared" ref="H45:O45" si="3">SUM(H46:H48)</f>
        <v>2561.1</v>
      </c>
      <c r="I45" s="29">
        <f t="shared" si="3"/>
        <v>0</v>
      </c>
      <c r="J45" s="29">
        <f t="shared" si="3"/>
        <v>0</v>
      </c>
      <c r="K45" s="29">
        <f t="shared" si="3"/>
        <v>0</v>
      </c>
      <c r="L45" s="29">
        <f t="shared" si="3"/>
        <v>0</v>
      </c>
      <c r="M45" s="29">
        <f t="shared" si="3"/>
        <v>0</v>
      </c>
      <c r="N45" s="29">
        <f t="shared" si="3"/>
        <v>0</v>
      </c>
      <c r="O45" s="29">
        <f t="shared" si="3"/>
        <v>5238</v>
      </c>
      <c r="P45" s="29"/>
      <c r="Q45" s="29"/>
      <c r="R45" s="28"/>
      <c r="S45" s="29"/>
      <c r="T45" s="29"/>
      <c r="U45" s="29"/>
      <c r="V45" s="29"/>
      <c r="W45" s="38"/>
    </row>
    <row r="46" s="3" customFormat="1" ht="99" customHeight="1" spans="1:23">
      <c r="A46" s="32">
        <v>1</v>
      </c>
      <c r="B46" s="33" t="s">
        <v>199</v>
      </c>
      <c r="C46" s="32" t="s">
        <v>34</v>
      </c>
      <c r="D46" s="32" t="s">
        <v>105</v>
      </c>
      <c r="E46" s="32" t="s">
        <v>200</v>
      </c>
      <c r="F46" s="34" t="s">
        <v>201</v>
      </c>
      <c r="G46" s="32"/>
      <c r="H46" s="32">
        <v>915.6</v>
      </c>
      <c r="I46" s="32"/>
      <c r="J46" s="32"/>
      <c r="K46" s="32"/>
      <c r="L46" s="32"/>
      <c r="M46" s="32"/>
      <c r="N46" s="32"/>
      <c r="O46" s="32">
        <v>2857</v>
      </c>
      <c r="P46" s="62" t="s">
        <v>174</v>
      </c>
      <c r="Q46" s="62" t="s">
        <v>166</v>
      </c>
      <c r="R46" s="34" t="s">
        <v>202</v>
      </c>
      <c r="S46" s="32" t="s">
        <v>39</v>
      </c>
      <c r="T46" s="32" t="s">
        <v>39</v>
      </c>
      <c r="U46" s="29"/>
      <c r="V46" s="29"/>
      <c r="W46" s="38"/>
    </row>
    <row r="47" s="3" customFormat="1" ht="96" customHeight="1" spans="1:23">
      <c r="A47" s="32">
        <v>2</v>
      </c>
      <c r="B47" s="33" t="s">
        <v>203</v>
      </c>
      <c r="C47" s="32" t="s">
        <v>34</v>
      </c>
      <c r="D47" s="32" t="s">
        <v>105</v>
      </c>
      <c r="E47" s="32" t="s">
        <v>204</v>
      </c>
      <c r="F47" s="34" t="s">
        <v>205</v>
      </c>
      <c r="G47" s="32"/>
      <c r="H47" s="32">
        <v>1275</v>
      </c>
      <c r="I47" s="32"/>
      <c r="J47" s="32"/>
      <c r="K47" s="32"/>
      <c r="L47" s="32"/>
      <c r="M47" s="32"/>
      <c r="N47" s="32"/>
      <c r="O47" s="32">
        <v>2381</v>
      </c>
      <c r="P47" s="62" t="s">
        <v>174</v>
      </c>
      <c r="Q47" s="62" t="s">
        <v>166</v>
      </c>
      <c r="R47" s="34" t="s">
        <v>206</v>
      </c>
      <c r="S47" s="32" t="s">
        <v>39</v>
      </c>
      <c r="T47" s="32" t="s">
        <v>39</v>
      </c>
      <c r="U47" s="29"/>
      <c r="V47" s="29"/>
      <c r="W47" s="38"/>
    </row>
    <row r="48" s="3" customFormat="1" ht="94" customHeight="1" spans="1:23">
      <c r="A48" s="32">
        <v>3</v>
      </c>
      <c r="B48" s="33" t="s">
        <v>207</v>
      </c>
      <c r="C48" s="32" t="s">
        <v>34</v>
      </c>
      <c r="D48" s="32" t="s">
        <v>105</v>
      </c>
      <c r="E48" s="32" t="s">
        <v>208</v>
      </c>
      <c r="F48" s="34" t="s">
        <v>209</v>
      </c>
      <c r="G48" s="32"/>
      <c r="H48" s="32">
        <v>370.5</v>
      </c>
      <c r="I48" s="32"/>
      <c r="J48" s="32"/>
      <c r="K48" s="32"/>
      <c r="L48" s="32"/>
      <c r="M48" s="32"/>
      <c r="N48" s="32"/>
      <c r="O48" s="32"/>
      <c r="P48" s="62" t="s">
        <v>91</v>
      </c>
      <c r="Q48" s="62" t="s">
        <v>81</v>
      </c>
      <c r="R48" s="34" t="s">
        <v>210</v>
      </c>
      <c r="S48" s="32" t="s">
        <v>39</v>
      </c>
      <c r="T48" s="32" t="s">
        <v>39</v>
      </c>
      <c r="U48" s="29"/>
      <c r="V48" s="29"/>
      <c r="W48" s="38"/>
    </row>
    <row r="49" s="3" customFormat="1" ht="30" customHeight="1" spans="1:23">
      <c r="A49" s="27" t="s">
        <v>211</v>
      </c>
      <c r="B49" s="31" t="s">
        <v>212</v>
      </c>
      <c r="C49" s="31"/>
      <c r="D49" s="31"/>
      <c r="E49" s="54"/>
      <c r="F49" s="28"/>
      <c r="G49" s="29"/>
      <c r="H49" s="29"/>
      <c r="I49" s="29"/>
      <c r="J49" s="29"/>
      <c r="K49" s="29"/>
      <c r="L49" s="29"/>
      <c r="M49" s="29"/>
      <c r="N49" s="29"/>
      <c r="O49" s="29"/>
      <c r="P49" s="29"/>
      <c r="Q49" s="29"/>
      <c r="R49" s="28"/>
      <c r="S49" s="29"/>
      <c r="T49" s="29"/>
      <c r="U49" s="29"/>
      <c r="V49" s="29"/>
      <c r="W49" s="38"/>
    </row>
    <row r="50" s="3" customFormat="1" ht="30" customHeight="1" spans="1:23">
      <c r="A50" s="27" t="s">
        <v>213</v>
      </c>
      <c r="B50" s="31" t="s">
        <v>214</v>
      </c>
      <c r="C50" s="31"/>
      <c r="D50" s="31"/>
      <c r="E50" s="31"/>
      <c r="F50" s="28"/>
      <c r="G50" s="29"/>
      <c r="H50" s="29">
        <f t="shared" ref="H50:O50" si="4">SUM(H51:H58)</f>
        <v>2020.43</v>
      </c>
      <c r="I50" s="29">
        <f t="shared" si="4"/>
        <v>0</v>
      </c>
      <c r="J50" s="29">
        <f t="shared" si="4"/>
        <v>0</v>
      </c>
      <c r="K50" s="29">
        <f t="shared" si="4"/>
        <v>0</v>
      </c>
      <c r="L50" s="29">
        <f t="shared" si="4"/>
        <v>21</v>
      </c>
      <c r="M50" s="29">
        <f t="shared" si="4"/>
        <v>1788.1</v>
      </c>
      <c r="N50" s="29">
        <f t="shared" si="4"/>
        <v>1063</v>
      </c>
      <c r="O50" s="29">
        <f t="shared" si="4"/>
        <v>31537</v>
      </c>
      <c r="P50" s="29"/>
      <c r="Q50" s="29"/>
      <c r="R50" s="28"/>
      <c r="S50" s="29"/>
      <c r="T50" s="29"/>
      <c r="U50" s="29"/>
      <c r="V50" s="29"/>
      <c r="W50" s="38"/>
    </row>
    <row r="51" s="3" customFormat="1" ht="144" spans="1:23">
      <c r="A51" s="32">
        <v>1</v>
      </c>
      <c r="B51" s="33" t="s">
        <v>215</v>
      </c>
      <c r="C51" s="32" t="s">
        <v>158</v>
      </c>
      <c r="D51" s="32" t="s">
        <v>105</v>
      </c>
      <c r="E51" s="32" t="s">
        <v>216</v>
      </c>
      <c r="F51" s="34" t="s">
        <v>217</v>
      </c>
      <c r="G51" s="32"/>
      <c r="H51" s="32">
        <v>220</v>
      </c>
      <c r="I51" s="32"/>
      <c r="J51" s="32"/>
      <c r="K51" s="32"/>
      <c r="L51" s="32">
        <v>7</v>
      </c>
      <c r="M51" s="32">
        <v>180</v>
      </c>
      <c r="N51" s="32">
        <v>800</v>
      </c>
      <c r="O51" s="32">
        <v>3096</v>
      </c>
      <c r="P51" s="59" t="s">
        <v>166</v>
      </c>
      <c r="Q51" s="59" t="s">
        <v>81</v>
      </c>
      <c r="R51" s="34" t="s">
        <v>218</v>
      </c>
      <c r="S51" s="32" t="s">
        <v>39</v>
      </c>
      <c r="T51" s="32" t="s">
        <v>39</v>
      </c>
      <c r="U51" s="29"/>
      <c r="V51" s="29"/>
      <c r="W51" s="38"/>
    </row>
    <row r="52" s="3" customFormat="1" ht="158.4" spans="1:23">
      <c r="A52" s="38">
        <v>2</v>
      </c>
      <c r="B52" s="46" t="s">
        <v>219</v>
      </c>
      <c r="C52" s="38" t="s">
        <v>158</v>
      </c>
      <c r="D52" s="38" t="s">
        <v>105</v>
      </c>
      <c r="E52" s="50" t="s">
        <v>220</v>
      </c>
      <c r="F52" s="55" t="s">
        <v>221</v>
      </c>
      <c r="G52" s="38"/>
      <c r="H52" s="38">
        <v>237.1</v>
      </c>
      <c r="I52" s="38"/>
      <c r="J52" s="38"/>
      <c r="K52" s="38"/>
      <c r="L52" s="38">
        <v>8</v>
      </c>
      <c r="M52" s="38">
        <v>237.1</v>
      </c>
      <c r="N52" s="38"/>
      <c r="O52" s="38">
        <v>27416</v>
      </c>
      <c r="P52" s="59" t="s">
        <v>166</v>
      </c>
      <c r="Q52" s="59" t="s">
        <v>100</v>
      </c>
      <c r="R52" s="39" t="s">
        <v>222</v>
      </c>
      <c r="S52" s="38" t="s">
        <v>223</v>
      </c>
      <c r="T52" s="38" t="s">
        <v>223</v>
      </c>
      <c r="U52" s="29"/>
      <c r="V52" s="29"/>
      <c r="W52" s="38" t="s">
        <v>110</v>
      </c>
    </row>
    <row r="53" s="3" customFormat="1" ht="129.6" spans="1:23">
      <c r="A53" s="38">
        <v>3</v>
      </c>
      <c r="B53" s="46" t="s">
        <v>224</v>
      </c>
      <c r="C53" s="38" t="s">
        <v>158</v>
      </c>
      <c r="D53" s="38" t="s">
        <v>105</v>
      </c>
      <c r="E53" s="38" t="s">
        <v>225</v>
      </c>
      <c r="F53" s="51" t="s">
        <v>226</v>
      </c>
      <c r="G53" s="38"/>
      <c r="H53" s="56">
        <v>343.5</v>
      </c>
      <c r="I53" s="38"/>
      <c r="J53" s="38"/>
      <c r="K53" s="38"/>
      <c r="L53" s="38">
        <v>1</v>
      </c>
      <c r="M53" s="38">
        <v>343.5</v>
      </c>
      <c r="N53" s="38">
        <v>11</v>
      </c>
      <c r="O53" s="38">
        <v>45</v>
      </c>
      <c r="P53" s="59" t="s">
        <v>227</v>
      </c>
      <c r="Q53" s="59" t="s">
        <v>118</v>
      </c>
      <c r="R53" s="51" t="s">
        <v>228</v>
      </c>
      <c r="S53" s="38" t="s">
        <v>135</v>
      </c>
      <c r="T53" s="38" t="s">
        <v>229</v>
      </c>
      <c r="U53" s="29"/>
      <c r="V53" s="29"/>
      <c r="W53" s="38" t="s">
        <v>110</v>
      </c>
    </row>
    <row r="54" s="3" customFormat="1" ht="129.6" spans="1:23">
      <c r="A54" s="38">
        <v>4</v>
      </c>
      <c r="B54" s="46" t="s">
        <v>230</v>
      </c>
      <c r="C54" s="38" t="s">
        <v>158</v>
      </c>
      <c r="D54" s="38" t="s">
        <v>105</v>
      </c>
      <c r="E54" s="38" t="s">
        <v>231</v>
      </c>
      <c r="F54" s="51" t="s">
        <v>232</v>
      </c>
      <c r="G54" s="38"/>
      <c r="H54" s="38">
        <v>246</v>
      </c>
      <c r="I54" s="38"/>
      <c r="J54" s="38"/>
      <c r="K54" s="38"/>
      <c r="L54" s="38">
        <v>1</v>
      </c>
      <c r="M54" s="38">
        <v>246</v>
      </c>
      <c r="N54" s="38">
        <v>87</v>
      </c>
      <c r="O54" s="38">
        <v>395</v>
      </c>
      <c r="P54" s="59" t="s">
        <v>227</v>
      </c>
      <c r="Q54" s="59" t="s">
        <v>133</v>
      </c>
      <c r="R54" s="51" t="s">
        <v>233</v>
      </c>
      <c r="S54" s="38" t="s">
        <v>135</v>
      </c>
      <c r="T54" s="38" t="s">
        <v>229</v>
      </c>
      <c r="U54" s="29"/>
      <c r="V54" s="29"/>
      <c r="W54" s="38" t="s">
        <v>110</v>
      </c>
    </row>
    <row r="55" s="3" customFormat="1" ht="118" customHeight="1" spans="1:23">
      <c r="A55" s="38">
        <v>5</v>
      </c>
      <c r="B55" s="46" t="s">
        <v>234</v>
      </c>
      <c r="C55" s="38" t="s">
        <v>158</v>
      </c>
      <c r="D55" s="38" t="s">
        <v>105</v>
      </c>
      <c r="E55" s="50" t="s">
        <v>235</v>
      </c>
      <c r="F55" s="45" t="s">
        <v>236</v>
      </c>
      <c r="G55" s="38"/>
      <c r="H55" s="38">
        <v>30</v>
      </c>
      <c r="I55" s="38"/>
      <c r="J55" s="38"/>
      <c r="K55" s="38"/>
      <c r="L55" s="38">
        <v>1</v>
      </c>
      <c r="M55" s="38">
        <v>30</v>
      </c>
      <c r="N55" s="38">
        <v>8</v>
      </c>
      <c r="O55" s="38">
        <v>25</v>
      </c>
      <c r="P55" s="59" t="s">
        <v>174</v>
      </c>
      <c r="Q55" s="59" t="s">
        <v>91</v>
      </c>
      <c r="R55" s="34" t="s">
        <v>237</v>
      </c>
      <c r="S55" s="50" t="s">
        <v>238</v>
      </c>
      <c r="T55" s="38" t="s">
        <v>39</v>
      </c>
      <c r="U55" s="29"/>
      <c r="V55" s="29"/>
      <c r="W55" s="38"/>
    </row>
    <row r="56" s="3" customFormat="1" ht="117" customHeight="1" spans="1:23">
      <c r="A56" s="38">
        <v>6</v>
      </c>
      <c r="B56" s="37" t="s">
        <v>239</v>
      </c>
      <c r="C56" s="38" t="s">
        <v>158</v>
      </c>
      <c r="D56" s="38" t="s">
        <v>105</v>
      </c>
      <c r="E56" s="38" t="s">
        <v>240</v>
      </c>
      <c r="F56" s="41" t="s">
        <v>241</v>
      </c>
      <c r="G56" s="38"/>
      <c r="H56" s="38">
        <v>339</v>
      </c>
      <c r="I56" s="38"/>
      <c r="J56" s="38"/>
      <c r="K56" s="38"/>
      <c r="L56" s="38">
        <v>1</v>
      </c>
      <c r="M56" s="38">
        <v>339</v>
      </c>
      <c r="N56" s="38">
        <v>58</v>
      </c>
      <c r="O56" s="38">
        <v>221</v>
      </c>
      <c r="P56" s="63" t="s">
        <v>80</v>
      </c>
      <c r="Q56" s="63" t="s">
        <v>133</v>
      </c>
      <c r="R56" s="39" t="s">
        <v>242</v>
      </c>
      <c r="S56" s="38" t="s">
        <v>109</v>
      </c>
      <c r="T56" s="38" t="s">
        <v>229</v>
      </c>
      <c r="U56" s="29"/>
      <c r="V56" s="29"/>
      <c r="W56" s="38" t="s">
        <v>110</v>
      </c>
    </row>
    <row r="57" s="3" customFormat="1" ht="112" customHeight="1" spans="1:23">
      <c r="A57" s="38">
        <v>7</v>
      </c>
      <c r="B57" s="37" t="s">
        <v>243</v>
      </c>
      <c r="C57" s="38" t="s">
        <v>158</v>
      </c>
      <c r="D57" s="38" t="s">
        <v>105</v>
      </c>
      <c r="E57" s="38" t="s">
        <v>244</v>
      </c>
      <c r="F57" s="41" t="s">
        <v>245</v>
      </c>
      <c r="G57" s="38"/>
      <c r="H57" s="38">
        <v>412.5</v>
      </c>
      <c r="I57" s="38"/>
      <c r="J57" s="38"/>
      <c r="K57" s="38"/>
      <c r="L57" s="38">
        <v>1</v>
      </c>
      <c r="M57" s="38">
        <v>412.5</v>
      </c>
      <c r="N57" s="38">
        <v>95</v>
      </c>
      <c r="O57" s="38">
        <v>317</v>
      </c>
      <c r="P57" s="63" t="s">
        <v>80</v>
      </c>
      <c r="Q57" s="63" t="s">
        <v>133</v>
      </c>
      <c r="R57" s="39" t="s">
        <v>246</v>
      </c>
      <c r="S57" s="38" t="s">
        <v>109</v>
      </c>
      <c r="T57" s="38" t="s">
        <v>229</v>
      </c>
      <c r="U57" s="29"/>
      <c r="V57" s="29"/>
      <c r="W57" s="38" t="s">
        <v>110</v>
      </c>
    </row>
    <row r="58" s="3" customFormat="1" ht="172.8" spans="1:23">
      <c r="A58" s="27">
        <v>8</v>
      </c>
      <c r="B58" s="39" t="s">
        <v>247</v>
      </c>
      <c r="C58" s="42" t="s">
        <v>158</v>
      </c>
      <c r="D58" s="44" t="s">
        <v>105</v>
      </c>
      <c r="E58" s="52" t="s">
        <v>248</v>
      </c>
      <c r="F58" s="45" t="s">
        <v>249</v>
      </c>
      <c r="G58" s="42"/>
      <c r="H58" s="29">
        <v>192.33</v>
      </c>
      <c r="I58" s="29"/>
      <c r="J58" s="29"/>
      <c r="K58" s="29"/>
      <c r="L58" s="29">
        <v>1</v>
      </c>
      <c r="M58" s="29"/>
      <c r="N58" s="29">
        <v>4</v>
      </c>
      <c r="O58" s="29">
        <v>22</v>
      </c>
      <c r="P58" s="29">
        <v>2023.11</v>
      </c>
      <c r="Q58" s="29">
        <v>2023.12</v>
      </c>
      <c r="R58" s="45" t="s">
        <v>250</v>
      </c>
      <c r="S58" s="38" t="s">
        <v>251</v>
      </c>
      <c r="T58" s="29" t="s">
        <v>39</v>
      </c>
      <c r="U58" s="29" t="s">
        <v>153</v>
      </c>
      <c r="V58" s="29" t="s">
        <v>252</v>
      </c>
      <c r="W58" s="68"/>
    </row>
    <row r="59" s="3" customFormat="1" ht="30" customHeight="1" spans="1:23">
      <c r="A59" s="27" t="s">
        <v>253</v>
      </c>
      <c r="B59" s="31" t="s">
        <v>254</v>
      </c>
      <c r="C59" s="31"/>
      <c r="D59" s="31"/>
      <c r="E59" s="31"/>
      <c r="F59" s="28"/>
      <c r="G59" s="29"/>
      <c r="H59" s="29">
        <f t="shared" ref="H59:O59" si="5">SUM(H60:H62)</f>
        <v>800</v>
      </c>
      <c r="I59" s="29">
        <f t="shared" si="5"/>
        <v>0</v>
      </c>
      <c r="J59" s="29">
        <f t="shared" si="5"/>
        <v>0</v>
      </c>
      <c r="K59" s="29">
        <f t="shared" si="5"/>
        <v>0</v>
      </c>
      <c r="L59" s="29">
        <f t="shared" si="5"/>
        <v>0</v>
      </c>
      <c r="M59" s="29">
        <f t="shared" si="5"/>
        <v>0</v>
      </c>
      <c r="N59" s="29">
        <f t="shared" si="5"/>
        <v>64</v>
      </c>
      <c r="O59" s="29">
        <f t="shared" si="5"/>
        <v>1107</v>
      </c>
      <c r="P59" s="29"/>
      <c r="Q59" s="29"/>
      <c r="R59" s="28"/>
      <c r="S59" s="29"/>
      <c r="T59" s="29"/>
      <c r="U59" s="29"/>
      <c r="V59" s="29"/>
      <c r="W59" s="68"/>
    </row>
    <row r="60" s="3" customFormat="1" ht="72" spans="1:23">
      <c r="A60" s="38">
        <v>1</v>
      </c>
      <c r="B60" s="46" t="s">
        <v>255</v>
      </c>
      <c r="C60" s="38" t="s">
        <v>158</v>
      </c>
      <c r="D60" s="38" t="s">
        <v>105</v>
      </c>
      <c r="E60" s="50" t="s">
        <v>256</v>
      </c>
      <c r="F60" s="45" t="s">
        <v>257</v>
      </c>
      <c r="G60" s="38"/>
      <c r="H60" s="38">
        <v>350</v>
      </c>
      <c r="I60" s="38"/>
      <c r="J60" s="38"/>
      <c r="K60" s="38"/>
      <c r="L60" s="64"/>
      <c r="M60" s="65"/>
      <c r="N60" s="38"/>
      <c r="O60" s="38">
        <v>1043</v>
      </c>
      <c r="P60" s="56">
        <v>2023.02</v>
      </c>
      <c r="Q60" s="56">
        <v>2023.11</v>
      </c>
      <c r="R60" s="45" t="s">
        <v>258</v>
      </c>
      <c r="S60" s="38" t="s">
        <v>259</v>
      </c>
      <c r="T60" s="38" t="s">
        <v>259</v>
      </c>
      <c r="U60" s="29"/>
      <c r="V60" s="29"/>
      <c r="W60" s="68"/>
    </row>
    <row r="61" s="3" customFormat="1" ht="81" customHeight="1" spans="1:23">
      <c r="A61" s="38">
        <v>2</v>
      </c>
      <c r="B61" s="37" t="s">
        <v>260</v>
      </c>
      <c r="C61" s="38" t="s">
        <v>158</v>
      </c>
      <c r="D61" s="38" t="s">
        <v>105</v>
      </c>
      <c r="E61" s="50" t="s">
        <v>261</v>
      </c>
      <c r="F61" s="39" t="s">
        <v>262</v>
      </c>
      <c r="G61" s="38"/>
      <c r="H61" s="38">
        <v>390</v>
      </c>
      <c r="I61" s="38"/>
      <c r="J61" s="38"/>
      <c r="K61" s="38"/>
      <c r="L61" s="64"/>
      <c r="M61" s="38"/>
      <c r="N61" s="38">
        <v>64</v>
      </c>
      <c r="O61" s="38">
        <v>64</v>
      </c>
      <c r="P61" s="56">
        <v>2023.04</v>
      </c>
      <c r="Q61" s="56">
        <v>2023.08</v>
      </c>
      <c r="R61" s="45" t="s">
        <v>263</v>
      </c>
      <c r="S61" s="38" t="s">
        <v>103</v>
      </c>
      <c r="T61" s="38" t="s">
        <v>264</v>
      </c>
      <c r="U61" s="29"/>
      <c r="V61" s="29"/>
      <c r="W61" s="68"/>
    </row>
    <row r="62" s="3" customFormat="1" ht="92" customHeight="1" spans="1:23">
      <c r="A62" s="38">
        <v>3</v>
      </c>
      <c r="B62" s="46" t="s">
        <v>265</v>
      </c>
      <c r="C62" s="38" t="s">
        <v>158</v>
      </c>
      <c r="D62" s="38" t="s">
        <v>105</v>
      </c>
      <c r="E62" s="38" t="s">
        <v>266</v>
      </c>
      <c r="F62" s="45" t="s">
        <v>267</v>
      </c>
      <c r="G62" s="38"/>
      <c r="H62" s="38">
        <v>60</v>
      </c>
      <c r="I62" s="38"/>
      <c r="J62" s="38"/>
      <c r="K62" s="38"/>
      <c r="L62" s="38"/>
      <c r="M62" s="38"/>
      <c r="N62" s="38"/>
      <c r="O62" s="38"/>
      <c r="P62" s="56">
        <v>2023.04</v>
      </c>
      <c r="Q62" s="63" t="s">
        <v>91</v>
      </c>
      <c r="R62" s="77" t="s">
        <v>268</v>
      </c>
      <c r="S62" s="38" t="s">
        <v>269</v>
      </c>
      <c r="T62" s="38" t="s">
        <v>270</v>
      </c>
      <c r="U62" s="29"/>
      <c r="V62" s="29"/>
      <c r="W62" s="68"/>
    </row>
    <row r="63" s="3" customFormat="1" ht="30" customHeight="1" spans="1:23">
      <c r="A63" s="27" t="s">
        <v>271</v>
      </c>
      <c r="B63" s="31" t="s">
        <v>272</v>
      </c>
      <c r="C63" s="31"/>
      <c r="D63" s="31"/>
      <c r="E63" s="31"/>
      <c r="F63" s="28"/>
      <c r="G63" s="29"/>
      <c r="H63" s="29"/>
      <c r="I63" s="29"/>
      <c r="J63" s="29"/>
      <c r="K63" s="29"/>
      <c r="L63" s="29"/>
      <c r="M63" s="29"/>
      <c r="N63" s="29"/>
      <c r="O63" s="29"/>
      <c r="P63" s="29"/>
      <c r="Q63" s="29"/>
      <c r="R63" s="28"/>
      <c r="S63" s="29"/>
      <c r="T63" s="29"/>
      <c r="U63" s="29"/>
      <c r="V63" s="29"/>
      <c r="W63" s="68"/>
    </row>
    <row r="64" s="3" customFormat="1" ht="30" customHeight="1" spans="1:23">
      <c r="A64" s="27" t="s">
        <v>273</v>
      </c>
      <c r="B64" s="31" t="s">
        <v>274</v>
      </c>
      <c r="C64" s="31"/>
      <c r="D64" s="31"/>
      <c r="E64" s="31"/>
      <c r="F64" s="28"/>
      <c r="G64" s="29"/>
      <c r="H64" s="29">
        <f t="shared" ref="H64:O64" si="6">SUM(H65)</f>
        <v>305</v>
      </c>
      <c r="I64" s="29">
        <f t="shared" si="6"/>
        <v>0</v>
      </c>
      <c r="J64" s="29">
        <f t="shared" si="6"/>
        <v>0</v>
      </c>
      <c r="K64" s="29">
        <f t="shared" si="6"/>
        <v>0</v>
      </c>
      <c r="L64" s="29">
        <f t="shared" si="6"/>
        <v>0</v>
      </c>
      <c r="M64" s="29">
        <f t="shared" si="6"/>
        <v>0</v>
      </c>
      <c r="N64" s="29">
        <f t="shared" si="6"/>
        <v>0</v>
      </c>
      <c r="O64" s="29">
        <f t="shared" si="6"/>
        <v>0</v>
      </c>
      <c r="P64" s="29"/>
      <c r="Q64" s="29"/>
      <c r="R64" s="28"/>
      <c r="S64" s="29"/>
      <c r="T64" s="29"/>
      <c r="U64" s="29"/>
      <c r="V64" s="29"/>
      <c r="W64" s="68"/>
    </row>
    <row r="65" s="3" customFormat="1" ht="88" customHeight="1" spans="1:23">
      <c r="A65" s="32">
        <v>1</v>
      </c>
      <c r="B65" s="33" t="s">
        <v>275</v>
      </c>
      <c r="C65" s="32" t="s">
        <v>34</v>
      </c>
      <c r="D65" s="32" t="s">
        <v>35</v>
      </c>
      <c r="E65" s="78" t="s">
        <v>276</v>
      </c>
      <c r="F65" s="34" t="s">
        <v>277</v>
      </c>
      <c r="G65" s="32"/>
      <c r="H65" s="32">
        <v>305</v>
      </c>
      <c r="I65" s="32"/>
      <c r="J65" s="32"/>
      <c r="K65" s="32"/>
      <c r="L65" s="32"/>
      <c r="M65" s="32"/>
      <c r="N65" s="32"/>
      <c r="O65" s="32"/>
      <c r="P65" s="62" t="s">
        <v>174</v>
      </c>
      <c r="Q65" s="62" t="s">
        <v>278</v>
      </c>
      <c r="R65" s="34" t="s">
        <v>277</v>
      </c>
      <c r="S65" s="78" t="s">
        <v>39</v>
      </c>
      <c r="T65" s="32" t="s">
        <v>39</v>
      </c>
      <c r="U65" s="29"/>
      <c r="V65" s="29"/>
      <c r="W65" s="68"/>
    </row>
    <row r="66" s="3" customFormat="1" ht="30" customHeight="1" spans="1:23">
      <c r="A66" s="27" t="s">
        <v>279</v>
      </c>
      <c r="B66" s="31" t="s">
        <v>280</v>
      </c>
      <c r="C66" s="31"/>
      <c r="D66" s="31"/>
      <c r="E66" s="54"/>
      <c r="F66" s="28"/>
      <c r="G66" s="29"/>
      <c r="H66" s="29">
        <f t="shared" ref="H66:O66" si="7">SUM(H67:H71)</f>
        <v>732.62</v>
      </c>
      <c r="I66" s="29">
        <f t="shared" si="7"/>
        <v>0</v>
      </c>
      <c r="J66" s="29">
        <f t="shared" si="7"/>
        <v>0</v>
      </c>
      <c r="K66" s="29">
        <f t="shared" si="7"/>
        <v>0</v>
      </c>
      <c r="L66" s="29">
        <f t="shared" si="7"/>
        <v>0</v>
      </c>
      <c r="M66" s="29">
        <f t="shared" si="7"/>
        <v>0</v>
      </c>
      <c r="N66" s="29">
        <f t="shared" si="7"/>
        <v>0</v>
      </c>
      <c r="O66" s="29">
        <f t="shared" si="7"/>
        <v>1659</v>
      </c>
      <c r="P66" s="29"/>
      <c r="Q66" s="29"/>
      <c r="R66" s="28"/>
      <c r="S66" s="29"/>
      <c r="T66" s="29"/>
      <c r="U66" s="29"/>
      <c r="V66" s="29"/>
      <c r="W66" s="68"/>
    </row>
    <row r="67" s="3" customFormat="1" ht="73" customHeight="1" spans="1:23">
      <c r="A67" s="38">
        <v>1</v>
      </c>
      <c r="B67" s="37" t="s">
        <v>281</v>
      </c>
      <c r="C67" s="38" t="s">
        <v>158</v>
      </c>
      <c r="D67" s="38"/>
      <c r="E67" s="38" t="s">
        <v>53</v>
      </c>
      <c r="F67" s="45" t="s">
        <v>282</v>
      </c>
      <c r="G67" s="38" t="s">
        <v>283</v>
      </c>
      <c r="H67" s="38">
        <v>81.6</v>
      </c>
      <c r="I67" s="38"/>
      <c r="J67" s="38"/>
      <c r="K67" s="38"/>
      <c r="L67" s="38"/>
      <c r="M67" s="38"/>
      <c r="N67" s="38"/>
      <c r="O67" s="38">
        <v>160</v>
      </c>
      <c r="P67" s="59" t="s">
        <v>133</v>
      </c>
      <c r="Q67" s="59" t="s">
        <v>81</v>
      </c>
      <c r="R67" s="87" t="s">
        <v>284</v>
      </c>
      <c r="S67" s="38" t="s">
        <v>285</v>
      </c>
      <c r="T67" s="38" t="s">
        <v>285</v>
      </c>
      <c r="U67" s="29"/>
      <c r="V67" s="29"/>
      <c r="W67" s="68"/>
    </row>
    <row r="68" s="3" customFormat="1" ht="128" customHeight="1" spans="1:23">
      <c r="A68" s="38">
        <v>2</v>
      </c>
      <c r="B68" s="37" t="s">
        <v>286</v>
      </c>
      <c r="C68" s="38" t="s">
        <v>158</v>
      </c>
      <c r="D68" s="79"/>
      <c r="E68" s="42" t="s">
        <v>36</v>
      </c>
      <c r="F68" s="80" t="s">
        <v>287</v>
      </c>
      <c r="G68" s="42"/>
      <c r="H68" s="81">
        <v>69.5</v>
      </c>
      <c r="I68" s="81"/>
      <c r="J68" s="81"/>
      <c r="K68" s="81"/>
      <c r="L68" s="81"/>
      <c r="M68" s="81"/>
      <c r="N68" s="81"/>
      <c r="O68" s="81">
        <v>695</v>
      </c>
      <c r="P68" s="86" t="s">
        <v>288</v>
      </c>
      <c r="Q68" s="86" t="s">
        <v>81</v>
      </c>
      <c r="R68" s="80" t="s">
        <v>289</v>
      </c>
      <c r="S68" s="38" t="s">
        <v>290</v>
      </c>
      <c r="T68" s="38" t="s">
        <v>290</v>
      </c>
      <c r="U68" s="29" t="s">
        <v>153</v>
      </c>
      <c r="V68" s="29" t="s">
        <v>291</v>
      </c>
      <c r="W68" s="68"/>
    </row>
    <row r="69" s="3" customFormat="1" ht="133" customHeight="1" spans="1:23">
      <c r="A69" s="38">
        <v>3</v>
      </c>
      <c r="B69" s="37" t="s">
        <v>292</v>
      </c>
      <c r="C69" s="38" t="s">
        <v>158</v>
      </c>
      <c r="D69" s="79"/>
      <c r="E69" s="42" t="s">
        <v>36</v>
      </c>
      <c r="F69" s="80" t="s">
        <v>293</v>
      </c>
      <c r="G69" s="42" t="s">
        <v>294</v>
      </c>
      <c r="H69" s="81">
        <v>1.52</v>
      </c>
      <c r="I69" s="81"/>
      <c r="J69" s="81"/>
      <c r="K69" s="81"/>
      <c r="L69" s="81"/>
      <c r="M69" s="81"/>
      <c r="N69" s="81"/>
      <c r="O69" s="81">
        <v>4</v>
      </c>
      <c r="P69" s="86" t="s">
        <v>288</v>
      </c>
      <c r="Q69" s="86" t="s">
        <v>81</v>
      </c>
      <c r="R69" s="80" t="s">
        <v>295</v>
      </c>
      <c r="S69" s="38" t="s">
        <v>87</v>
      </c>
      <c r="T69" s="38" t="s">
        <v>87</v>
      </c>
      <c r="U69" s="29" t="s">
        <v>153</v>
      </c>
      <c r="V69" s="28" t="s">
        <v>296</v>
      </c>
      <c r="W69" s="68"/>
    </row>
    <row r="70" s="3" customFormat="1" ht="143" customHeight="1" spans="1:23">
      <c r="A70" s="38">
        <v>4</v>
      </c>
      <c r="B70" s="37" t="s">
        <v>297</v>
      </c>
      <c r="C70" s="38" t="s">
        <v>158</v>
      </c>
      <c r="D70" s="38"/>
      <c r="E70" s="38" t="s">
        <v>84</v>
      </c>
      <c r="F70" s="39" t="s">
        <v>298</v>
      </c>
      <c r="G70" s="38"/>
      <c r="H70" s="38">
        <v>300</v>
      </c>
      <c r="I70" s="38"/>
      <c r="J70" s="38"/>
      <c r="K70" s="38"/>
      <c r="L70" s="38"/>
      <c r="M70" s="38"/>
      <c r="N70" s="38"/>
      <c r="O70" s="38">
        <v>800</v>
      </c>
      <c r="P70" s="59" t="s">
        <v>288</v>
      </c>
      <c r="Q70" s="59" t="s">
        <v>81</v>
      </c>
      <c r="R70" s="77" t="s">
        <v>299</v>
      </c>
      <c r="S70" s="38" t="s">
        <v>87</v>
      </c>
      <c r="T70" s="38" t="s">
        <v>87</v>
      </c>
      <c r="U70" s="29" t="s">
        <v>63</v>
      </c>
      <c r="V70" s="28" t="s">
        <v>300</v>
      </c>
      <c r="W70" s="68"/>
    </row>
    <row r="71" s="3" customFormat="1" ht="56" customHeight="1" spans="1:23">
      <c r="A71" s="38">
        <v>5</v>
      </c>
      <c r="B71" s="82" t="s">
        <v>301</v>
      </c>
      <c r="C71" s="38" t="s">
        <v>158</v>
      </c>
      <c r="D71" s="38"/>
      <c r="E71" s="38" t="s">
        <v>302</v>
      </c>
      <c r="F71" s="45" t="s">
        <v>303</v>
      </c>
      <c r="G71" s="38" t="s">
        <v>304</v>
      </c>
      <c r="H71" s="38">
        <v>280</v>
      </c>
      <c r="I71" s="38"/>
      <c r="J71" s="38"/>
      <c r="K71" s="38"/>
      <c r="L71" s="38"/>
      <c r="M71" s="38"/>
      <c r="N71" s="38"/>
      <c r="O71" s="38"/>
      <c r="P71" s="59" t="s">
        <v>305</v>
      </c>
      <c r="Q71" s="59" t="s">
        <v>227</v>
      </c>
      <c r="R71" s="39" t="s">
        <v>306</v>
      </c>
      <c r="S71" s="38" t="s">
        <v>307</v>
      </c>
      <c r="T71" s="38" t="s">
        <v>307</v>
      </c>
      <c r="U71" s="29"/>
      <c r="V71" s="29"/>
      <c r="W71" s="68"/>
    </row>
    <row r="72" s="1" customFormat="1" ht="42" customHeight="1" spans="1:23">
      <c r="A72" s="83" t="s">
        <v>308</v>
      </c>
      <c r="B72" s="84"/>
      <c r="C72" s="84"/>
      <c r="D72" s="84"/>
      <c r="E72" s="84"/>
      <c r="F72" s="84"/>
      <c r="G72" s="85"/>
      <c r="H72" s="84"/>
      <c r="I72" s="84"/>
      <c r="J72" s="84"/>
      <c r="K72" s="84"/>
      <c r="L72" s="84"/>
      <c r="M72" s="84"/>
      <c r="N72" s="84"/>
      <c r="O72" s="84"/>
      <c r="P72" s="84"/>
      <c r="Q72" s="84"/>
      <c r="R72" s="84"/>
      <c r="S72" s="84"/>
      <c r="T72" s="84"/>
      <c r="U72" s="84"/>
      <c r="V72" s="84"/>
      <c r="W72" s="88"/>
    </row>
  </sheetData>
  <mergeCells count="27">
    <mergeCell ref="A1:B1"/>
    <mergeCell ref="A2:V2"/>
    <mergeCell ref="H3:K3"/>
    <mergeCell ref="L3:O3"/>
    <mergeCell ref="P3:Q3"/>
    <mergeCell ref="L4:M4"/>
    <mergeCell ref="N4:O4"/>
    <mergeCell ref="A72:V72"/>
    <mergeCell ref="A3:A5"/>
    <mergeCell ref="B3:B5"/>
    <mergeCell ref="C3:C5"/>
    <mergeCell ref="D3:D5"/>
    <mergeCell ref="E3:E5"/>
    <mergeCell ref="F3:F5"/>
    <mergeCell ref="G3:G5"/>
    <mergeCell ref="H4:H5"/>
    <mergeCell ref="I4:I5"/>
    <mergeCell ref="J4:J5"/>
    <mergeCell ref="K4:K5"/>
    <mergeCell ref="P4:P5"/>
    <mergeCell ref="Q4:Q5"/>
    <mergeCell ref="R3:R5"/>
    <mergeCell ref="S3:S5"/>
    <mergeCell ref="T3:T5"/>
    <mergeCell ref="U3:U5"/>
    <mergeCell ref="V3:V5"/>
    <mergeCell ref="W3:W5"/>
  </mergeCells>
  <dataValidations count="7">
    <dataValidation type="custom" allowBlank="1" showInputMessage="1" showErrorMessage="1" sqref="C7 D7 C30 D30 C31 D31 C32 D32 C33 D33 C35 D35 C45 D45 C49 D49 C50 D50 C59 D59 C63 D63 C64 D64 C66 D66">
      <formula1>"是、否"</formula1>
    </dataValidation>
    <dataValidation type="list" allowBlank="1" showErrorMessage="1" sqref="C8 C9 C10 C11 C12 C13 C14 C15 C16 C19 C22 C23 C24 C25 C26 C27 C28 C29 C43 C44 C46 C51 C52 C60 C61 C62 C65 C67 C70 C71 C17:C18 C20:C21 C36:C42 C47:C48 C53:C55 C56:C57" errorStyle="warning">
      <formula1>"是,否"</formula1>
    </dataValidation>
    <dataValidation type="list" allowBlank="1" showInputMessage="1" showErrorMessage="1" sqref="D34 D58 D68 D69">
      <formula1>"产业发展,基础设施建设"</formula1>
    </dataValidation>
    <dataValidation type="list" allowBlank="1" showInputMessage="1" showErrorMessage="1" sqref="U29 U30 U31 U32 U33 U34 U44 U45 U50 U59 U60 U61 U67 U68 U69 U6:U7 U8:U22 U23:U28 U35:U43 U46:U47 U48:U49 U51:U58 U62:U63 U64:U66 U70:U71">
      <formula1>"新增项目,删除项目,减少金额,增加金额"</formula1>
    </dataValidation>
    <dataValidation type="list" allowBlank="1" showErrorMessage="1" sqref="D8 D9 D10 D11 D12 D13 D14 D15 D16 D19 D22 D23 D24 D25 D26 D27 D28 D29 D43 D44 D48 D51 D52 D60 D61 D62 D65 D67 D70 D71 D17:D18 D20:D21 D36:D42 D46:D47 D53:D55 D56:D57" errorStyle="warning">
      <formula1>"产业发展,基础设施建设"</formula1>
    </dataValidation>
    <dataValidation type="list" allowBlank="1" showInputMessage="1" showErrorMessage="1" sqref="C34 C58 C68 C69">
      <formula1>"是,否"</formula1>
    </dataValidation>
    <dataValidation allowBlank="1" showInputMessage="1" showErrorMessage="1" sqref="U3:U5"/>
  </dataValidations>
  <pageMargins left="0.393055555555556" right="0.393055555555556" top="0.393055555555556" bottom="0.590277777777778" header="0.393055555555556" footer="0.393055555555556"/>
  <pageSetup paperSize="9" scale="4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人来疯</cp:lastModifiedBy>
  <dcterms:created xsi:type="dcterms:W3CDTF">2023-11-13T16:49:00Z</dcterms:created>
  <dcterms:modified xsi:type="dcterms:W3CDTF">2024-11-18T09:31:20Z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2F26DEDDAC184DD4AB24F89AD25A3301_12</vt:lpwstr>
  </property>
</Properties>
</file>