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指标评分表" sheetId="1" r:id="rId1"/>
  </sheets>
  <definedNames>
    <definedName name="_xlnm._FilterDatabase" localSheetId="0" hidden="1">指标评分表!$A$3:$K$109</definedName>
    <definedName name="_xlnm.Print_Titles" localSheetId="0">指标评分表!$1:$3</definedName>
  </definedNames>
  <calcPr calcId="144525"/>
</workbook>
</file>

<file path=xl/comments1.xml><?xml version="1.0" encoding="utf-8"?>
<comments xmlns="http://schemas.openxmlformats.org/spreadsheetml/2006/main">
  <authors>
    <author>asus</author>
  </authors>
  <commentList>
    <comment ref="C4" authorId="0">
      <text>
        <r>
          <rPr>
            <b/>
            <sz val="9"/>
            <rFont val="宋体"/>
            <charset val="134"/>
          </rPr>
          <t>指标说明:</t>
        </r>
        <r>
          <rPr>
            <sz val="9"/>
            <rFont val="宋体"/>
            <charset val="134"/>
          </rPr>
          <t xml:space="preserve">
部门（单位）所设立的整体绩效目标依据是否充分，是否符合客观实际，用以反映和考核部门（单位）整体绩效目标与部门履职、年度工作任务的相符性情况。</t>
        </r>
      </text>
    </comment>
    <comment ref="C5" authorId="0">
      <text>
        <r>
          <rPr>
            <b/>
            <sz val="9"/>
            <rFont val="宋体"/>
            <charset val="134"/>
          </rPr>
          <t>指标说明:</t>
        </r>
        <r>
          <rPr>
            <sz val="9"/>
            <rFont val="宋体"/>
            <charset val="134"/>
          </rPr>
          <t xml:space="preserve">
部门（单位）依据整体绩效目标所设定的绩效指标是否清晰、细化、可衡量，用以反映和考核部门（单位）整体绩效目标的明细化情况。</t>
        </r>
      </text>
    </comment>
    <comment ref="C7" authorId="0">
      <text>
        <r>
          <rPr>
            <b/>
            <sz val="9"/>
            <rFont val="宋体"/>
            <charset val="134"/>
          </rPr>
          <t>指标说明:</t>
        </r>
        <r>
          <rPr>
            <sz val="9"/>
            <rFont val="宋体"/>
            <charset val="134"/>
          </rPr>
          <t xml:space="preserve">
部门（单位）本年度在职人员数与编制数的比率，用以反映和考核部门（单位）对人员成本的控制程度。在职人员控制率=在职人员数/编制人数。</t>
        </r>
      </text>
    </comment>
    <comment ref="C8" authorId="0">
      <text>
        <r>
          <rPr>
            <b/>
            <sz val="9"/>
            <rFont val="宋体"/>
            <charset val="134"/>
          </rPr>
          <t>指标说明:</t>
        </r>
        <r>
          <rPr>
            <sz val="9"/>
            <rFont val="宋体"/>
            <charset val="134"/>
          </rPr>
          <t xml:space="preserve">
部门（单位）“三公经费”本年度预算数与上年度预算数的变动比率，用以反映和考核部门（单位）对控制重点行政成本的努力程度。“三公经费”变动率=（本年度“三公经费”总额-上年度“三公经费”总额）/上年度“三公经费”总额。</t>
        </r>
      </text>
    </comment>
    <comment ref="C9" authorId="0">
      <text>
        <r>
          <rPr>
            <b/>
            <sz val="9"/>
            <rFont val="宋体"/>
            <charset val="134"/>
          </rPr>
          <t>指标说明:</t>
        </r>
        <r>
          <rPr>
            <sz val="9"/>
            <rFont val="宋体"/>
            <charset val="134"/>
          </rPr>
          <t xml:space="preserve">
部门（单位）本年度预算安排的重点项目支出与部门项目总支出的比率，用以反映和考核部门（单位）对履行主要职责或完成重点任务的保障程度。重点支出安排率=重点项目支出/项目总支出。</t>
        </r>
      </text>
    </comment>
    <comment ref="C12" authorId="0">
      <text>
        <r>
          <rPr>
            <b/>
            <sz val="9"/>
            <rFont val="宋体"/>
            <charset val="134"/>
          </rPr>
          <t>指标说明:</t>
        </r>
        <r>
          <rPr>
            <sz val="9"/>
            <rFont val="宋体"/>
            <charset val="134"/>
          </rPr>
          <t xml:space="preserve">
部门（单位）本年度预算完成数与预算数的比率，用以反映和考核部门（单位）预算完成程度。预算完成率=预算完成数/预算数。</t>
        </r>
      </text>
    </comment>
    <comment ref="C13" authorId="0">
      <text>
        <r>
          <rPr>
            <b/>
            <sz val="9"/>
            <rFont val="宋体"/>
            <charset val="134"/>
          </rPr>
          <t>指标说明:</t>
        </r>
        <r>
          <rPr>
            <sz val="9"/>
            <rFont val="宋体"/>
            <charset val="134"/>
          </rPr>
          <t xml:space="preserve">
部门（单位）本年度预算调整数与预算数的比率，用以反映和考核部门（单位）预算的调整程度。预算调整率=预算调整数/预算数。</t>
        </r>
      </text>
    </comment>
    <comment ref="C14" authorId="0">
      <text>
        <r>
          <rPr>
            <b/>
            <sz val="9"/>
            <rFont val="宋体"/>
            <charset val="134"/>
          </rPr>
          <t>指标说明:</t>
        </r>
        <r>
          <rPr>
            <sz val="9"/>
            <rFont val="宋体"/>
            <charset val="134"/>
          </rPr>
          <t xml:space="preserve">
部门实际支付进度与既定支付进度的比率，用以反映和考核部门（单位）预算执行的及时性和均衡性程度。支付进度率=实际支付进度/既定支付进度。</t>
        </r>
      </text>
    </comment>
    <comment ref="C15" authorId="0">
      <text>
        <r>
          <rPr>
            <b/>
            <sz val="9"/>
            <rFont val="宋体"/>
            <charset val="134"/>
          </rPr>
          <t>指标说明:</t>
        </r>
        <r>
          <rPr>
            <sz val="9"/>
            <rFont val="宋体"/>
            <charset val="134"/>
          </rPr>
          <t xml:space="preserve">
本年度结转结余总额与支出预算数的比率，用以反映和考核部门对本年度结转结余资金的实际控制程度。结转结余率=结转结余总额/支出预算数。</t>
        </r>
      </text>
    </comment>
    <comment ref="C16" authorId="0">
      <text>
        <r>
          <rPr>
            <b/>
            <sz val="9"/>
            <rFont val="宋体"/>
            <charset val="134"/>
          </rPr>
          <t>指标说明:</t>
        </r>
        <r>
          <rPr>
            <sz val="9"/>
            <rFont val="宋体"/>
            <charset val="134"/>
          </rPr>
          <t xml:space="preserve">
部门（单位）本年度结转结余资金总额与上年度的变化比率，用以反映和考核部门（单位）对控制结转结余资金的努力程度。结转结余变动率=（本年度累计结转结余资金总额-上年度累计结转结余资金总额）/上年度累计结转结余资金总额。</t>
        </r>
      </text>
    </comment>
    <comment ref="C17" authorId="0">
      <text>
        <r>
          <rPr>
            <b/>
            <sz val="9"/>
            <rFont val="宋体"/>
            <charset val="134"/>
          </rPr>
          <t>指标说明:</t>
        </r>
        <r>
          <rPr>
            <sz val="9"/>
            <rFont val="宋体"/>
            <charset val="134"/>
          </rPr>
          <t xml:space="preserve">
部门（单位）本年度实际支出的公用经费与预算公用经费的比率，用以反映和考核部门（单位）对机构运转成本的控制程度。公用经费控制率=实际支出公用经费总额/预算安排公用经费总额。</t>
        </r>
      </text>
    </comment>
    <comment ref="C18" authorId="0">
      <text>
        <r>
          <rPr>
            <b/>
            <sz val="9"/>
            <rFont val="宋体"/>
            <charset val="134"/>
          </rPr>
          <t>指标说明:</t>
        </r>
        <r>
          <rPr>
            <sz val="9"/>
            <rFont val="宋体"/>
            <charset val="134"/>
          </rPr>
          <t xml:space="preserve">
部门（单位）本年度“三公经费”实际支出与预算数的比率，用以反映和考核部门（单位）对“三公经费”的实际控制程度。“三公经费”控制率=“三公经费”实际支出数/“三公经费”预算安排数。</t>
        </r>
      </text>
    </comment>
    <comment ref="C19" authorId="0">
      <text>
        <r>
          <rPr>
            <b/>
            <sz val="9"/>
            <rFont val="宋体"/>
            <charset val="134"/>
          </rPr>
          <t>指标说明:</t>
        </r>
        <r>
          <rPr>
            <sz val="9"/>
            <rFont val="宋体"/>
            <charset val="134"/>
          </rPr>
          <t xml:space="preserve">
部门（单位）本年度进行政府采购的金额与需进行政府采购金额的比率，用以反映和考核部门（单位）政府采购执行情况。政府采购执行率=进行政府采购金额/需进行政府采购的金额。</t>
        </r>
      </text>
    </comment>
    <comment ref="C21" authorId="0">
      <text>
        <r>
          <rPr>
            <b/>
            <sz val="9"/>
            <rFont val="宋体"/>
            <charset val="134"/>
          </rPr>
          <t>指标说明:</t>
        </r>
        <r>
          <rPr>
            <sz val="9"/>
            <rFont val="宋体"/>
            <charset val="134"/>
          </rPr>
          <t xml:space="preserve">
部门（单位）为加强预算管理、规范财务行为而制定的管理制度是否健全完整，用以反映和考核部门（单位）预算管理制度对完成主要职责或促进事业发展的保障情况。</t>
        </r>
      </text>
    </comment>
    <comment ref="C22" authorId="0">
      <text>
        <r>
          <rPr>
            <b/>
            <sz val="9"/>
            <rFont val="宋体"/>
            <charset val="134"/>
          </rPr>
          <t>指标说明:</t>
        </r>
        <r>
          <rPr>
            <sz val="9"/>
            <rFont val="宋体"/>
            <charset val="134"/>
          </rPr>
          <t xml:space="preserve">
部门（单位）使用预算资金是否符合相关的预算财务管理制度的规定，用以反映和考核部门（单位）预算资金的规范运行情况。</t>
        </r>
      </text>
    </comment>
    <comment ref="C23" authorId="0">
      <text>
        <r>
          <rPr>
            <b/>
            <sz val="9"/>
            <rFont val="宋体"/>
            <charset val="134"/>
          </rPr>
          <t>指标说明:</t>
        </r>
        <r>
          <rPr>
            <sz val="9"/>
            <rFont val="宋体"/>
            <charset val="134"/>
          </rPr>
          <t xml:space="preserve">
部门（单位）是否进行预算绩效管理，用以反映和考核部门（单位）预算绩效管理的执行情况。</t>
        </r>
      </text>
    </comment>
    <comment ref="C24" authorId="0">
      <text>
        <r>
          <rPr>
            <b/>
            <sz val="9"/>
            <rFont val="宋体"/>
            <charset val="134"/>
          </rPr>
          <t>指标说明:</t>
        </r>
        <r>
          <rPr>
            <sz val="9"/>
            <rFont val="宋体"/>
            <charset val="134"/>
          </rPr>
          <t xml:space="preserve">
部门（单位）基础信息是否按政府信息公开有关规定公开相关预决算信息，用以反映和考核部门（单位）预决算管理的公开透明情况。预决算信息是指与部门预算、执行、决算、监督、绩效等管理相关的信息。</t>
        </r>
      </text>
    </comment>
    <comment ref="C25" authorId="0">
      <text>
        <r>
          <rPr>
            <b/>
            <sz val="9"/>
            <rFont val="宋体"/>
            <charset val="134"/>
          </rPr>
          <t>指标说明:</t>
        </r>
        <r>
          <rPr>
            <sz val="9"/>
            <rFont val="宋体"/>
            <charset val="134"/>
          </rPr>
          <t xml:space="preserve">
部门（单位）基础信息是否完善，用以反映和考核基础信息对预算管理工作的支撑情况。</t>
        </r>
      </text>
    </comment>
    <comment ref="C31" authorId="0">
      <text>
        <r>
          <rPr>
            <b/>
            <sz val="9"/>
            <rFont val="宋体"/>
            <charset val="134"/>
          </rPr>
          <t>指标说明:</t>
        </r>
        <r>
          <rPr>
            <sz val="9"/>
            <rFont val="宋体"/>
            <charset val="134"/>
          </rPr>
          <t xml:space="preserve">
部门（单位）为加强资产管理、规范资产管理行为而制定的管理制度是否健全完整，用以反映和考核部门（单位）资产管理制度对完成主要职责或促进社会发展的保障情况。</t>
        </r>
      </text>
    </comment>
    <comment ref="C32" authorId="0">
      <text>
        <r>
          <rPr>
            <b/>
            <sz val="9"/>
            <rFont val="宋体"/>
            <charset val="134"/>
          </rPr>
          <t>指标说明:</t>
        </r>
        <r>
          <rPr>
            <sz val="9"/>
            <rFont val="宋体"/>
            <charset val="134"/>
          </rPr>
          <t xml:space="preserve">
部门（单位）的资产是否保存完整、使用合规、配置合理、处置规范、收入及时足额上缴，用以反映和考核部门（单位）资产安全运行情况。</t>
        </r>
      </text>
    </comment>
    <comment ref="C33" authorId="0">
      <text>
        <r>
          <rPr>
            <b/>
            <sz val="9"/>
            <rFont val="宋体"/>
            <charset val="134"/>
          </rPr>
          <t>指标说明:</t>
        </r>
        <r>
          <rPr>
            <sz val="9"/>
            <rFont val="宋体"/>
            <charset val="134"/>
          </rPr>
          <t xml:space="preserve">
部门（单位）实际在用固定资产总额与所有固定资产总额的比率，用以反映和考核部门（单位）固定资产使用效率程度。固定资产利用率=实际在用固定资产总额/固定资产总额。</t>
        </r>
      </text>
    </comment>
    <comment ref="C88" authorId="0">
      <text>
        <r>
          <rPr>
            <b/>
            <sz val="9"/>
            <rFont val="宋体"/>
            <charset val="134"/>
          </rPr>
          <t>指标说明:</t>
        </r>
        <r>
          <rPr>
            <sz val="9"/>
            <rFont val="宋体"/>
            <charset val="134"/>
          </rPr>
          <t xml:space="preserve">
年度重点工作实际完成数与交办或下达数的比率，用以反映部门（单位）对重点工作的办理落实程度。重点工作办结率=重点工作实际完成数/交办或下达数。</t>
        </r>
      </text>
    </comment>
    <comment ref="C90" authorId="0">
      <text>
        <r>
          <rPr>
            <b/>
            <sz val="9"/>
            <rFont val="宋体"/>
            <charset val="134"/>
          </rPr>
          <t>指标说明:</t>
        </r>
        <r>
          <rPr>
            <sz val="9"/>
            <rFont val="宋体"/>
            <charset val="134"/>
          </rPr>
          <t xml:space="preserve">
部门年度经费支出（不含人员经费）占年度预算的比例，用以反映部门控制支出所产生的效益。</t>
        </r>
      </text>
    </comment>
  </commentList>
</comments>
</file>

<file path=xl/sharedStrings.xml><?xml version="1.0" encoding="utf-8"?>
<sst xmlns="http://schemas.openxmlformats.org/spreadsheetml/2006/main" count="366" uniqueCount="262">
  <si>
    <t>部门整体支出绩效评价指标评分表</t>
  </si>
  <si>
    <t>部门（单位）名称：芒市水利局</t>
  </si>
  <si>
    <t>评价年度：2020年</t>
  </si>
  <si>
    <t>一级指标</t>
  </si>
  <si>
    <t>二级指标</t>
  </si>
  <si>
    <t>三级指标</t>
  </si>
  <si>
    <t>四级指标</t>
  </si>
  <si>
    <t>评分说明</t>
  </si>
  <si>
    <t>目标值</t>
  </si>
  <si>
    <t>完成值</t>
  </si>
  <si>
    <t>分值</t>
  </si>
  <si>
    <t>评分</t>
  </si>
  <si>
    <t>指标评价依据或数字来源</t>
  </si>
  <si>
    <t>扣分原因</t>
  </si>
  <si>
    <t>一、决策（10）</t>
  </si>
  <si>
    <t>（一）目标设定</t>
  </si>
  <si>
    <t>1.目标合理性</t>
  </si>
  <si>
    <t>①符合国家法律法规、国民经济和社会发展总体规划；②符合部门“三定”方案确定的职责；③符合部门制定的中长期实施规划；④符合部门年度工作任务。每个要点0.5分。</t>
  </si>
  <si>
    <t>1.“三定”方案    2. 芒市部门整体支出预算绩效指标设定表</t>
  </si>
  <si>
    <t xml:space="preserve"> </t>
  </si>
  <si>
    <t>2.指标明确性</t>
  </si>
  <si>
    <t>①将部门整体的绩效目标细化分解为具体的工作任务；②通过清晰、可衡量的指标值予以体现；③与部门年度的任务数或计划数相对应；④与本年度部门预算资金相匹配。每个要点0.5分。</t>
  </si>
  <si>
    <t>未完全涵盖部门年度的全部工作，扣分0.5分。</t>
  </si>
  <si>
    <t>小计</t>
  </si>
  <si>
    <t>（二）预算配置</t>
  </si>
  <si>
    <t>1.在职人员控制率</t>
  </si>
  <si>
    <t>指标小于等于1，2分；大于1，每超过1%扣0.1分，扣完为止。</t>
  </si>
  <si>
    <t>≤100%</t>
  </si>
  <si>
    <t>110/101*100%=108.91%</t>
  </si>
  <si>
    <t>超过8%，扣0.8分。</t>
  </si>
  <si>
    <t>2.“三公经费”变动率</t>
  </si>
  <si>
    <t>指标小于等于5%，2分；超过5%，每超过1%扣0.2分，扣完为止。</t>
  </si>
  <si>
    <t>≤5%</t>
  </si>
  <si>
    <t>预决算表</t>
  </si>
  <si>
    <t>3.重点支出安排率</t>
  </si>
  <si>
    <t>指标大于等于80%，2分；小于80%，每1%扣0.1分，扣完为止。</t>
  </si>
  <si>
    <t>≥80%</t>
  </si>
  <si>
    <t>二、过程（23）</t>
  </si>
  <si>
    <t>（一）预算执行</t>
  </si>
  <si>
    <t>1.预算完成率</t>
  </si>
  <si>
    <t>超支或节约比率在5%以内2分；超过5%，每1%扣0.1分，扣完为止。</t>
  </si>
  <si>
    <r>
      <rPr>
        <sz val="10"/>
        <rFont val="Microsoft YaHei"/>
        <charset val="134"/>
      </rPr>
      <t>±</t>
    </r>
    <r>
      <rPr>
        <sz val="10"/>
        <rFont val="宋体"/>
        <charset val="134"/>
        <scheme val="minor"/>
      </rPr>
      <t>5%以内</t>
    </r>
  </si>
  <si>
    <t>情 况 说 明（预算执行）</t>
  </si>
  <si>
    <t>2.预算调整率</t>
  </si>
  <si>
    <t>指标等于0，1分；大于0的，每1%扣0.1分，扣完为止。★财政部门主动追加预算不纳入预算调整。</t>
  </si>
  <si>
    <t>3.支付进度率</t>
  </si>
  <si>
    <t>完成年终进度的，0.5分；按季度完成进度的，0.5分</t>
  </si>
  <si>
    <t>4.结转结余率</t>
  </si>
  <si>
    <t>指标小于等于5%，1分；超过5%的，每1%扣0.1分，扣完为止。</t>
  </si>
  <si>
    <t>5.结转结余变动率</t>
  </si>
  <si>
    <t>6.公用经费控制率</t>
  </si>
  <si>
    <t>指标小于等1，1分；超过1，每1%扣0.1分，扣完为止</t>
  </si>
  <si>
    <t>机构运行信息表</t>
  </si>
  <si>
    <t>7.三公经费控制率</t>
  </si>
  <si>
    <t>指标小于等1，1分；大于1，每1%扣0.1分，扣完为止</t>
  </si>
  <si>
    <t>8.政府采购执行率</t>
  </si>
  <si>
    <t>完全按规定进行政府采购满分，未完全按规定进行政府采购（不包括可以不需要进行政府采购的采购）的不得分。</t>
  </si>
  <si>
    <t>政府采购统计表</t>
  </si>
  <si>
    <t>（二）预算管理</t>
  </si>
  <si>
    <t>1.管理制度健全性</t>
  </si>
  <si>
    <t>①已制定或具有预算资金管理办法，内部财务管理制度、会计核算制度等管理制度，0.5分；②相关管理制度健全、适用，0.5分。</t>
  </si>
  <si>
    <t>管理制度</t>
  </si>
  <si>
    <t>2.资金使用合规性</t>
  </si>
  <si>
    <t>①支出符合国家财经法规和财务管理制度规定以及有关专项资金管理办法的规定，0.5分；②资金拨付有完整的审批程序和手续，0.5分；③重大项目支出按规定经过评估论证，0.5分；④支出符合部门预算批复的用途，0.5分。★资金使用出现截留、挤占、挪用、虚列支出任何一种情况，本指标得分为0分。</t>
  </si>
  <si>
    <t>3.绩效管理及评价</t>
  </si>
  <si>
    <t>①成立绩效评价领导小组，0.5分；②是否进行绩效自评，0.5分；③绩效管理是否进行跟踪监控，0.5分；④绩效目标和评价结果是否向社会公开并接受监督，0.5分。</t>
  </si>
  <si>
    <t>1.绩效自评报告    2.芒水发〔2020]107号 芒市水利局关于成立部门绩效工作领导小组的通知</t>
  </si>
  <si>
    <t xml:space="preserve">1.未进行绩效管理跟踪监控， 扣0.5分      </t>
  </si>
  <si>
    <t>4.预决算信息公开性</t>
  </si>
  <si>
    <t>①按规定内容公开预决算信息，0.5分；②按规定时限公开预决算信息，0.5分。</t>
  </si>
  <si>
    <t>部门预决算公开表、芒市部门预算公开情况反馈表2020年</t>
  </si>
  <si>
    <t>5.基础信息完善性</t>
  </si>
  <si>
    <t>①基础数据信息和会计信息资料真实，1分；②基础数据信息和会计信息资料完整，0.5分；③基础数据信息和会计信息资料准确，0.5分。</t>
  </si>
  <si>
    <t>（三）会计信息质量</t>
  </si>
  <si>
    <t>1.会计信息真实性</t>
  </si>
  <si>
    <t>①账表相符，0.5分；②账账相符，0.5分；③账证相符，0.5分。</t>
  </si>
  <si>
    <t>2.会计信息完整性</t>
  </si>
  <si>
    <t>①所有收入全部入账，并作为收入反映，0.5分；②所有支出全部入账，并作为支出反映，0.5分。</t>
  </si>
  <si>
    <t>3.会计信息及时性</t>
  </si>
  <si>
    <t>①会计核算及时，0.5分；②会计报表报送及时，0.5分</t>
  </si>
  <si>
    <t>（四）资产管理</t>
  </si>
  <si>
    <t>①已制定或具有资产管理制度，0.5分；②资产管理制度健全、适用，0.5分。</t>
  </si>
  <si>
    <t>资产管理制度</t>
  </si>
  <si>
    <t>2.资产管理安全性</t>
  </si>
  <si>
    <t>①资产账实相符，0.5分；②资产定期盘点，0.5分；③资产账务处理规范，0.5分；④资产处置规范，0.5分。</t>
  </si>
  <si>
    <t>芒市水利局固定资产清查报告</t>
  </si>
  <si>
    <t>部分固定资产未入账，扣0.5分</t>
  </si>
  <si>
    <t>3.固定资产利用率</t>
  </si>
  <si>
    <t>指标小于等1，1分；超过1，每1%扣0.1分，扣完为止。★毁损、待报废、盘亏资产不在资产总额内。</t>
  </si>
  <si>
    <t>（五）安全生产管理</t>
  </si>
  <si>
    <t>1.建立安全生产监督管理机构</t>
  </si>
  <si>
    <t>①建立安全生产监督机构，0.5分；②明确安全生产监督管理专职人员，0.5分。</t>
  </si>
  <si>
    <t>芒市水利安全生产党政同责实施细则</t>
  </si>
  <si>
    <t>2.建立完善安全生产监督管理制度</t>
  </si>
  <si>
    <t>①建立《安全生产责任制》，0.5分；②建立《安全隐患排查制度》，0.5分。</t>
  </si>
  <si>
    <t>1.《芒市水利局安全生产责任制》      2.《芒市水利局安全生产隐患排查与治理制度》</t>
  </si>
  <si>
    <t>3.安全生产信息报送</t>
  </si>
  <si>
    <t>①向市水利局每漏报1次扣0.1分，满分0.5分；②向州水利局每漏报1次扣0.1分，满分0.5分。</t>
  </si>
  <si>
    <t>德宏州水利安全生产检查统计汇总表</t>
  </si>
  <si>
    <t>三、产出（34）</t>
  </si>
  <si>
    <t>（一）数量指标</t>
  </si>
  <si>
    <t>1.业务工作</t>
  </si>
  <si>
    <t>（1）完成农村饮水安全巩固提升工程（项）</t>
  </si>
  <si>
    <t>未完成1项扣0.1分。</t>
  </si>
  <si>
    <t>芒市水利局2020年12月固定资产进展情况</t>
  </si>
  <si>
    <t>（2）农村集中供水工程水费收取率</t>
  </si>
  <si>
    <t>完成得满分，未完成不得分。</t>
  </si>
  <si>
    <t>≥95%</t>
  </si>
  <si>
    <t xml:space="preserve">芒市农村集中供水工程水费收缴工作统计表（2020.12.9）  </t>
  </si>
  <si>
    <t>（3）农村供水工程监督检查次数</t>
  </si>
  <si>
    <t>少1次扣0.2分。</t>
  </si>
  <si>
    <t>问题整改台账</t>
  </si>
  <si>
    <t>（4）在市级及以上媒体宣传农村饮水安全次数</t>
  </si>
  <si>
    <t>≥2</t>
  </si>
  <si>
    <t>德宏团结报3个、中央财经网1个</t>
  </si>
  <si>
    <t>（5）2020年完成水利固定资产投资（万元）</t>
  </si>
  <si>
    <t>完成得满分，未完成每5%扣0.1分。</t>
  </si>
  <si>
    <t>2020年固投每月上报情况</t>
  </si>
  <si>
    <t>（6）完成中央投资计划</t>
  </si>
  <si>
    <t>2020年中央直报项目完成情况（12月29日）</t>
  </si>
  <si>
    <t>（7）完成江河治理（公里）</t>
  </si>
  <si>
    <t>未完成每1%扣0.1分。</t>
  </si>
  <si>
    <t>≥4.5</t>
  </si>
  <si>
    <t>遮放镇弄喜芒市大河户拉段治理工程专项资金</t>
  </si>
  <si>
    <t>（8）遮放、芒市两个重点中型灌区工程完成国家年度投资计划</t>
  </si>
  <si>
    <t>（9）完成放马桥、先午水库枢纽工程建设</t>
  </si>
  <si>
    <t>（10）2020年度农田灌溉水有效利用系数</t>
  </si>
  <si>
    <t>≥0.487</t>
  </si>
  <si>
    <t>芒市2020年重点中型灌区节水配套改造项目公示</t>
  </si>
  <si>
    <t>（11）水事纠纷调处和水事违法案件查处结案率</t>
  </si>
  <si>
    <t>芒市水利系统2020年度未发生水事纠纷调处和水事违法案件</t>
  </si>
  <si>
    <t>水事纠纷调处和水事违法案件情况说明</t>
  </si>
  <si>
    <t>（12）严格执行24小时防汛值班</t>
  </si>
  <si>
    <t>芒市防汛抗旱指挥部2020年防汛值班表</t>
  </si>
  <si>
    <t>（13）完成蓄水量（万立方米）</t>
  </si>
  <si>
    <t>蓄水统计报表</t>
  </si>
  <si>
    <t>（14）对辖区内水利安全监管人员培训到位率</t>
  </si>
  <si>
    <t>每少1%扣0.2分。</t>
  </si>
  <si>
    <t>芒市水利局2020年安全生产教育培训情况</t>
  </si>
  <si>
    <t>（15）生产安全事故</t>
  </si>
  <si>
    <t>发生1起生产安全事故，该指标不得分。</t>
  </si>
  <si>
    <t>生产安全事故情况说明</t>
  </si>
  <si>
    <t>2.党建工作</t>
  </si>
  <si>
    <t>（1）党风廉政排查问题整改率</t>
  </si>
  <si>
    <t>德宏州扶贫领域腐败和作风问题清单</t>
  </si>
  <si>
    <t>（2）目标责任考核情况</t>
  </si>
  <si>
    <t>优秀得分率100%，合格得分率80%。</t>
  </si>
  <si>
    <t>优秀</t>
  </si>
  <si>
    <t>党建工作资料</t>
  </si>
  <si>
    <t>（3）党风廉政建设工作-违法违纪案件</t>
  </si>
  <si>
    <t>①班子成员未发生违法违纪案件，满分1分；②下级部门未发生违法违纪案件，满分1分。</t>
  </si>
  <si>
    <t>3.脱贫攻坚工作</t>
  </si>
  <si>
    <t>（1）完成脱贫攻坚水利投资建设任务</t>
  </si>
  <si>
    <t>芒市水利局2020年脱贫攻坚工作总结</t>
  </si>
  <si>
    <t>（2）完成水利扶贫工作总结、报告及统计、信息报送</t>
  </si>
  <si>
    <t>水利局扶贫工作档案</t>
  </si>
  <si>
    <t>（二）质量指标</t>
  </si>
  <si>
    <t>1.资金管理使用</t>
  </si>
  <si>
    <t>（1）资金使用合规合法比率</t>
  </si>
  <si>
    <t>芒水党组〔2020〕9号关于市委第二巡察组巡察芒市水利局党组反馈意见整改工作推进情况报告</t>
  </si>
  <si>
    <t>2.业务工作管理</t>
  </si>
  <si>
    <t xml:space="preserve">（1）农村饮用水水质合格率 </t>
  </si>
  <si>
    <t>≥72.49%</t>
  </si>
  <si>
    <t>20200528芒市开展农村饮水安全达标评价报告</t>
  </si>
  <si>
    <t>（2）放马桥、先午水库枢纽工程下闸蓄水阶段验收合格率</t>
  </si>
  <si>
    <t>固定资产投资情况</t>
  </si>
  <si>
    <t>（3）水功能区达标率</t>
  </si>
  <si>
    <t>≥78%</t>
  </si>
  <si>
    <t>德宏州生态环境局芒市分局关于报送2020年度实行最严格水资源管理制度考核内容的情况报告(定)</t>
  </si>
  <si>
    <t>（4）完工工程验收合格率</t>
  </si>
  <si>
    <t>竣工验收鉴定书</t>
  </si>
  <si>
    <t>（三）时效指标</t>
  </si>
  <si>
    <t>1.完成农村饮水安全巩固提升工程6项</t>
  </si>
  <si>
    <t>未按时完成不得分。</t>
  </si>
  <si>
    <t>2020.6.30</t>
  </si>
  <si>
    <t>2020.6.10</t>
  </si>
  <si>
    <t>2.完成“十四五”农村供水保障规划编制</t>
  </si>
  <si>
    <t>2020.3.31</t>
  </si>
  <si>
    <t>2020.5.25</t>
  </si>
  <si>
    <t>芒市“十四五”规划汇总表20200525</t>
  </si>
  <si>
    <t>未按时完成</t>
  </si>
  <si>
    <t>3.制定农村供水工程水价政策制度</t>
  </si>
  <si>
    <t>2020.1.31</t>
  </si>
  <si>
    <t>芒政办发[2019]106号</t>
  </si>
  <si>
    <t>4.千人以上农村供水工程全面定价</t>
  </si>
  <si>
    <t>2020.2.28</t>
  </si>
  <si>
    <t>2020.2.26</t>
  </si>
  <si>
    <t xml:space="preserve">芒市农村集中供水工程水费收缴工作统计表（2020.2.26）  </t>
  </si>
  <si>
    <t>5.千人以下农村集中供水工程全面定价</t>
  </si>
  <si>
    <t>2020.4.30</t>
  </si>
  <si>
    <t>2020.4.26</t>
  </si>
  <si>
    <t xml:space="preserve">芒市农村集中供水工程水费收缴工作统计表（2020.4.26）  </t>
  </si>
  <si>
    <t>6.农村集中供水工程水费收取率90%以上</t>
  </si>
  <si>
    <t>2020.6.29</t>
  </si>
  <si>
    <t xml:space="preserve">芒市农村集中供水工程水费收缴工作统计表（2020.6.29）  </t>
  </si>
  <si>
    <t>7.农村集中供水工程水费收取率95%以上</t>
  </si>
  <si>
    <t>2020.12.31</t>
  </si>
  <si>
    <t>2020.12.09</t>
  </si>
  <si>
    <t>8.农村供水工程监督检查并形成问题清单</t>
  </si>
  <si>
    <t>德宏州扶贫领域腐败和作风问题线索清单（2020年4月）</t>
  </si>
  <si>
    <t>9.农村供水工程监督检查问题整改清零</t>
  </si>
  <si>
    <t>10.完成“一站一策”整改方案编制</t>
  </si>
  <si>
    <t>芒市整改类电站“一站一策”方案</t>
  </si>
  <si>
    <t>11.完成辖区内小水电站生态流量复核、确定工作</t>
  </si>
  <si>
    <t>2020.8.17</t>
  </si>
  <si>
    <t>芒市小水电站生态流量核定情况报告</t>
  </si>
  <si>
    <t>12.全面完成生态流量泄放设施改造或建设、监测监控设施安装、泄放监管体系建设整改验收工作</t>
  </si>
  <si>
    <t>2020.10.31</t>
  </si>
  <si>
    <t>小水电站生态流量监管云平台建设服务费、销号图片</t>
  </si>
  <si>
    <t>（四）成本指标</t>
  </si>
  <si>
    <t>1.部门预算支出（万元）</t>
  </si>
  <si>
    <t>部门实际支出小于等于预算支出得满分，否则不得分。</t>
  </si>
  <si>
    <t>2.项目预算支出（万元）</t>
  </si>
  <si>
    <t>项目实际支出小于等于预算支出得满分，否则不得分。</t>
  </si>
  <si>
    <t>（五）重点工作完成情况</t>
  </si>
  <si>
    <t>重点工作办结率</t>
  </si>
  <si>
    <t>指标等于1，满分；小于1，每1%扣0.2分，扣完为止。</t>
  </si>
  <si>
    <t>（2020年12月28日）芒市水利局2020年工作总结</t>
  </si>
  <si>
    <t>四、效果（30）</t>
  </si>
  <si>
    <t>（一）经济效益</t>
  </si>
  <si>
    <t>1.部门业务经费支出预算比</t>
  </si>
  <si>
    <t>指标小于1，满分；大于1，每1%扣0.1分，扣完为止。</t>
  </si>
  <si>
    <t>≦100%</t>
  </si>
  <si>
    <t>2.水资源费征收（万元）</t>
  </si>
  <si>
    <t>≥280</t>
  </si>
  <si>
    <t>非税收入征缴情况表</t>
  </si>
  <si>
    <t>（二）社会效益</t>
  </si>
  <si>
    <t>1.建立节约用水管理、水资源管理等业务台账</t>
  </si>
  <si>
    <t>建立得分，未建立不得分。</t>
  </si>
  <si>
    <t>完成</t>
  </si>
  <si>
    <t>芒市水利局节水型社会达标建设台账资料</t>
  </si>
  <si>
    <t>2.水利工程发生重特大事故</t>
  </si>
  <si>
    <t>未发生得满分，发生不得分。</t>
  </si>
  <si>
    <t>水利工程未发生重特大事故的情况说明</t>
  </si>
  <si>
    <t>（三）生态效益</t>
  </si>
  <si>
    <t>1.完成水土流失综合整治面积（平方公里）</t>
  </si>
  <si>
    <t>≥43</t>
  </si>
  <si>
    <t>芒市全国水土保持规划实施情况考核评估及德宏州水土保持目标责任考核评估（12.29盖章）</t>
  </si>
  <si>
    <t>2.申报成功绿色小水电站（座）</t>
  </si>
  <si>
    <t>情况说明</t>
  </si>
  <si>
    <t>未申报绿色小水电站</t>
  </si>
  <si>
    <t>3.完成芒市大河、芒究水库美丽河湖建设申报工作</t>
  </si>
  <si>
    <t>芒究水库美丽河湖申报表、芒市大河美丽河湖申报表</t>
  </si>
  <si>
    <t>（四）可持续影响</t>
  </si>
  <si>
    <t>两江水系生态环境质量持续改善</t>
  </si>
  <si>
    <t>（1）强化监督执法，落实各方责任</t>
  </si>
  <si>
    <t>长期</t>
  </si>
  <si>
    <t>监督检查图片</t>
  </si>
  <si>
    <t>（2）持续开展“河长清河”行动</t>
  </si>
  <si>
    <t>（3）持续开展河湖“清四乱”专项行动</t>
  </si>
  <si>
    <t>（4）定期检查不达标水质、饮用水源地保护、黑臭水体等清理整治</t>
  </si>
  <si>
    <t>（五）满意度</t>
  </si>
  <si>
    <t>1.部门职工满意度</t>
  </si>
  <si>
    <t>满意100分，基本满意80分，不满意0分，加权计算</t>
  </si>
  <si>
    <t>调查表</t>
  </si>
  <si>
    <t>扣分0.02分</t>
  </si>
  <si>
    <t>2.公众满意度</t>
  </si>
  <si>
    <t>全年无投诉，满分；有投诉，每次扣0.3分。</t>
  </si>
  <si>
    <t>合计</t>
  </si>
  <si>
    <t>总计</t>
  </si>
  <si>
    <t>被评价单位（盖章）：</t>
  </si>
  <si>
    <t>评价单位（盖章）：</t>
  </si>
</sst>
</file>

<file path=xl/styles.xml><?xml version="1.0" encoding="utf-8"?>
<styleSheet xmlns="http://schemas.openxmlformats.org/spreadsheetml/2006/main">
  <numFmts count="6">
    <numFmt numFmtId="176" formatCode="0.00_ "/>
    <numFmt numFmtId="177"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5">
    <font>
      <sz val="11"/>
      <color theme="1"/>
      <name val="宋体"/>
      <charset val="134"/>
      <scheme val="minor"/>
    </font>
    <font>
      <b/>
      <sz val="11"/>
      <color theme="1"/>
      <name val="宋体"/>
      <charset val="134"/>
      <scheme val="minor"/>
    </font>
    <font>
      <sz val="11"/>
      <color rgb="FFFF0000"/>
      <name val="宋体"/>
      <charset val="134"/>
      <scheme val="minor"/>
    </font>
    <font>
      <sz val="11"/>
      <name val="宋体"/>
      <charset val="134"/>
      <scheme val="minor"/>
    </font>
    <font>
      <sz val="10"/>
      <color theme="1"/>
      <name val="宋体"/>
      <charset val="134"/>
      <scheme val="minor"/>
    </font>
    <font>
      <b/>
      <sz val="18"/>
      <name val="宋体"/>
      <charset val="134"/>
      <scheme val="minor"/>
    </font>
    <font>
      <sz val="10"/>
      <name val="宋体"/>
      <charset val="134"/>
      <scheme val="minor"/>
    </font>
    <font>
      <b/>
      <sz val="10"/>
      <name val="宋体"/>
      <charset val="134"/>
      <scheme val="minor"/>
    </font>
    <font>
      <sz val="10"/>
      <name val="Microsoft YaHei"/>
      <charset val="134"/>
    </font>
    <font>
      <sz val="10"/>
      <name val="SimSun"/>
      <charset val="134"/>
    </font>
    <font>
      <b/>
      <sz val="10"/>
      <name val="SimSun"/>
      <charset val="134"/>
    </font>
    <font>
      <b/>
      <sz val="11"/>
      <name val="宋体"/>
      <charset val="134"/>
      <scheme val="minor"/>
    </font>
    <font>
      <sz val="10"/>
      <name val="宋体"/>
      <charset val="134"/>
    </font>
    <font>
      <b/>
      <sz val="1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23"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6"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22" fillId="14"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7" applyNumberFormat="0" applyFont="0" applyAlignment="0" applyProtection="0">
      <alignment vertical="center"/>
    </xf>
    <xf numFmtId="0" fontId="22" fillId="8" borderId="0" applyNumberFormat="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9" fillId="0" borderId="3" applyNumberFormat="0" applyFill="0" applyAlignment="0" applyProtection="0">
      <alignment vertical="center"/>
    </xf>
    <xf numFmtId="0" fontId="19" fillId="0" borderId="3" applyNumberFormat="0" applyFill="0" applyAlignment="0" applyProtection="0">
      <alignment vertical="center"/>
    </xf>
    <xf numFmtId="0" fontId="22" fillId="13" borderId="0" applyNumberFormat="0" applyBorder="0" applyAlignment="0" applyProtection="0">
      <alignment vertical="center"/>
    </xf>
    <xf numFmtId="0" fontId="16" fillId="0" borderId="9" applyNumberFormat="0" applyFill="0" applyAlignment="0" applyProtection="0">
      <alignment vertical="center"/>
    </xf>
    <xf numFmtId="0" fontId="22" fillId="21" borderId="0" applyNumberFormat="0" applyBorder="0" applyAlignment="0" applyProtection="0">
      <alignment vertical="center"/>
    </xf>
    <xf numFmtId="0" fontId="28" fillId="11" borderId="6" applyNumberFormat="0" applyAlignment="0" applyProtection="0">
      <alignment vertical="center"/>
    </xf>
    <xf numFmtId="0" fontId="24" fillId="11" borderId="4" applyNumberFormat="0" applyAlignment="0" applyProtection="0">
      <alignment vertical="center"/>
    </xf>
    <xf numFmtId="0" fontId="18" fillId="5" borderId="2" applyNumberFormat="0" applyAlignment="0" applyProtection="0">
      <alignment vertical="center"/>
    </xf>
    <xf numFmtId="0" fontId="14" fillId="22" borderId="0" applyNumberFormat="0" applyBorder="0" applyAlignment="0" applyProtection="0">
      <alignment vertical="center"/>
    </xf>
    <xf numFmtId="0" fontId="22" fillId="19" borderId="0" applyNumberFormat="0" applyBorder="0" applyAlignment="0" applyProtection="0">
      <alignment vertical="center"/>
    </xf>
    <xf numFmtId="0" fontId="25" fillId="0" borderId="5" applyNumberFormat="0" applyFill="0" applyAlignment="0" applyProtection="0">
      <alignment vertical="center"/>
    </xf>
    <xf numFmtId="0" fontId="30" fillId="0" borderId="8" applyNumberFormat="0" applyFill="0" applyAlignment="0" applyProtection="0">
      <alignment vertical="center"/>
    </xf>
    <xf numFmtId="0" fontId="32" fillId="25" borderId="0" applyNumberFormat="0" applyBorder="0" applyAlignment="0" applyProtection="0">
      <alignment vertical="center"/>
    </xf>
    <xf numFmtId="0" fontId="21" fillId="7" borderId="0" applyNumberFormat="0" applyBorder="0" applyAlignment="0" applyProtection="0">
      <alignment vertical="center"/>
    </xf>
    <xf numFmtId="0" fontId="14" fillId="26" borderId="0" applyNumberFormat="0" applyBorder="0" applyAlignment="0" applyProtection="0">
      <alignment vertical="center"/>
    </xf>
    <xf numFmtId="0" fontId="22" fillId="16" borderId="0" applyNumberFormat="0" applyBorder="0" applyAlignment="0" applyProtection="0">
      <alignment vertical="center"/>
    </xf>
    <xf numFmtId="0" fontId="14" fillId="10" borderId="0" applyNumberFormat="0" applyBorder="0" applyAlignment="0" applyProtection="0">
      <alignment vertical="center"/>
    </xf>
    <xf numFmtId="0" fontId="14" fillId="4" borderId="0" applyNumberFormat="0" applyBorder="0" applyAlignment="0" applyProtection="0">
      <alignment vertical="center"/>
    </xf>
    <xf numFmtId="0" fontId="14" fillId="24" borderId="0" applyNumberFormat="0" applyBorder="0" applyAlignment="0" applyProtection="0">
      <alignment vertical="center"/>
    </xf>
    <xf numFmtId="0" fontId="14" fillId="2" borderId="0" applyNumberFormat="0" applyBorder="0" applyAlignment="0" applyProtection="0">
      <alignment vertical="center"/>
    </xf>
    <xf numFmtId="0" fontId="22" fillId="15" borderId="0" applyNumberFormat="0" applyBorder="0" applyAlignment="0" applyProtection="0">
      <alignment vertical="center"/>
    </xf>
    <xf numFmtId="0" fontId="22" fillId="18" borderId="0" applyNumberFormat="0" applyBorder="0" applyAlignment="0" applyProtection="0">
      <alignment vertical="center"/>
    </xf>
    <xf numFmtId="0" fontId="14" fillId="23" borderId="0" applyNumberFormat="0" applyBorder="0" applyAlignment="0" applyProtection="0">
      <alignment vertical="center"/>
    </xf>
    <xf numFmtId="0" fontId="14" fillId="28" borderId="0" applyNumberFormat="0" applyBorder="0" applyAlignment="0" applyProtection="0">
      <alignment vertical="center"/>
    </xf>
    <xf numFmtId="0" fontId="22" fillId="29" borderId="0" applyNumberFormat="0" applyBorder="0" applyAlignment="0" applyProtection="0">
      <alignment vertical="center"/>
    </xf>
    <xf numFmtId="0" fontId="14"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4" fillId="27" borderId="0" applyNumberFormat="0" applyBorder="0" applyAlignment="0" applyProtection="0">
      <alignment vertical="center"/>
    </xf>
    <xf numFmtId="0" fontId="22" fillId="20" borderId="0" applyNumberFormat="0" applyBorder="0" applyAlignment="0" applyProtection="0">
      <alignment vertical="center"/>
    </xf>
  </cellStyleXfs>
  <cellXfs count="51">
    <xf numFmtId="0" fontId="0" fillId="0" borderId="0" xfId="0">
      <alignment vertical="center"/>
    </xf>
    <xf numFmtId="0" fontId="1" fillId="0" borderId="0" xfId="0" applyFont="1" applyAlignment="1">
      <alignment vertical="center" wrapText="1"/>
    </xf>
    <xf numFmtId="0" fontId="0" fillId="0" borderId="0" xfId="0" applyFill="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applyFill="1" applyAlignment="1">
      <alignment vertical="center" wrapText="1"/>
    </xf>
    <xf numFmtId="0" fontId="0" fillId="0" borderId="0" xfId="0" applyAlignment="1">
      <alignment vertical="center" wrapText="1"/>
    </xf>
    <xf numFmtId="0" fontId="4" fillId="0" borderId="0" xfId="0" applyFont="1" applyBorder="1" applyAlignment="1">
      <alignmen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9" fontId="6" fillId="0" borderId="1" xfId="0" applyNumberFormat="1" applyFont="1" applyBorder="1" applyAlignment="1">
      <alignment horizontal="center" vertical="center" wrapText="1"/>
    </xf>
    <xf numFmtId="10" fontId="6" fillId="0" borderId="1" xfId="11"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9" fontId="8" fillId="0" borderId="1" xfId="0" applyNumberFormat="1" applyFont="1" applyFill="1" applyBorder="1" applyAlignment="1">
      <alignment horizontal="center" vertical="center" wrapText="1"/>
    </xf>
    <xf numFmtId="10" fontId="6" fillId="0" borderId="1" xfId="11" applyNumberFormat="1" applyFont="1" applyFill="1" applyBorder="1" applyAlignment="1">
      <alignment vertical="center" wrapText="1"/>
    </xf>
    <xf numFmtId="10" fontId="6" fillId="0" borderId="1" xfId="11" applyNumberFormat="1" applyFont="1" applyBorder="1" applyAlignment="1">
      <alignment vertical="center" wrapText="1"/>
    </xf>
    <xf numFmtId="9" fontId="6" fillId="0" borderId="1" xfId="11" applyNumberFormat="1" applyFont="1" applyFill="1" applyBorder="1" applyAlignment="1">
      <alignment horizontal="center" vertical="center" wrapText="1"/>
    </xf>
    <xf numFmtId="10" fontId="3" fillId="0" borderId="1" xfId="11" applyNumberFormat="1" applyFont="1" applyFill="1" applyBorder="1" applyAlignment="1">
      <alignment vertical="center" wrapText="1"/>
    </xf>
    <xf numFmtId="9" fontId="6"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0"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vertical="center" wrapText="1"/>
    </xf>
    <xf numFmtId="9" fontId="7" fillId="0" borderId="1" xfId="0" applyNumberFormat="1" applyFont="1" applyBorder="1" applyAlignment="1">
      <alignment horizontal="center" vertical="center" wrapText="1"/>
    </xf>
    <xf numFmtId="0" fontId="6" fillId="0" borderId="0" xfId="0" applyFont="1" applyBorder="1" applyAlignment="1">
      <alignment vertical="center" wrapText="1"/>
    </xf>
    <xf numFmtId="0" fontId="3" fillId="0" borderId="1" xfId="0" applyFont="1" applyBorder="1" applyAlignment="1">
      <alignment vertical="center" wrapText="1"/>
    </xf>
    <xf numFmtId="0" fontId="11" fillId="0" borderId="1" xfId="0" applyFont="1" applyBorder="1" applyAlignment="1">
      <alignment vertical="center" wrapText="1"/>
    </xf>
    <xf numFmtId="0" fontId="3" fillId="0" borderId="1" xfId="0" applyFont="1" applyFill="1" applyBorder="1" applyAlignment="1">
      <alignment vertical="center" wrapText="1"/>
    </xf>
    <xf numFmtId="10" fontId="6" fillId="0" borderId="1" xfId="0" applyNumberFormat="1" applyFont="1" applyBorder="1" applyAlignment="1">
      <alignment vertical="center" wrapText="1"/>
    </xf>
    <xf numFmtId="0" fontId="12" fillId="0" borderId="1" xfId="0" applyFont="1" applyBorder="1" applyAlignment="1">
      <alignment horizontal="left" vertical="center" wrapText="1"/>
    </xf>
    <xf numFmtId="0" fontId="6" fillId="0" borderId="1" xfId="11" applyNumberFormat="1" applyFont="1" applyFill="1" applyBorder="1" applyAlignment="1" applyProtection="1">
      <alignment vertical="center" wrapText="1"/>
    </xf>
    <xf numFmtId="0" fontId="6" fillId="0" borderId="1" xfId="11" applyNumberFormat="1" applyFont="1" applyFill="1" applyBorder="1" applyAlignment="1" applyProtection="1">
      <alignment horizontal="center" vertical="center" wrapText="1"/>
    </xf>
    <xf numFmtId="0" fontId="12" fillId="0" borderId="1" xfId="0" applyFont="1" applyBorder="1" applyAlignment="1">
      <alignment vertical="center" wrapText="1"/>
    </xf>
    <xf numFmtId="0" fontId="12" fillId="0" borderId="1" xfId="0" applyFont="1" applyFill="1" applyBorder="1" applyAlignment="1">
      <alignment vertical="center" wrapText="1"/>
    </xf>
    <xf numFmtId="0" fontId="13"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horizontal="center" vertical="center" wrapText="1"/>
    </xf>
    <xf numFmtId="10" fontId="7" fillId="0" borderId="1" xfId="0" applyNumberFormat="1" applyFont="1" applyBorder="1" applyAlignment="1">
      <alignment horizontal="center" vertical="center" wrapText="1"/>
    </xf>
    <xf numFmtId="0" fontId="4" fillId="0" borderId="0" xfId="0" applyFont="1" applyAlignment="1">
      <alignment vertical="center" wrapText="1"/>
    </xf>
    <xf numFmtId="0" fontId="6" fillId="0" borderId="0" xfId="0" applyFont="1" applyFill="1" applyAlignment="1">
      <alignment vertical="center" wrapText="1"/>
    </xf>
    <xf numFmtId="0" fontId="3" fillId="0" borderId="0" xfId="0" applyFont="1" applyFill="1" applyAlignment="1">
      <alignment vertical="center" wrapText="1"/>
    </xf>
    <xf numFmtId="176" fontId="6" fillId="0" borderId="0" xfId="0" applyNumberFormat="1"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30"/>
  <sheetViews>
    <sheetView tabSelected="1" zoomScale="80" zoomScaleNormal="80" topLeftCell="A92" workbookViewId="0">
      <selection activeCell="E117" sqref="E117"/>
    </sheetView>
  </sheetViews>
  <sheetFormatPr defaultColWidth="9" defaultRowHeight="13.5"/>
  <cols>
    <col min="1" max="1" width="7.125" style="6" customWidth="1"/>
    <col min="2" max="2" width="12" style="6" customWidth="1"/>
    <col min="3" max="3" width="40.25" style="6" customWidth="1"/>
    <col min="4" max="4" width="32.125" style="6" customWidth="1"/>
    <col min="5" max="5" width="45" style="6" customWidth="1"/>
    <col min="6" max="6" width="9.375" style="6" customWidth="1"/>
    <col min="7" max="7" width="6.75833333333333" style="6" customWidth="1"/>
    <col min="8" max="8" width="4.375" style="6" customWidth="1"/>
    <col min="9" max="9" width="6.31666666666667" style="6" customWidth="1"/>
    <col min="10" max="10" width="18.2" style="7" customWidth="1"/>
    <col min="11" max="11" width="11.6666666666667" style="6" customWidth="1"/>
    <col min="12" max="16384" width="9" style="6"/>
  </cols>
  <sheetData>
    <row r="1" ht="22.5" spans="1:11">
      <c r="A1" s="8" t="s">
        <v>0</v>
      </c>
      <c r="B1" s="8"/>
      <c r="C1" s="8"/>
      <c r="D1" s="8"/>
      <c r="E1" s="8"/>
      <c r="F1" s="8"/>
      <c r="G1" s="8"/>
      <c r="H1" s="8"/>
      <c r="I1" s="8"/>
      <c r="J1" s="33"/>
      <c r="K1" s="4"/>
    </row>
    <row r="2" ht="22.5" spans="1:11">
      <c r="A2" s="9" t="s">
        <v>1</v>
      </c>
      <c r="B2" s="9"/>
      <c r="C2" s="9"/>
      <c r="D2" s="9"/>
      <c r="E2" s="9" t="s">
        <v>2</v>
      </c>
      <c r="F2" s="9"/>
      <c r="G2" s="9"/>
      <c r="H2" s="9"/>
      <c r="I2" s="8"/>
      <c r="J2" s="33"/>
      <c r="K2" s="4"/>
    </row>
    <row r="3" ht="24" spans="1:11">
      <c r="A3" s="10" t="s">
        <v>3</v>
      </c>
      <c r="B3" s="10" t="s">
        <v>4</v>
      </c>
      <c r="C3" s="10" t="s">
        <v>5</v>
      </c>
      <c r="D3" s="10" t="s">
        <v>6</v>
      </c>
      <c r="E3" s="10" t="s">
        <v>7</v>
      </c>
      <c r="F3" s="10" t="s">
        <v>8</v>
      </c>
      <c r="G3" s="10" t="s">
        <v>9</v>
      </c>
      <c r="H3" s="10" t="s">
        <v>10</v>
      </c>
      <c r="I3" s="10" t="s">
        <v>11</v>
      </c>
      <c r="J3" s="16" t="s">
        <v>12</v>
      </c>
      <c r="K3" s="11" t="s">
        <v>13</v>
      </c>
    </row>
    <row r="4" ht="36" spans="1:11">
      <c r="A4" s="10" t="s">
        <v>14</v>
      </c>
      <c r="B4" s="10" t="s">
        <v>15</v>
      </c>
      <c r="C4" s="11" t="s">
        <v>16</v>
      </c>
      <c r="D4" s="11"/>
      <c r="E4" s="11" t="s">
        <v>17</v>
      </c>
      <c r="F4" s="10"/>
      <c r="G4" s="10"/>
      <c r="H4" s="10">
        <v>2</v>
      </c>
      <c r="I4" s="16">
        <v>2</v>
      </c>
      <c r="J4" s="11" t="s">
        <v>18</v>
      </c>
      <c r="K4" s="34" t="s">
        <v>19</v>
      </c>
    </row>
    <row r="5" ht="48" spans="1:11">
      <c r="A5" s="10"/>
      <c r="B5" s="10"/>
      <c r="C5" s="11" t="s">
        <v>20</v>
      </c>
      <c r="D5" s="11"/>
      <c r="E5" s="11" t="s">
        <v>21</v>
      </c>
      <c r="F5" s="10"/>
      <c r="G5" s="10"/>
      <c r="H5" s="10">
        <v>2</v>
      </c>
      <c r="I5" s="10">
        <v>1.5</v>
      </c>
      <c r="J5" s="11" t="s">
        <v>18</v>
      </c>
      <c r="K5" s="11" t="s">
        <v>22</v>
      </c>
    </row>
    <row r="6" s="1" customFormat="1" spans="1:11">
      <c r="A6" s="10"/>
      <c r="B6" s="10"/>
      <c r="C6" s="12" t="s">
        <v>23</v>
      </c>
      <c r="D6" s="12"/>
      <c r="E6" s="13"/>
      <c r="F6" s="12"/>
      <c r="G6" s="12"/>
      <c r="H6" s="12">
        <f>SUM(H4:H5)</f>
        <v>4</v>
      </c>
      <c r="I6" s="12">
        <f>SUM(I4:I5)</f>
        <v>3.5</v>
      </c>
      <c r="J6" s="13"/>
      <c r="K6" s="35"/>
    </row>
    <row r="7" ht="24" spans="1:11">
      <c r="A7" s="10"/>
      <c r="B7" s="10" t="s">
        <v>24</v>
      </c>
      <c r="C7" s="11" t="s">
        <v>25</v>
      </c>
      <c r="D7" s="11"/>
      <c r="E7" s="11" t="s">
        <v>26</v>
      </c>
      <c r="F7" s="14" t="s">
        <v>27</v>
      </c>
      <c r="G7" s="14"/>
      <c r="H7" s="10">
        <v>2</v>
      </c>
      <c r="I7" s="10">
        <v>1.2</v>
      </c>
      <c r="J7" s="11" t="s">
        <v>28</v>
      </c>
      <c r="K7" s="11" t="s">
        <v>29</v>
      </c>
    </row>
    <row r="8" ht="24" spans="1:11">
      <c r="A8" s="10"/>
      <c r="B8" s="10"/>
      <c r="C8" s="11" t="s">
        <v>30</v>
      </c>
      <c r="D8" s="11"/>
      <c r="E8" s="11" t="s">
        <v>31</v>
      </c>
      <c r="F8" s="14" t="s">
        <v>32</v>
      </c>
      <c r="G8" s="14"/>
      <c r="H8" s="10">
        <v>2</v>
      </c>
      <c r="I8" s="10">
        <v>2</v>
      </c>
      <c r="J8" s="11" t="s">
        <v>33</v>
      </c>
      <c r="K8" s="34"/>
    </row>
    <row r="9" ht="24" spans="1:11">
      <c r="A9" s="10"/>
      <c r="B9" s="10"/>
      <c r="C9" s="11" t="s">
        <v>34</v>
      </c>
      <c r="D9" s="11"/>
      <c r="E9" s="11" t="s">
        <v>35</v>
      </c>
      <c r="F9" s="14" t="s">
        <v>36</v>
      </c>
      <c r="G9" s="15"/>
      <c r="H9" s="10">
        <v>2</v>
      </c>
      <c r="I9" s="10">
        <v>2</v>
      </c>
      <c r="J9" s="11" t="s">
        <v>33</v>
      </c>
      <c r="K9" s="34"/>
    </row>
    <row r="10" s="1" customFormat="1" spans="1:11">
      <c r="A10" s="10"/>
      <c r="B10" s="10"/>
      <c r="C10" s="12" t="s">
        <v>23</v>
      </c>
      <c r="D10" s="12"/>
      <c r="E10" s="13"/>
      <c r="F10" s="12"/>
      <c r="G10" s="13"/>
      <c r="H10" s="12">
        <f>SUM(H7:H9)</f>
        <v>6</v>
      </c>
      <c r="I10" s="12">
        <f>SUM(I7:I9)</f>
        <v>5.2</v>
      </c>
      <c r="J10" s="13"/>
      <c r="K10" s="35"/>
    </row>
    <row r="11" s="1" customFormat="1" spans="1:11">
      <c r="A11" s="10"/>
      <c r="B11" s="12" t="s">
        <v>23</v>
      </c>
      <c r="C11" s="12"/>
      <c r="D11" s="12"/>
      <c r="E11" s="13"/>
      <c r="F11" s="12"/>
      <c r="G11" s="13"/>
      <c r="H11" s="12">
        <f>H6+H10</f>
        <v>10</v>
      </c>
      <c r="I11" s="12">
        <f>I6+I10</f>
        <v>8.7</v>
      </c>
      <c r="J11" s="13"/>
      <c r="K11" s="35"/>
    </row>
    <row r="12" s="2" customFormat="1" ht="24" spans="1:11">
      <c r="A12" s="16" t="s">
        <v>37</v>
      </c>
      <c r="B12" s="16" t="s">
        <v>38</v>
      </c>
      <c r="C12" s="17" t="s">
        <v>39</v>
      </c>
      <c r="D12" s="17"/>
      <c r="E12" s="17" t="s">
        <v>40</v>
      </c>
      <c r="F12" s="18" t="s">
        <v>41</v>
      </c>
      <c r="G12" s="19"/>
      <c r="H12" s="16">
        <v>2</v>
      </c>
      <c r="I12" s="16">
        <v>2</v>
      </c>
      <c r="J12" s="17" t="s">
        <v>42</v>
      </c>
      <c r="K12" s="17"/>
    </row>
    <row r="13" ht="24" spans="1:11">
      <c r="A13" s="16"/>
      <c r="B13" s="16"/>
      <c r="C13" s="11" t="s">
        <v>43</v>
      </c>
      <c r="D13" s="11"/>
      <c r="E13" s="11" t="s">
        <v>44</v>
      </c>
      <c r="F13" s="10">
        <v>0</v>
      </c>
      <c r="G13" s="20"/>
      <c r="H13" s="10">
        <v>1</v>
      </c>
      <c r="I13" s="10">
        <v>1</v>
      </c>
      <c r="J13" s="11" t="s">
        <v>33</v>
      </c>
      <c r="K13" s="34"/>
    </row>
    <row r="14" s="2" customFormat="1" spans="1:11">
      <c r="A14" s="16"/>
      <c r="B14" s="16"/>
      <c r="C14" s="17" t="s">
        <v>45</v>
      </c>
      <c r="D14" s="17"/>
      <c r="E14" s="17" t="s">
        <v>46</v>
      </c>
      <c r="F14" s="21">
        <v>1</v>
      </c>
      <c r="G14" s="19"/>
      <c r="H14" s="16">
        <v>1</v>
      </c>
      <c r="I14" s="16">
        <v>1</v>
      </c>
      <c r="J14" s="11" t="s">
        <v>33</v>
      </c>
      <c r="K14" s="36"/>
    </row>
    <row r="15" s="2" customFormat="1" ht="24" spans="1:11">
      <c r="A15" s="16"/>
      <c r="B15" s="16"/>
      <c r="C15" s="17" t="s">
        <v>47</v>
      </c>
      <c r="D15" s="17"/>
      <c r="E15" s="17" t="s">
        <v>48</v>
      </c>
      <c r="F15" s="16" t="s">
        <v>32</v>
      </c>
      <c r="G15" s="22"/>
      <c r="H15" s="16">
        <v>1</v>
      </c>
      <c r="I15" s="16">
        <v>1</v>
      </c>
      <c r="J15" s="17" t="s">
        <v>42</v>
      </c>
      <c r="K15" s="17"/>
    </row>
    <row r="16" ht="24" spans="1:11">
      <c r="A16" s="16"/>
      <c r="B16" s="16"/>
      <c r="C16" s="11" t="s">
        <v>49</v>
      </c>
      <c r="D16" s="11"/>
      <c r="E16" s="11" t="s">
        <v>48</v>
      </c>
      <c r="F16" s="14" t="s">
        <v>32</v>
      </c>
      <c r="G16" s="20"/>
      <c r="H16" s="10">
        <v>1</v>
      </c>
      <c r="I16" s="10">
        <v>1</v>
      </c>
      <c r="J16" s="11" t="s">
        <v>33</v>
      </c>
      <c r="K16" s="34"/>
    </row>
    <row r="17" spans="1:11">
      <c r="A17" s="16"/>
      <c r="B17" s="16"/>
      <c r="C17" s="11" t="s">
        <v>50</v>
      </c>
      <c r="D17" s="11"/>
      <c r="E17" s="11" t="s">
        <v>51</v>
      </c>
      <c r="F17" s="14" t="s">
        <v>27</v>
      </c>
      <c r="G17" s="20"/>
      <c r="H17" s="10">
        <v>1</v>
      </c>
      <c r="I17" s="10">
        <v>1</v>
      </c>
      <c r="J17" s="11" t="s">
        <v>52</v>
      </c>
      <c r="K17" s="34"/>
    </row>
    <row r="18" spans="1:11">
      <c r="A18" s="16"/>
      <c r="B18" s="16"/>
      <c r="C18" s="11" t="s">
        <v>53</v>
      </c>
      <c r="D18" s="11"/>
      <c r="E18" s="11" t="s">
        <v>54</v>
      </c>
      <c r="F18" s="14" t="s">
        <v>27</v>
      </c>
      <c r="G18" s="20"/>
      <c r="H18" s="10">
        <v>1</v>
      </c>
      <c r="I18" s="10">
        <v>1</v>
      </c>
      <c r="J18" s="11" t="s">
        <v>52</v>
      </c>
      <c r="K18" s="34"/>
    </row>
    <row r="19" s="2" customFormat="1" ht="24" spans="1:11">
      <c r="A19" s="16"/>
      <c r="B19" s="16"/>
      <c r="C19" s="17" t="s">
        <v>55</v>
      </c>
      <c r="D19" s="17"/>
      <c r="E19" s="17" t="s">
        <v>56</v>
      </c>
      <c r="F19" s="23">
        <v>1</v>
      </c>
      <c r="G19" s="21"/>
      <c r="H19" s="16">
        <v>1</v>
      </c>
      <c r="I19" s="16">
        <v>1</v>
      </c>
      <c r="J19" s="17" t="s">
        <v>57</v>
      </c>
      <c r="K19" s="36"/>
    </row>
    <row r="20" s="1" customFormat="1" spans="1:11">
      <c r="A20" s="16"/>
      <c r="B20" s="16"/>
      <c r="C20" s="12" t="s">
        <v>23</v>
      </c>
      <c r="D20" s="12"/>
      <c r="E20" s="13"/>
      <c r="F20" s="13"/>
      <c r="G20" s="13"/>
      <c r="H20" s="12">
        <f>SUM(H12:H19)</f>
        <v>9</v>
      </c>
      <c r="I20" s="12">
        <f>SUM(I12:I19)</f>
        <v>9</v>
      </c>
      <c r="J20" s="13"/>
      <c r="K20" s="35"/>
    </row>
    <row r="21" ht="36" spans="1:11">
      <c r="A21" s="16"/>
      <c r="B21" s="11" t="s">
        <v>58</v>
      </c>
      <c r="C21" s="11" t="s">
        <v>59</v>
      </c>
      <c r="D21" s="11"/>
      <c r="E21" s="11" t="s">
        <v>60</v>
      </c>
      <c r="F21" s="11"/>
      <c r="G21" s="11"/>
      <c r="H21" s="10">
        <v>1</v>
      </c>
      <c r="I21" s="10">
        <v>1</v>
      </c>
      <c r="J21" s="11" t="s">
        <v>61</v>
      </c>
      <c r="K21" s="34"/>
    </row>
    <row r="22" ht="72" spans="1:11">
      <c r="A22" s="16"/>
      <c r="B22" s="11"/>
      <c r="C22" s="11" t="s">
        <v>62</v>
      </c>
      <c r="D22" s="11"/>
      <c r="E22" s="11" t="s">
        <v>63</v>
      </c>
      <c r="F22" s="11"/>
      <c r="G22" s="11"/>
      <c r="H22" s="10">
        <v>2</v>
      </c>
      <c r="I22" s="16">
        <v>2</v>
      </c>
      <c r="J22" s="11"/>
      <c r="K22" s="34"/>
    </row>
    <row r="23" s="2" customFormat="1" ht="60" spans="1:11">
      <c r="A23" s="16"/>
      <c r="B23" s="17"/>
      <c r="C23" s="17" t="s">
        <v>64</v>
      </c>
      <c r="D23" s="17"/>
      <c r="E23" s="17" t="s">
        <v>65</v>
      </c>
      <c r="F23" s="17"/>
      <c r="G23" s="17"/>
      <c r="H23" s="16">
        <v>2</v>
      </c>
      <c r="I23" s="16">
        <v>1.5</v>
      </c>
      <c r="J23" s="17" t="s">
        <v>66</v>
      </c>
      <c r="K23" s="17" t="s">
        <v>67</v>
      </c>
    </row>
    <row r="24" ht="36" spans="1:11">
      <c r="A24" s="16"/>
      <c r="B24" s="11"/>
      <c r="C24" s="11" t="s">
        <v>68</v>
      </c>
      <c r="D24" s="11"/>
      <c r="E24" s="11" t="s">
        <v>69</v>
      </c>
      <c r="F24" s="11"/>
      <c r="G24" s="11"/>
      <c r="H24" s="10">
        <v>1</v>
      </c>
      <c r="I24" s="10">
        <v>1</v>
      </c>
      <c r="J24" s="11" t="s">
        <v>70</v>
      </c>
      <c r="K24" s="34"/>
    </row>
    <row r="25" ht="36" spans="1:11">
      <c r="A25" s="16"/>
      <c r="B25" s="11"/>
      <c r="C25" s="11" t="s">
        <v>71</v>
      </c>
      <c r="D25" s="11"/>
      <c r="E25" s="11" t="s">
        <v>72</v>
      </c>
      <c r="F25" s="11"/>
      <c r="G25" s="11"/>
      <c r="H25" s="10">
        <v>1</v>
      </c>
      <c r="I25" s="10">
        <v>1</v>
      </c>
      <c r="J25" s="11"/>
      <c r="K25" s="34"/>
    </row>
    <row r="26" s="1" customFormat="1" spans="1:11">
      <c r="A26" s="16"/>
      <c r="B26" s="11"/>
      <c r="C26" s="12" t="s">
        <v>23</v>
      </c>
      <c r="D26" s="13"/>
      <c r="E26" s="13"/>
      <c r="F26" s="13"/>
      <c r="G26" s="13"/>
      <c r="H26" s="12">
        <f>SUM(H21:H25)</f>
        <v>7</v>
      </c>
      <c r="I26" s="12">
        <f>SUM(I21:I25)</f>
        <v>6.5</v>
      </c>
      <c r="J26" s="13"/>
      <c r="K26" s="35"/>
    </row>
    <row r="27" s="1" customFormat="1" ht="24" spans="1:11">
      <c r="A27" s="16"/>
      <c r="B27" s="24" t="s">
        <v>73</v>
      </c>
      <c r="C27" s="11" t="s">
        <v>74</v>
      </c>
      <c r="D27" s="11"/>
      <c r="E27" s="11" t="s">
        <v>75</v>
      </c>
      <c r="F27" s="11"/>
      <c r="G27" s="11"/>
      <c r="H27" s="10">
        <v>1</v>
      </c>
      <c r="I27" s="10">
        <v>1</v>
      </c>
      <c r="J27" s="13"/>
      <c r="K27" s="34"/>
    </row>
    <row r="28" s="1" customFormat="1" ht="24" spans="1:11">
      <c r="A28" s="16"/>
      <c r="B28" s="24"/>
      <c r="C28" s="11" t="s">
        <v>76</v>
      </c>
      <c r="D28" s="11"/>
      <c r="E28" s="11" t="s">
        <v>77</v>
      </c>
      <c r="F28" s="11"/>
      <c r="G28" s="11"/>
      <c r="H28" s="10">
        <v>1</v>
      </c>
      <c r="I28" s="10">
        <v>1</v>
      </c>
      <c r="J28" s="13"/>
      <c r="K28" s="34"/>
    </row>
    <row r="29" s="1" customFormat="1" spans="1:11">
      <c r="A29" s="16"/>
      <c r="B29" s="24"/>
      <c r="C29" s="11" t="s">
        <v>78</v>
      </c>
      <c r="D29" s="11"/>
      <c r="E29" s="11" t="s">
        <v>79</v>
      </c>
      <c r="F29" s="11"/>
      <c r="G29" s="11"/>
      <c r="H29" s="10">
        <v>1</v>
      </c>
      <c r="I29" s="10">
        <v>1</v>
      </c>
      <c r="J29" s="13"/>
      <c r="K29" s="34"/>
    </row>
    <row r="30" s="1" customFormat="1" spans="1:11">
      <c r="A30" s="16"/>
      <c r="B30" s="24"/>
      <c r="C30" s="12" t="s">
        <v>23</v>
      </c>
      <c r="D30" s="12"/>
      <c r="E30" s="13"/>
      <c r="F30" s="13"/>
      <c r="G30" s="13"/>
      <c r="H30" s="12">
        <f>SUM(H27:H29)</f>
        <v>3</v>
      </c>
      <c r="I30" s="12">
        <f>SUM(I27:I29)</f>
        <v>3</v>
      </c>
      <c r="J30" s="13"/>
      <c r="K30" s="35"/>
    </row>
    <row r="31" ht="24" spans="1:11">
      <c r="A31" s="16"/>
      <c r="B31" s="10" t="s">
        <v>80</v>
      </c>
      <c r="C31" s="11" t="s">
        <v>59</v>
      </c>
      <c r="D31" s="11"/>
      <c r="E31" s="11" t="s">
        <v>81</v>
      </c>
      <c r="F31" s="11"/>
      <c r="G31" s="11"/>
      <c r="H31" s="10">
        <v>1</v>
      </c>
      <c r="I31" s="10">
        <v>1</v>
      </c>
      <c r="J31" s="11" t="s">
        <v>82</v>
      </c>
      <c r="K31" s="34"/>
    </row>
    <row r="32" s="3" customFormat="1" ht="36" spans="1:11">
      <c r="A32" s="16"/>
      <c r="B32" s="10"/>
      <c r="C32" s="11" t="s">
        <v>83</v>
      </c>
      <c r="D32" s="11"/>
      <c r="E32" s="11" t="s">
        <v>84</v>
      </c>
      <c r="F32" s="11"/>
      <c r="G32" s="11"/>
      <c r="H32" s="10">
        <v>2</v>
      </c>
      <c r="I32" s="10">
        <v>1.5</v>
      </c>
      <c r="J32" s="11" t="s">
        <v>85</v>
      </c>
      <c r="K32" s="11" t="s">
        <v>86</v>
      </c>
    </row>
    <row r="33" s="3" customFormat="1" ht="24" spans="1:11">
      <c r="A33" s="16"/>
      <c r="B33" s="10"/>
      <c r="C33" s="11" t="s">
        <v>87</v>
      </c>
      <c r="D33" s="11"/>
      <c r="E33" s="11" t="s">
        <v>88</v>
      </c>
      <c r="F33" s="11"/>
      <c r="G33" s="11"/>
      <c r="H33" s="10">
        <v>1</v>
      </c>
      <c r="I33" s="10">
        <v>1</v>
      </c>
      <c r="J33" s="11" t="s">
        <v>85</v>
      </c>
      <c r="K33" s="34"/>
    </row>
    <row r="34" spans="1:11">
      <c r="A34" s="16"/>
      <c r="B34" s="10"/>
      <c r="C34" s="12" t="s">
        <v>23</v>
      </c>
      <c r="D34" s="12"/>
      <c r="E34" s="13"/>
      <c r="F34" s="13"/>
      <c r="G34" s="13"/>
      <c r="H34" s="12">
        <f>SUM(H31:H33)</f>
        <v>4</v>
      </c>
      <c r="I34" s="12">
        <f>SUM(I31:I33)</f>
        <v>3.5</v>
      </c>
      <c r="J34" s="11"/>
      <c r="K34" s="34"/>
    </row>
    <row r="35" ht="24" spans="1:11">
      <c r="A35" s="16"/>
      <c r="B35" s="16" t="s">
        <v>89</v>
      </c>
      <c r="C35" s="17" t="s">
        <v>90</v>
      </c>
      <c r="D35" s="17"/>
      <c r="E35" s="11" t="s">
        <v>91</v>
      </c>
      <c r="F35" s="11"/>
      <c r="G35" s="11"/>
      <c r="H35" s="10">
        <v>1</v>
      </c>
      <c r="I35" s="10">
        <v>1</v>
      </c>
      <c r="J35" s="11" t="s">
        <v>92</v>
      </c>
      <c r="K35" s="34"/>
    </row>
    <row r="36" ht="48" spans="1:11">
      <c r="A36" s="16"/>
      <c r="B36" s="16"/>
      <c r="C36" s="17" t="s">
        <v>93</v>
      </c>
      <c r="D36" s="17"/>
      <c r="E36" s="11" t="s">
        <v>94</v>
      </c>
      <c r="F36" s="11"/>
      <c r="G36" s="11"/>
      <c r="H36" s="10">
        <v>1</v>
      </c>
      <c r="I36" s="10">
        <v>1</v>
      </c>
      <c r="J36" s="11" t="s">
        <v>95</v>
      </c>
      <c r="K36" s="34"/>
    </row>
    <row r="37" s="4" customFormat="1" ht="24" spans="1:11">
      <c r="A37" s="16"/>
      <c r="B37" s="16"/>
      <c r="C37" s="25" t="s">
        <v>96</v>
      </c>
      <c r="D37" s="17"/>
      <c r="E37" s="11" t="s">
        <v>97</v>
      </c>
      <c r="F37" s="11"/>
      <c r="G37" s="11"/>
      <c r="H37" s="10">
        <v>1</v>
      </c>
      <c r="I37" s="10">
        <v>1</v>
      </c>
      <c r="J37" s="11" t="s">
        <v>98</v>
      </c>
      <c r="K37" s="34"/>
    </row>
    <row r="38" s="1" customFormat="1" spans="1:11">
      <c r="A38" s="16"/>
      <c r="B38" s="16"/>
      <c r="C38" s="26" t="s">
        <v>23</v>
      </c>
      <c r="D38" s="26"/>
      <c r="E38" s="13"/>
      <c r="F38" s="13"/>
      <c r="G38" s="13"/>
      <c r="H38" s="12">
        <f>SUM(H35:H37)</f>
        <v>3</v>
      </c>
      <c r="I38" s="12">
        <f>SUM(I35:I37)</f>
        <v>3</v>
      </c>
      <c r="J38" s="13"/>
      <c r="K38" s="35"/>
    </row>
    <row r="39" s="1" customFormat="1" spans="1:11">
      <c r="A39" s="16"/>
      <c r="B39" s="12" t="s">
        <v>23</v>
      </c>
      <c r="C39" s="12"/>
      <c r="D39" s="12"/>
      <c r="E39" s="13"/>
      <c r="F39" s="13"/>
      <c r="G39" s="13"/>
      <c r="H39" s="12">
        <f>H20+H26+H30+H34+H38</f>
        <v>26</v>
      </c>
      <c r="I39" s="12">
        <f>I20+I26+I30+I34+I38</f>
        <v>25</v>
      </c>
      <c r="J39" s="13"/>
      <c r="K39" s="35"/>
    </row>
    <row r="40" ht="24" spans="1:11">
      <c r="A40" s="10" t="s">
        <v>99</v>
      </c>
      <c r="B40" s="10" t="s">
        <v>100</v>
      </c>
      <c r="C40" s="24" t="s">
        <v>101</v>
      </c>
      <c r="D40" s="24" t="s">
        <v>102</v>
      </c>
      <c r="E40" s="11" t="s">
        <v>103</v>
      </c>
      <c r="F40" s="10">
        <v>6</v>
      </c>
      <c r="G40" s="10">
        <v>35</v>
      </c>
      <c r="H40" s="10">
        <v>0.5</v>
      </c>
      <c r="I40" s="10">
        <v>0.5</v>
      </c>
      <c r="J40" s="11" t="s">
        <v>104</v>
      </c>
      <c r="K40" s="34"/>
    </row>
    <row r="41" s="3" customFormat="1" ht="36" spans="1:11">
      <c r="A41" s="10"/>
      <c r="B41" s="10"/>
      <c r="C41" s="24"/>
      <c r="D41" s="25" t="s">
        <v>105</v>
      </c>
      <c r="E41" s="11" t="s">
        <v>106</v>
      </c>
      <c r="F41" s="14" t="s">
        <v>107</v>
      </c>
      <c r="G41" s="27">
        <v>0.9842</v>
      </c>
      <c r="H41" s="10">
        <v>0.5</v>
      </c>
      <c r="I41" s="10">
        <v>0.5</v>
      </c>
      <c r="J41" s="11" t="s">
        <v>108</v>
      </c>
      <c r="K41" s="34"/>
    </row>
    <row r="42" s="3" customFormat="1" spans="1:11">
      <c r="A42" s="10"/>
      <c r="B42" s="10"/>
      <c r="C42" s="24"/>
      <c r="D42" s="25" t="s">
        <v>109</v>
      </c>
      <c r="E42" s="11" t="s">
        <v>110</v>
      </c>
      <c r="F42" s="10">
        <v>4</v>
      </c>
      <c r="G42" s="10">
        <v>8</v>
      </c>
      <c r="H42" s="10">
        <v>0.5</v>
      </c>
      <c r="I42" s="10">
        <v>0.5</v>
      </c>
      <c r="J42" s="11" t="s">
        <v>111</v>
      </c>
      <c r="K42" s="34"/>
    </row>
    <row r="43" ht="24" spans="1:11">
      <c r="A43" s="10"/>
      <c r="B43" s="10"/>
      <c r="C43" s="24"/>
      <c r="D43" s="24" t="s">
        <v>112</v>
      </c>
      <c r="E43" s="11" t="s">
        <v>106</v>
      </c>
      <c r="F43" s="14" t="s">
        <v>113</v>
      </c>
      <c r="G43" s="10">
        <v>4</v>
      </c>
      <c r="H43" s="10">
        <v>0.5</v>
      </c>
      <c r="I43" s="10">
        <v>0.5</v>
      </c>
      <c r="J43" s="11" t="s">
        <v>114</v>
      </c>
      <c r="K43" s="34"/>
    </row>
    <row r="44" ht="24" spans="1:11">
      <c r="A44" s="10"/>
      <c r="B44" s="10"/>
      <c r="C44" s="24"/>
      <c r="D44" s="24" t="s">
        <v>115</v>
      </c>
      <c r="E44" s="11" t="s">
        <v>116</v>
      </c>
      <c r="F44" s="28">
        <v>18684</v>
      </c>
      <c r="G44" s="28">
        <v>21028</v>
      </c>
      <c r="H44" s="10">
        <v>1</v>
      </c>
      <c r="I44" s="10">
        <v>1</v>
      </c>
      <c r="J44" s="11" t="s">
        <v>117</v>
      </c>
      <c r="K44" s="34"/>
    </row>
    <row r="45" ht="24" spans="1:11">
      <c r="A45" s="10"/>
      <c r="B45" s="10"/>
      <c r="C45" s="24"/>
      <c r="D45" s="24" t="s">
        <v>118</v>
      </c>
      <c r="E45" s="11" t="s">
        <v>106</v>
      </c>
      <c r="F45" s="14">
        <v>1</v>
      </c>
      <c r="G45" s="14">
        <v>1</v>
      </c>
      <c r="H45" s="10">
        <v>1</v>
      </c>
      <c r="I45" s="10">
        <v>1</v>
      </c>
      <c r="J45" s="11" t="s">
        <v>119</v>
      </c>
      <c r="K45" s="34"/>
    </row>
    <row r="46" ht="24" spans="1:11">
      <c r="A46" s="10"/>
      <c r="B46" s="10"/>
      <c r="C46" s="24"/>
      <c r="D46" s="24" t="s">
        <v>120</v>
      </c>
      <c r="E46" s="11" t="s">
        <v>121</v>
      </c>
      <c r="F46" s="14" t="s">
        <v>122</v>
      </c>
      <c r="G46" s="10">
        <v>7.631</v>
      </c>
      <c r="H46" s="10">
        <v>1</v>
      </c>
      <c r="I46" s="10">
        <v>1</v>
      </c>
      <c r="J46" s="11" t="s">
        <v>123</v>
      </c>
      <c r="K46" s="34"/>
    </row>
    <row r="47" ht="24" spans="1:11">
      <c r="A47" s="10"/>
      <c r="B47" s="10"/>
      <c r="C47" s="24"/>
      <c r="D47" s="24" t="s">
        <v>124</v>
      </c>
      <c r="E47" s="11" t="s">
        <v>106</v>
      </c>
      <c r="F47" s="14" t="s">
        <v>36</v>
      </c>
      <c r="G47" s="14">
        <v>1</v>
      </c>
      <c r="H47" s="10">
        <v>0.5</v>
      </c>
      <c r="I47" s="10">
        <v>0.5</v>
      </c>
      <c r="J47" s="11" t="s">
        <v>119</v>
      </c>
      <c r="K47" s="34"/>
    </row>
    <row r="48" ht="24" spans="1:11">
      <c r="A48" s="10"/>
      <c r="B48" s="10"/>
      <c r="C48" s="24"/>
      <c r="D48" s="24" t="s">
        <v>125</v>
      </c>
      <c r="E48" s="11" t="s">
        <v>106</v>
      </c>
      <c r="F48" s="10">
        <v>2</v>
      </c>
      <c r="G48" s="10">
        <v>2</v>
      </c>
      <c r="H48" s="10">
        <v>0.5</v>
      </c>
      <c r="I48" s="10">
        <v>0.5</v>
      </c>
      <c r="J48" s="11" t="s">
        <v>104</v>
      </c>
      <c r="K48" s="34"/>
    </row>
    <row r="49" ht="36" spans="1:11">
      <c r="A49" s="10"/>
      <c r="B49" s="10"/>
      <c r="C49" s="24"/>
      <c r="D49" s="24" t="s">
        <v>126</v>
      </c>
      <c r="E49" s="11" t="s">
        <v>106</v>
      </c>
      <c r="F49" s="14" t="s">
        <v>127</v>
      </c>
      <c r="G49" s="10">
        <v>0.55</v>
      </c>
      <c r="H49" s="10">
        <v>1</v>
      </c>
      <c r="I49" s="10">
        <v>1</v>
      </c>
      <c r="J49" s="11" t="s">
        <v>128</v>
      </c>
      <c r="K49" s="34"/>
    </row>
    <row r="50" ht="108" spans="1:11">
      <c r="A50" s="10"/>
      <c r="B50" s="10"/>
      <c r="C50" s="24"/>
      <c r="D50" s="24" t="s">
        <v>129</v>
      </c>
      <c r="E50" s="11" t="s">
        <v>106</v>
      </c>
      <c r="F50" s="14" t="s">
        <v>36</v>
      </c>
      <c r="G50" s="10" t="s">
        <v>130</v>
      </c>
      <c r="H50" s="10">
        <v>0.5</v>
      </c>
      <c r="I50" s="10">
        <v>0.5</v>
      </c>
      <c r="J50" s="11" t="s">
        <v>131</v>
      </c>
      <c r="K50" s="34"/>
    </row>
    <row r="51" ht="24" spans="1:11">
      <c r="A51" s="10"/>
      <c r="B51" s="10"/>
      <c r="C51" s="24"/>
      <c r="D51" s="24" t="s">
        <v>132</v>
      </c>
      <c r="E51" s="11" t="s">
        <v>106</v>
      </c>
      <c r="F51" s="14">
        <v>1</v>
      </c>
      <c r="G51" s="14">
        <v>1</v>
      </c>
      <c r="H51" s="10">
        <v>0.5</v>
      </c>
      <c r="I51" s="10">
        <v>0.5</v>
      </c>
      <c r="J51" s="11" t="s">
        <v>133</v>
      </c>
      <c r="K51" s="34"/>
    </row>
    <row r="52" s="2" customFormat="1" spans="1:11">
      <c r="A52" s="16"/>
      <c r="B52" s="16"/>
      <c r="C52" s="25"/>
      <c r="D52" s="25" t="s">
        <v>134</v>
      </c>
      <c r="E52" s="17" t="s">
        <v>106</v>
      </c>
      <c r="F52" s="29">
        <v>4410</v>
      </c>
      <c r="G52" s="16">
        <v>4632</v>
      </c>
      <c r="H52" s="16">
        <v>0.5</v>
      </c>
      <c r="I52" s="16">
        <v>0.5</v>
      </c>
      <c r="J52" s="17" t="s">
        <v>135</v>
      </c>
      <c r="K52" s="36"/>
    </row>
    <row r="53" ht="24" spans="1:11">
      <c r="A53" s="10"/>
      <c r="B53" s="10"/>
      <c r="C53" s="24"/>
      <c r="D53" s="24" t="s">
        <v>136</v>
      </c>
      <c r="E53" s="11" t="s">
        <v>137</v>
      </c>
      <c r="F53" s="14">
        <v>1</v>
      </c>
      <c r="G53" s="14">
        <v>1</v>
      </c>
      <c r="H53" s="10">
        <v>1</v>
      </c>
      <c r="I53" s="10">
        <v>1</v>
      </c>
      <c r="J53" s="11" t="s">
        <v>138</v>
      </c>
      <c r="K53" s="34"/>
    </row>
    <row r="54" spans="1:11">
      <c r="A54" s="10"/>
      <c r="B54" s="10"/>
      <c r="C54" s="24"/>
      <c r="D54" s="24" t="s">
        <v>139</v>
      </c>
      <c r="E54" s="11" t="s">
        <v>140</v>
      </c>
      <c r="F54" s="30">
        <v>0</v>
      </c>
      <c r="G54" s="10">
        <v>0</v>
      </c>
      <c r="H54" s="10">
        <v>0.5</v>
      </c>
      <c r="I54" s="10">
        <v>0.5</v>
      </c>
      <c r="J54" s="11" t="s">
        <v>141</v>
      </c>
      <c r="K54" s="34"/>
    </row>
    <row r="55" spans="1:11">
      <c r="A55" s="10"/>
      <c r="B55" s="10"/>
      <c r="C55" s="24"/>
      <c r="D55" s="12" t="s">
        <v>23</v>
      </c>
      <c r="E55" s="13"/>
      <c r="F55" s="31"/>
      <c r="G55" s="12"/>
      <c r="H55" s="12">
        <f>SUM(H40:H54)</f>
        <v>10</v>
      </c>
      <c r="I55" s="12">
        <f>SUM(I40:I54)</f>
        <v>10</v>
      </c>
      <c r="J55" s="11"/>
      <c r="K55" s="34"/>
    </row>
    <row r="56" ht="24" spans="1:11">
      <c r="A56" s="10"/>
      <c r="B56" s="10"/>
      <c r="C56" s="25" t="s">
        <v>142</v>
      </c>
      <c r="D56" s="25" t="s">
        <v>143</v>
      </c>
      <c r="E56" s="11" t="s">
        <v>106</v>
      </c>
      <c r="F56" s="14">
        <v>1</v>
      </c>
      <c r="G56" s="14">
        <v>1</v>
      </c>
      <c r="H56" s="10">
        <v>1</v>
      </c>
      <c r="I56" s="10">
        <v>1</v>
      </c>
      <c r="J56" s="11" t="s">
        <v>144</v>
      </c>
      <c r="K56" s="34"/>
    </row>
    <row r="57" spans="1:11">
      <c r="A57" s="10"/>
      <c r="B57" s="10"/>
      <c r="C57" s="25"/>
      <c r="D57" s="25" t="s">
        <v>145</v>
      </c>
      <c r="E57" s="11" t="s">
        <v>146</v>
      </c>
      <c r="F57" s="14" t="s">
        <v>147</v>
      </c>
      <c r="G57" s="14" t="s">
        <v>147</v>
      </c>
      <c r="H57" s="10">
        <v>1</v>
      </c>
      <c r="I57" s="10">
        <v>1</v>
      </c>
      <c r="J57" s="11" t="s">
        <v>148</v>
      </c>
      <c r="K57" s="11"/>
    </row>
    <row r="58" ht="24" spans="1:11">
      <c r="A58" s="10"/>
      <c r="B58" s="10"/>
      <c r="C58" s="25"/>
      <c r="D58" s="25" t="s">
        <v>149</v>
      </c>
      <c r="E58" s="11" t="s">
        <v>150</v>
      </c>
      <c r="F58" s="30">
        <v>0</v>
      </c>
      <c r="G58" s="30">
        <v>0</v>
      </c>
      <c r="H58" s="10">
        <v>1</v>
      </c>
      <c r="I58" s="10">
        <v>1</v>
      </c>
      <c r="J58" s="11"/>
      <c r="K58" s="34"/>
    </row>
    <row r="59" spans="1:11">
      <c r="A59" s="10"/>
      <c r="B59" s="10"/>
      <c r="C59" s="25"/>
      <c r="D59" s="26" t="s">
        <v>23</v>
      </c>
      <c r="E59" s="13"/>
      <c r="F59" s="32"/>
      <c r="G59" s="13"/>
      <c r="H59" s="12">
        <f>SUM(H56:H58)</f>
        <v>3</v>
      </c>
      <c r="I59" s="12">
        <f>SUM(I56:I58)</f>
        <v>3</v>
      </c>
      <c r="J59" s="11"/>
      <c r="K59" s="34"/>
    </row>
    <row r="60" ht="24" spans="1:11">
      <c r="A60" s="10"/>
      <c r="B60" s="10"/>
      <c r="C60" s="25" t="s">
        <v>151</v>
      </c>
      <c r="D60" s="25" t="s">
        <v>152</v>
      </c>
      <c r="E60" s="11" t="s">
        <v>106</v>
      </c>
      <c r="F60" s="14">
        <v>1</v>
      </c>
      <c r="G60" s="14">
        <v>1</v>
      </c>
      <c r="H60" s="10">
        <v>1</v>
      </c>
      <c r="I60" s="10">
        <v>1</v>
      </c>
      <c r="J60" s="11" t="s">
        <v>153</v>
      </c>
      <c r="K60" s="34"/>
    </row>
    <row r="61" ht="24" spans="1:11">
      <c r="A61" s="10"/>
      <c r="B61" s="10"/>
      <c r="C61" s="25"/>
      <c r="D61" s="25" t="s">
        <v>154</v>
      </c>
      <c r="E61" s="11" t="s">
        <v>106</v>
      </c>
      <c r="F61" s="14">
        <v>1</v>
      </c>
      <c r="G61" s="14">
        <v>1</v>
      </c>
      <c r="H61" s="10">
        <v>1</v>
      </c>
      <c r="I61" s="10">
        <v>1</v>
      </c>
      <c r="J61" s="11" t="s">
        <v>155</v>
      </c>
      <c r="K61" s="34"/>
    </row>
    <row r="62" spans="1:11">
      <c r="A62" s="10"/>
      <c r="B62" s="10"/>
      <c r="C62" s="25"/>
      <c r="D62" s="26" t="s">
        <v>23</v>
      </c>
      <c r="E62" s="13"/>
      <c r="F62" s="32"/>
      <c r="G62" s="32"/>
      <c r="H62" s="12">
        <f>SUM(H60:H61)</f>
        <v>2</v>
      </c>
      <c r="I62" s="12">
        <f>SUM(I60:I61)</f>
        <v>2</v>
      </c>
      <c r="J62" s="11"/>
      <c r="K62" s="34"/>
    </row>
    <row r="63" s="1" customFormat="1" spans="1:11">
      <c r="A63" s="10"/>
      <c r="B63" s="10"/>
      <c r="C63" s="12" t="s">
        <v>23</v>
      </c>
      <c r="D63" s="12"/>
      <c r="E63" s="13"/>
      <c r="F63" s="13"/>
      <c r="G63" s="13"/>
      <c r="H63" s="12">
        <f>H55+H59+H62</f>
        <v>15</v>
      </c>
      <c r="I63" s="12">
        <f>I55+I59+I62</f>
        <v>15</v>
      </c>
      <c r="J63" s="13"/>
      <c r="K63" s="35"/>
    </row>
    <row r="64" s="4" customFormat="1" ht="60" spans="1:11">
      <c r="A64" s="10"/>
      <c r="B64" s="10" t="s">
        <v>156</v>
      </c>
      <c r="C64" s="25" t="s">
        <v>157</v>
      </c>
      <c r="D64" s="25" t="s">
        <v>158</v>
      </c>
      <c r="E64" s="11" t="s">
        <v>106</v>
      </c>
      <c r="F64" s="14">
        <v>1</v>
      </c>
      <c r="G64" s="14">
        <v>1</v>
      </c>
      <c r="H64" s="10">
        <v>2</v>
      </c>
      <c r="I64" s="10">
        <v>2</v>
      </c>
      <c r="J64" s="11" t="s">
        <v>159</v>
      </c>
      <c r="K64" s="34"/>
    </row>
    <row r="65" s="1" customFormat="1" spans="1:11">
      <c r="A65" s="10"/>
      <c r="B65" s="10"/>
      <c r="C65" s="25"/>
      <c r="D65" s="26" t="s">
        <v>23</v>
      </c>
      <c r="E65" s="13"/>
      <c r="F65" s="32"/>
      <c r="G65" s="13"/>
      <c r="H65" s="12">
        <f>SUM(H64:H64)</f>
        <v>2</v>
      </c>
      <c r="I65" s="12">
        <f>SUM(I64:I64)</f>
        <v>2</v>
      </c>
      <c r="J65" s="13"/>
      <c r="K65" s="35"/>
    </row>
    <row r="66" ht="24" spans="1:11">
      <c r="A66" s="10"/>
      <c r="B66" s="10"/>
      <c r="C66" s="24" t="s">
        <v>160</v>
      </c>
      <c r="D66" s="25" t="s">
        <v>161</v>
      </c>
      <c r="E66" s="11" t="s">
        <v>106</v>
      </c>
      <c r="F66" s="14" t="s">
        <v>162</v>
      </c>
      <c r="G66" s="14">
        <v>1</v>
      </c>
      <c r="H66" s="10">
        <v>2</v>
      </c>
      <c r="I66" s="10">
        <v>2</v>
      </c>
      <c r="J66" s="11" t="s">
        <v>163</v>
      </c>
      <c r="K66" s="34"/>
    </row>
    <row r="67" ht="24" spans="1:11">
      <c r="A67" s="10"/>
      <c r="B67" s="10"/>
      <c r="C67" s="24"/>
      <c r="D67" s="24" t="s">
        <v>164</v>
      </c>
      <c r="E67" s="11" t="s">
        <v>106</v>
      </c>
      <c r="F67" s="14">
        <v>1</v>
      </c>
      <c r="G67" s="14">
        <v>1</v>
      </c>
      <c r="H67" s="10">
        <v>1</v>
      </c>
      <c r="I67" s="10">
        <v>1</v>
      </c>
      <c r="J67" s="11" t="s">
        <v>165</v>
      </c>
      <c r="K67" s="34"/>
    </row>
    <row r="68" ht="60" spans="1:11">
      <c r="A68" s="10"/>
      <c r="B68" s="10"/>
      <c r="C68" s="24"/>
      <c r="D68" s="25" t="s">
        <v>166</v>
      </c>
      <c r="E68" s="11" t="s">
        <v>106</v>
      </c>
      <c r="F68" s="14" t="s">
        <v>167</v>
      </c>
      <c r="G68" s="37">
        <v>0.836</v>
      </c>
      <c r="H68" s="10">
        <v>1</v>
      </c>
      <c r="I68" s="16">
        <v>1</v>
      </c>
      <c r="J68" s="11" t="s">
        <v>168</v>
      </c>
      <c r="K68" s="34"/>
    </row>
    <row r="69" spans="1:11">
      <c r="A69" s="10"/>
      <c r="B69" s="10"/>
      <c r="C69" s="24"/>
      <c r="D69" s="24" t="s">
        <v>169</v>
      </c>
      <c r="E69" s="11" t="s">
        <v>106</v>
      </c>
      <c r="F69" s="14">
        <v>1</v>
      </c>
      <c r="G69" s="14">
        <v>1</v>
      </c>
      <c r="H69" s="10">
        <v>1</v>
      </c>
      <c r="I69" s="10">
        <v>1</v>
      </c>
      <c r="J69" s="11" t="s">
        <v>170</v>
      </c>
      <c r="K69" s="34"/>
    </row>
    <row r="70" s="1" customFormat="1" spans="1:11">
      <c r="A70" s="10"/>
      <c r="B70" s="10"/>
      <c r="C70" s="24"/>
      <c r="D70" s="12" t="s">
        <v>23</v>
      </c>
      <c r="E70" s="13"/>
      <c r="F70" s="32"/>
      <c r="G70" s="13"/>
      <c r="H70" s="12">
        <f>SUM(H66:H69)</f>
        <v>5</v>
      </c>
      <c r="I70" s="12">
        <f>SUM(I66:I69)</f>
        <v>5</v>
      </c>
      <c r="J70" s="13"/>
      <c r="K70" s="35"/>
    </row>
    <row r="71" s="1" customFormat="1" spans="1:11">
      <c r="A71" s="10"/>
      <c r="B71" s="10"/>
      <c r="C71" s="12" t="s">
        <v>23</v>
      </c>
      <c r="D71" s="12"/>
      <c r="E71" s="13"/>
      <c r="F71" s="13"/>
      <c r="G71" s="13"/>
      <c r="H71" s="12">
        <f>H65+H70</f>
        <v>7</v>
      </c>
      <c r="I71" s="12">
        <f>I70+I65</f>
        <v>7</v>
      </c>
      <c r="J71" s="13"/>
      <c r="K71" s="35"/>
    </row>
    <row r="72" s="3" customFormat="1" ht="24" spans="1:11">
      <c r="A72" s="10"/>
      <c r="B72" s="10" t="s">
        <v>171</v>
      </c>
      <c r="C72" s="25" t="s">
        <v>172</v>
      </c>
      <c r="D72" s="25"/>
      <c r="E72" s="11" t="s">
        <v>173</v>
      </c>
      <c r="F72" s="10" t="s">
        <v>174</v>
      </c>
      <c r="G72" s="10" t="s">
        <v>175</v>
      </c>
      <c r="H72" s="10">
        <v>0.5</v>
      </c>
      <c r="I72" s="16">
        <v>0.5</v>
      </c>
      <c r="J72" s="11" t="s">
        <v>111</v>
      </c>
      <c r="K72" s="34"/>
    </row>
    <row r="73" s="5" customFormat="1" ht="24" spans="1:11">
      <c r="A73" s="16"/>
      <c r="B73" s="16"/>
      <c r="C73" s="25" t="s">
        <v>176</v>
      </c>
      <c r="D73" s="25"/>
      <c r="E73" s="17" t="s">
        <v>173</v>
      </c>
      <c r="F73" s="16" t="s">
        <v>177</v>
      </c>
      <c r="G73" s="23" t="s">
        <v>178</v>
      </c>
      <c r="H73" s="16">
        <v>0.5</v>
      </c>
      <c r="I73" s="16">
        <v>0</v>
      </c>
      <c r="J73" s="17" t="s">
        <v>179</v>
      </c>
      <c r="K73" s="17" t="s">
        <v>180</v>
      </c>
    </row>
    <row r="74" s="3" customFormat="1" spans="1:11">
      <c r="A74" s="10"/>
      <c r="B74" s="10"/>
      <c r="C74" s="25" t="s">
        <v>181</v>
      </c>
      <c r="D74" s="25"/>
      <c r="E74" s="11" t="s">
        <v>173</v>
      </c>
      <c r="F74" s="10" t="s">
        <v>182</v>
      </c>
      <c r="G74" s="29">
        <v>2019</v>
      </c>
      <c r="H74" s="10">
        <v>0.5</v>
      </c>
      <c r="I74" s="16">
        <v>0.5</v>
      </c>
      <c r="J74" s="11" t="s">
        <v>183</v>
      </c>
      <c r="K74" s="34"/>
    </row>
    <row r="75" s="3" customFormat="1" ht="36" spans="1:11">
      <c r="A75" s="10"/>
      <c r="B75" s="10"/>
      <c r="C75" s="25" t="s">
        <v>184</v>
      </c>
      <c r="D75" s="25"/>
      <c r="E75" s="11" t="s">
        <v>173</v>
      </c>
      <c r="F75" s="10" t="s">
        <v>185</v>
      </c>
      <c r="G75" s="14" t="s">
        <v>186</v>
      </c>
      <c r="H75" s="10">
        <v>0.5</v>
      </c>
      <c r="I75" s="16">
        <v>0.5</v>
      </c>
      <c r="J75" s="11" t="s">
        <v>187</v>
      </c>
      <c r="K75" s="34"/>
    </row>
    <row r="76" s="3" customFormat="1" ht="36" spans="1:11">
      <c r="A76" s="10"/>
      <c r="B76" s="10"/>
      <c r="C76" s="25" t="s">
        <v>188</v>
      </c>
      <c r="D76" s="25"/>
      <c r="E76" s="11" t="s">
        <v>173</v>
      </c>
      <c r="F76" s="10" t="s">
        <v>189</v>
      </c>
      <c r="G76" s="14" t="s">
        <v>190</v>
      </c>
      <c r="H76" s="10">
        <v>0.5</v>
      </c>
      <c r="I76" s="16">
        <v>0.5</v>
      </c>
      <c r="J76" s="11" t="s">
        <v>191</v>
      </c>
      <c r="K76" s="34"/>
    </row>
    <row r="77" s="3" customFormat="1" ht="36" spans="1:11">
      <c r="A77" s="10"/>
      <c r="B77" s="10"/>
      <c r="C77" s="25" t="s">
        <v>192</v>
      </c>
      <c r="D77" s="25"/>
      <c r="E77" s="11" t="s">
        <v>173</v>
      </c>
      <c r="F77" s="10" t="s">
        <v>174</v>
      </c>
      <c r="G77" s="10" t="s">
        <v>193</v>
      </c>
      <c r="H77" s="10">
        <v>0.5</v>
      </c>
      <c r="I77" s="16">
        <v>0.5</v>
      </c>
      <c r="J77" s="11" t="s">
        <v>194</v>
      </c>
      <c r="K77" s="34"/>
    </row>
    <row r="78" s="3" customFormat="1" ht="36" spans="1:11">
      <c r="A78" s="10"/>
      <c r="B78" s="10"/>
      <c r="C78" s="25" t="s">
        <v>195</v>
      </c>
      <c r="D78" s="25"/>
      <c r="E78" s="11" t="s">
        <v>173</v>
      </c>
      <c r="F78" s="10" t="s">
        <v>196</v>
      </c>
      <c r="G78" s="10" t="s">
        <v>197</v>
      </c>
      <c r="H78" s="10">
        <v>0.5</v>
      </c>
      <c r="I78" s="16">
        <v>0.5</v>
      </c>
      <c r="J78" s="11" t="s">
        <v>108</v>
      </c>
      <c r="K78" s="34"/>
    </row>
    <row r="79" s="5" customFormat="1" ht="36" spans="1:11">
      <c r="A79" s="16"/>
      <c r="B79" s="16"/>
      <c r="C79" s="25" t="s">
        <v>198</v>
      </c>
      <c r="D79" s="25"/>
      <c r="E79" s="17" t="s">
        <v>173</v>
      </c>
      <c r="F79" s="16" t="s">
        <v>177</v>
      </c>
      <c r="G79" s="29">
        <v>2020.4</v>
      </c>
      <c r="H79" s="16">
        <v>0.5</v>
      </c>
      <c r="I79" s="16">
        <v>0</v>
      </c>
      <c r="J79" s="17" t="s">
        <v>199</v>
      </c>
      <c r="K79" s="17" t="s">
        <v>180</v>
      </c>
    </row>
    <row r="80" s="3" customFormat="1" spans="1:11">
      <c r="A80" s="10"/>
      <c r="B80" s="10"/>
      <c r="C80" s="25" t="s">
        <v>200</v>
      </c>
      <c r="D80" s="25"/>
      <c r="E80" s="11" t="s">
        <v>173</v>
      </c>
      <c r="F80" s="10" t="s">
        <v>174</v>
      </c>
      <c r="G80" s="10">
        <v>2020.6</v>
      </c>
      <c r="H80" s="10">
        <v>0.5</v>
      </c>
      <c r="I80" s="16">
        <v>0.5</v>
      </c>
      <c r="J80" s="11" t="s">
        <v>111</v>
      </c>
      <c r="K80" s="34"/>
    </row>
    <row r="81" ht="24" spans="1:11">
      <c r="A81" s="10"/>
      <c r="B81" s="10"/>
      <c r="C81" s="25" t="s">
        <v>201</v>
      </c>
      <c r="D81" s="25"/>
      <c r="E81" s="11" t="s">
        <v>173</v>
      </c>
      <c r="F81" s="10" t="s">
        <v>177</v>
      </c>
      <c r="G81" s="10">
        <v>2020.1</v>
      </c>
      <c r="H81" s="10">
        <v>0.5</v>
      </c>
      <c r="I81" s="16">
        <v>0.5</v>
      </c>
      <c r="J81" s="11" t="s">
        <v>202</v>
      </c>
      <c r="K81" s="34"/>
    </row>
    <row r="82" s="2" customFormat="1" ht="24" spans="1:11">
      <c r="A82" s="16"/>
      <c r="B82" s="16"/>
      <c r="C82" s="25" t="s">
        <v>203</v>
      </c>
      <c r="D82" s="25"/>
      <c r="E82" s="17" t="s">
        <v>173</v>
      </c>
      <c r="F82" s="16" t="s">
        <v>189</v>
      </c>
      <c r="G82" s="16" t="s">
        <v>204</v>
      </c>
      <c r="H82" s="16">
        <v>0.5</v>
      </c>
      <c r="I82" s="16">
        <v>0</v>
      </c>
      <c r="J82" s="17" t="s">
        <v>205</v>
      </c>
      <c r="K82" s="17" t="s">
        <v>180</v>
      </c>
    </row>
    <row r="83" ht="36" spans="1:11">
      <c r="A83" s="10"/>
      <c r="B83" s="10"/>
      <c r="C83" s="25" t="s">
        <v>206</v>
      </c>
      <c r="D83" s="25"/>
      <c r="E83" s="11" t="s">
        <v>173</v>
      </c>
      <c r="F83" s="10" t="s">
        <v>207</v>
      </c>
      <c r="G83" s="10">
        <v>2020.1</v>
      </c>
      <c r="H83" s="10">
        <v>0.5</v>
      </c>
      <c r="I83" s="16">
        <v>0.5</v>
      </c>
      <c r="J83" s="11" t="s">
        <v>208</v>
      </c>
      <c r="K83" s="34"/>
    </row>
    <row r="84" s="1" customFormat="1" spans="1:11">
      <c r="A84" s="10"/>
      <c r="B84" s="10"/>
      <c r="C84" s="12" t="s">
        <v>23</v>
      </c>
      <c r="D84" s="12"/>
      <c r="E84" s="13"/>
      <c r="F84" s="13"/>
      <c r="G84" s="13"/>
      <c r="H84" s="12">
        <f>SUM(H72:H83)</f>
        <v>6</v>
      </c>
      <c r="I84" s="12">
        <f>SUM(I72:I83)</f>
        <v>4.5</v>
      </c>
      <c r="J84" s="13"/>
      <c r="K84" s="35"/>
    </row>
    <row r="85" s="1" customFormat="1" spans="1:11">
      <c r="A85" s="10"/>
      <c r="B85" s="24" t="s">
        <v>209</v>
      </c>
      <c r="C85" s="24" t="s">
        <v>210</v>
      </c>
      <c r="D85" s="24"/>
      <c r="E85" s="11" t="s">
        <v>211</v>
      </c>
      <c r="F85" s="11"/>
      <c r="G85" s="11"/>
      <c r="H85" s="10">
        <v>2</v>
      </c>
      <c r="I85" s="10">
        <v>2</v>
      </c>
      <c r="J85" s="13" t="s">
        <v>33</v>
      </c>
      <c r="K85" s="35"/>
    </row>
    <row r="86" s="1" customFormat="1" spans="1:11">
      <c r="A86" s="10"/>
      <c r="B86" s="24"/>
      <c r="C86" s="24" t="s">
        <v>212</v>
      </c>
      <c r="D86" s="24"/>
      <c r="E86" s="11" t="s">
        <v>213</v>
      </c>
      <c r="F86" s="11"/>
      <c r="G86" s="11"/>
      <c r="H86" s="10">
        <v>2</v>
      </c>
      <c r="I86" s="10">
        <v>2</v>
      </c>
      <c r="J86" s="13" t="s">
        <v>33</v>
      </c>
      <c r="K86" s="35"/>
    </row>
    <row r="87" s="1" customFormat="1" spans="1:11">
      <c r="A87" s="10"/>
      <c r="B87" s="24"/>
      <c r="C87" s="12" t="s">
        <v>23</v>
      </c>
      <c r="D87" s="12"/>
      <c r="E87" s="11"/>
      <c r="F87" s="11"/>
      <c r="G87" s="11"/>
      <c r="H87" s="12">
        <f>SUM(H85:H86)</f>
        <v>4</v>
      </c>
      <c r="I87" s="12">
        <f>SUM(I85:I86)</f>
        <v>4</v>
      </c>
      <c r="J87" s="13"/>
      <c r="K87" s="35"/>
    </row>
    <row r="88" ht="36" spans="1:11">
      <c r="A88" s="10"/>
      <c r="B88" s="11" t="s">
        <v>214</v>
      </c>
      <c r="C88" s="11" t="s">
        <v>215</v>
      </c>
      <c r="D88" s="11"/>
      <c r="E88" s="11" t="s">
        <v>216</v>
      </c>
      <c r="F88" s="14">
        <v>1</v>
      </c>
      <c r="G88" s="14">
        <v>1</v>
      </c>
      <c r="H88" s="10">
        <v>2</v>
      </c>
      <c r="I88" s="16">
        <v>2</v>
      </c>
      <c r="J88" s="11" t="s">
        <v>217</v>
      </c>
      <c r="K88" s="34"/>
    </row>
    <row r="89" s="1" customFormat="1" spans="1:11">
      <c r="A89" s="10"/>
      <c r="B89" s="12" t="s">
        <v>23</v>
      </c>
      <c r="C89" s="12"/>
      <c r="D89" s="12"/>
      <c r="E89" s="13"/>
      <c r="F89" s="13"/>
      <c r="G89" s="13"/>
      <c r="H89" s="12">
        <f>H63+H71+H84+H87+H88</f>
        <v>34</v>
      </c>
      <c r="I89" s="12">
        <f>I63+I71+I84+I87+I88</f>
        <v>32.5</v>
      </c>
      <c r="J89" s="13"/>
      <c r="K89" s="35"/>
    </row>
    <row r="90" spans="1:11">
      <c r="A90" s="10" t="s">
        <v>218</v>
      </c>
      <c r="B90" s="10" t="s">
        <v>219</v>
      </c>
      <c r="C90" s="38" t="s">
        <v>220</v>
      </c>
      <c r="D90" s="38"/>
      <c r="E90" s="11" t="s">
        <v>221</v>
      </c>
      <c r="F90" s="30" t="s">
        <v>222</v>
      </c>
      <c r="G90" s="30" t="s">
        <v>222</v>
      </c>
      <c r="H90" s="10">
        <v>3</v>
      </c>
      <c r="I90" s="10">
        <v>3</v>
      </c>
      <c r="J90" s="13" t="s">
        <v>33</v>
      </c>
      <c r="K90" s="34"/>
    </row>
    <row r="91" spans="1:11">
      <c r="A91" s="10"/>
      <c r="B91" s="10"/>
      <c r="C91" s="38" t="s">
        <v>223</v>
      </c>
      <c r="D91" s="38"/>
      <c r="E91" s="11" t="s">
        <v>106</v>
      </c>
      <c r="F91" s="14" t="s">
        <v>224</v>
      </c>
      <c r="G91" s="39">
        <v>474.74</v>
      </c>
      <c r="H91" s="10">
        <v>3</v>
      </c>
      <c r="I91" s="10">
        <v>3</v>
      </c>
      <c r="J91" s="11" t="s">
        <v>225</v>
      </c>
      <c r="K91" s="34"/>
    </row>
    <row r="92" s="1" customFormat="1" spans="1:11">
      <c r="A92" s="10"/>
      <c r="B92" s="10"/>
      <c r="C92" s="12" t="s">
        <v>23</v>
      </c>
      <c r="D92" s="12"/>
      <c r="E92" s="13"/>
      <c r="F92" s="13"/>
      <c r="G92" s="13"/>
      <c r="H92" s="12">
        <f>SUM(H90:H91)</f>
        <v>6</v>
      </c>
      <c r="I92" s="12">
        <f>SUM(I90:I91)</f>
        <v>6</v>
      </c>
      <c r="J92" s="13"/>
      <c r="K92" s="35"/>
    </row>
    <row r="93" ht="24" spans="1:11">
      <c r="A93" s="10"/>
      <c r="B93" s="10" t="s">
        <v>226</v>
      </c>
      <c r="C93" s="38" t="s">
        <v>227</v>
      </c>
      <c r="D93" s="38"/>
      <c r="E93" s="11" t="s">
        <v>228</v>
      </c>
      <c r="F93" s="10" t="s">
        <v>229</v>
      </c>
      <c r="G93" s="10" t="s">
        <v>229</v>
      </c>
      <c r="H93" s="10">
        <v>3</v>
      </c>
      <c r="I93" s="16">
        <v>3</v>
      </c>
      <c r="J93" s="11" t="s">
        <v>230</v>
      </c>
      <c r="K93" s="34"/>
    </row>
    <row r="94" ht="24" spans="1:11">
      <c r="A94" s="10"/>
      <c r="B94" s="10"/>
      <c r="C94" s="38" t="s">
        <v>231</v>
      </c>
      <c r="D94" s="38"/>
      <c r="E94" s="11" t="s">
        <v>232</v>
      </c>
      <c r="F94" s="10">
        <v>0</v>
      </c>
      <c r="G94" s="40">
        <v>0</v>
      </c>
      <c r="H94" s="10">
        <v>3</v>
      </c>
      <c r="I94" s="10">
        <v>3</v>
      </c>
      <c r="J94" s="11" t="s">
        <v>233</v>
      </c>
      <c r="K94" s="34"/>
    </row>
    <row r="95" s="1" customFormat="1" spans="1:11">
      <c r="A95" s="10"/>
      <c r="B95" s="10"/>
      <c r="C95" s="12" t="s">
        <v>23</v>
      </c>
      <c r="D95" s="12"/>
      <c r="E95" s="13"/>
      <c r="F95" s="13"/>
      <c r="G95" s="13"/>
      <c r="H95" s="12">
        <f>SUM(H93:H94)</f>
        <v>6</v>
      </c>
      <c r="I95" s="12">
        <f>SUM(I93:I94)</f>
        <v>6</v>
      </c>
      <c r="J95" s="13"/>
      <c r="K95" s="35"/>
    </row>
    <row r="96" ht="48" spans="1:11">
      <c r="A96" s="10"/>
      <c r="B96" s="10" t="s">
        <v>234</v>
      </c>
      <c r="C96" s="41" t="s">
        <v>235</v>
      </c>
      <c r="D96" s="41"/>
      <c r="E96" s="11" t="s">
        <v>106</v>
      </c>
      <c r="F96" s="14" t="s">
        <v>236</v>
      </c>
      <c r="G96" s="10">
        <v>45.8991</v>
      </c>
      <c r="H96" s="10">
        <v>2</v>
      </c>
      <c r="I96" s="10">
        <v>2</v>
      </c>
      <c r="J96" s="11" t="s">
        <v>237</v>
      </c>
      <c r="K96" s="34"/>
    </row>
    <row r="97" s="2" customFormat="1" ht="24" spans="1:11">
      <c r="A97" s="16"/>
      <c r="B97" s="16"/>
      <c r="C97" s="42" t="s">
        <v>238</v>
      </c>
      <c r="D97" s="42"/>
      <c r="E97" s="17" t="s">
        <v>106</v>
      </c>
      <c r="F97" s="16">
        <v>1</v>
      </c>
      <c r="G97" s="16">
        <v>0</v>
      </c>
      <c r="H97" s="16">
        <v>1</v>
      </c>
      <c r="I97" s="16">
        <v>0</v>
      </c>
      <c r="J97" s="17" t="s">
        <v>239</v>
      </c>
      <c r="K97" s="17" t="s">
        <v>240</v>
      </c>
    </row>
    <row r="98" ht="36" spans="1:11">
      <c r="A98" s="10"/>
      <c r="B98" s="10"/>
      <c r="C98" s="41" t="s">
        <v>241</v>
      </c>
      <c r="D98" s="41"/>
      <c r="E98" s="11" t="s">
        <v>106</v>
      </c>
      <c r="F98" s="14" t="s">
        <v>229</v>
      </c>
      <c r="G98" s="14" t="s">
        <v>229</v>
      </c>
      <c r="H98" s="10">
        <v>1</v>
      </c>
      <c r="I98" s="10">
        <v>1</v>
      </c>
      <c r="J98" s="11" t="s">
        <v>242</v>
      </c>
      <c r="K98" s="34"/>
    </row>
    <row r="99" s="1" customFormat="1" spans="1:11">
      <c r="A99" s="10"/>
      <c r="B99" s="10"/>
      <c r="C99" s="12" t="s">
        <v>23</v>
      </c>
      <c r="D99" s="12"/>
      <c r="E99" s="13"/>
      <c r="F99" s="13"/>
      <c r="G99" s="13"/>
      <c r="H99" s="12">
        <f>SUM(H96:H98)</f>
        <v>4</v>
      </c>
      <c r="I99" s="12">
        <f>SUM(I96:I98)</f>
        <v>3</v>
      </c>
      <c r="J99" s="13"/>
      <c r="K99" s="35"/>
    </row>
    <row r="100" spans="1:11">
      <c r="A100" s="10"/>
      <c r="B100" s="10" t="s">
        <v>243</v>
      </c>
      <c r="C100" s="38" t="s">
        <v>244</v>
      </c>
      <c r="D100" s="41" t="s">
        <v>245</v>
      </c>
      <c r="E100" s="11" t="s">
        <v>106</v>
      </c>
      <c r="F100" s="10" t="s">
        <v>246</v>
      </c>
      <c r="G100" s="10" t="s">
        <v>246</v>
      </c>
      <c r="H100" s="10">
        <v>2</v>
      </c>
      <c r="I100" s="10">
        <v>2</v>
      </c>
      <c r="J100" s="11" t="s">
        <v>247</v>
      </c>
      <c r="K100" s="34"/>
    </row>
    <row r="101" spans="1:11">
      <c r="A101" s="10"/>
      <c r="B101" s="10"/>
      <c r="C101" s="38"/>
      <c r="D101" s="41" t="s">
        <v>248</v>
      </c>
      <c r="E101" s="11" t="s">
        <v>106</v>
      </c>
      <c r="F101" s="10" t="s">
        <v>246</v>
      </c>
      <c r="G101" s="10" t="s">
        <v>246</v>
      </c>
      <c r="H101" s="10">
        <v>2</v>
      </c>
      <c r="I101" s="10">
        <v>2</v>
      </c>
      <c r="J101" s="11" t="s">
        <v>247</v>
      </c>
      <c r="K101" s="34"/>
    </row>
    <row r="102" spans="1:11">
      <c r="A102" s="10"/>
      <c r="B102" s="10"/>
      <c r="C102" s="38"/>
      <c r="D102" s="41" t="s">
        <v>249</v>
      </c>
      <c r="E102" s="11" t="s">
        <v>106</v>
      </c>
      <c r="F102" s="10" t="s">
        <v>246</v>
      </c>
      <c r="G102" s="10" t="s">
        <v>246</v>
      </c>
      <c r="H102" s="10">
        <v>2</v>
      </c>
      <c r="I102" s="10">
        <v>2</v>
      </c>
      <c r="J102" s="11" t="s">
        <v>247</v>
      </c>
      <c r="K102" s="34"/>
    </row>
    <row r="103" ht="24" spans="1:11">
      <c r="A103" s="10"/>
      <c r="B103" s="10"/>
      <c r="C103" s="38"/>
      <c r="D103" s="41" t="s">
        <v>250</v>
      </c>
      <c r="E103" s="11" t="s">
        <v>106</v>
      </c>
      <c r="F103" s="10" t="s">
        <v>246</v>
      </c>
      <c r="G103" s="10" t="s">
        <v>246</v>
      </c>
      <c r="H103" s="10">
        <v>2</v>
      </c>
      <c r="I103" s="10">
        <v>2</v>
      </c>
      <c r="J103" s="11" t="s">
        <v>247</v>
      </c>
      <c r="K103" s="34"/>
    </row>
    <row r="104" s="1" customFormat="1" spans="1:11">
      <c r="A104" s="10"/>
      <c r="B104" s="10"/>
      <c r="C104" s="12" t="s">
        <v>23</v>
      </c>
      <c r="D104" s="12"/>
      <c r="E104" s="13"/>
      <c r="F104" s="13"/>
      <c r="G104" s="13"/>
      <c r="H104" s="12">
        <f>SUM(H100:H103)</f>
        <v>8</v>
      </c>
      <c r="I104" s="12">
        <f>SUM(I100:I103)</f>
        <v>8</v>
      </c>
      <c r="J104" s="13"/>
      <c r="K104" s="35"/>
    </row>
    <row r="105" spans="1:11">
      <c r="A105" s="10"/>
      <c r="B105" s="10" t="s">
        <v>251</v>
      </c>
      <c r="C105" s="38" t="s">
        <v>252</v>
      </c>
      <c r="D105" s="38"/>
      <c r="E105" s="24" t="s">
        <v>253</v>
      </c>
      <c r="F105" s="30"/>
      <c r="G105" s="27"/>
      <c r="H105" s="10">
        <v>3</v>
      </c>
      <c r="I105" s="10">
        <v>2.98</v>
      </c>
      <c r="J105" s="11" t="s">
        <v>254</v>
      </c>
      <c r="K105" s="11" t="s">
        <v>255</v>
      </c>
    </row>
    <row r="106" spans="1:11">
      <c r="A106" s="10"/>
      <c r="B106" s="10"/>
      <c r="C106" s="38" t="s">
        <v>256</v>
      </c>
      <c r="D106" s="38"/>
      <c r="E106" s="24" t="s">
        <v>257</v>
      </c>
      <c r="F106" s="30">
        <v>0</v>
      </c>
      <c r="G106" s="10">
        <v>0</v>
      </c>
      <c r="H106" s="10">
        <v>3</v>
      </c>
      <c r="I106" s="10">
        <v>3</v>
      </c>
      <c r="J106" s="11"/>
      <c r="K106" s="34"/>
    </row>
    <row r="107" spans="1:11">
      <c r="A107" s="10"/>
      <c r="B107" s="10"/>
      <c r="C107" s="43" t="s">
        <v>23</v>
      </c>
      <c r="D107" s="43"/>
      <c r="E107" s="44"/>
      <c r="F107" s="45"/>
      <c r="G107" s="46"/>
      <c r="H107" s="12">
        <f>SUM(H105:H106)</f>
        <v>6</v>
      </c>
      <c r="I107" s="12">
        <f>SUM(I105:I106)</f>
        <v>5.98</v>
      </c>
      <c r="J107" s="11"/>
      <c r="K107" s="34"/>
    </row>
    <row r="108" s="1" customFormat="1" spans="1:11">
      <c r="A108" s="10"/>
      <c r="B108" s="12" t="s">
        <v>258</v>
      </c>
      <c r="C108" s="12"/>
      <c r="D108" s="12"/>
      <c r="E108" s="13"/>
      <c r="F108" s="13"/>
      <c r="G108" s="13"/>
      <c r="H108" s="12">
        <f>H92+H95+H99+H104+H107</f>
        <v>30</v>
      </c>
      <c r="I108" s="12">
        <f>I92+I95+I99+I104+I107</f>
        <v>28.98</v>
      </c>
      <c r="J108" s="13"/>
      <c r="K108" s="35"/>
    </row>
    <row r="109" s="1" customFormat="1" spans="1:11">
      <c r="A109" s="12" t="s">
        <v>259</v>
      </c>
      <c r="B109" s="12"/>
      <c r="C109" s="12"/>
      <c r="D109" s="12"/>
      <c r="E109" s="13"/>
      <c r="F109" s="13"/>
      <c r="G109" s="13"/>
      <c r="H109" s="12">
        <f>H11+H39+H89+H108</f>
        <v>100</v>
      </c>
      <c r="I109" s="12">
        <f>I11+I39+I89+I108</f>
        <v>95.18</v>
      </c>
      <c r="J109" s="13"/>
      <c r="K109" s="35"/>
    </row>
    <row r="110" spans="1:9">
      <c r="A110" s="47"/>
      <c r="B110" s="47"/>
      <c r="C110" s="47"/>
      <c r="D110" s="47"/>
      <c r="E110" s="47"/>
      <c r="F110" s="47"/>
      <c r="G110" s="47"/>
      <c r="H110" s="47"/>
      <c r="I110" s="47"/>
    </row>
    <row r="111" spans="1:9">
      <c r="A111" s="48" t="s">
        <v>260</v>
      </c>
      <c r="B111" s="48"/>
      <c r="C111" s="49"/>
      <c r="D111" s="49"/>
      <c r="E111" s="48" t="s">
        <v>261</v>
      </c>
      <c r="F111" s="48"/>
      <c r="G111" s="48"/>
      <c r="H111" s="48"/>
      <c r="I111" s="50"/>
    </row>
    <row r="112" spans="1:9">
      <c r="A112" s="47"/>
      <c r="B112" s="47"/>
      <c r="C112" s="47"/>
      <c r="D112" s="47"/>
      <c r="E112" s="47"/>
      <c r="F112" s="47"/>
      <c r="G112" s="47"/>
      <c r="H112" s="47"/>
      <c r="I112" s="47"/>
    </row>
    <row r="113" spans="1:9">
      <c r="A113" s="47"/>
      <c r="B113" s="47"/>
      <c r="C113" s="47"/>
      <c r="D113" s="47"/>
      <c r="E113" s="47"/>
      <c r="F113" s="47"/>
      <c r="G113" s="47"/>
      <c r="H113" s="47"/>
      <c r="I113" s="47"/>
    </row>
    <row r="114" spans="1:9">
      <c r="A114" s="47"/>
      <c r="B114" s="47"/>
      <c r="C114" s="47"/>
      <c r="D114" s="47"/>
      <c r="E114" s="47"/>
      <c r="F114" s="47"/>
      <c r="G114" s="47"/>
      <c r="H114" s="47"/>
      <c r="I114" s="47"/>
    </row>
    <row r="115" spans="1:9">
      <c r="A115" s="47"/>
      <c r="B115" s="47"/>
      <c r="C115" s="47"/>
      <c r="D115" s="47"/>
      <c r="E115" s="47"/>
      <c r="F115" s="47"/>
      <c r="G115" s="47"/>
      <c r="H115" s="47"/>
      <c r="I115" s="47"/>
    </row>
    <row r="116" spans="1:9">
      <c r="A116" s="47"/>
      <c r="B116" s="47"/>
      <c r="C116" s="47"/>
      <c r="D116" s="47"/>
      <c r="E116" s="47"/>
      <c r="F116" s="47"/>
      <c r="G116" s="47"/>
      <c r="H116" s="47"/>
      <c r="I116" s="47"/>
    </row>
    <row r="117" spans="1:9">
      <c r="A117" s="47"/>
      <c r="B117" s="47"/>
      <c r="C117" s="47"/>
      <c r="D117" s="47"/>
      <c r="E117" s="47"/>
      <c r="F117" s="47"/>
      <c r="G117" s="47"/>
      <c r="H117" s="47"/>
      <c r="I117" s="47"/>
    </row>
    <row r="118" spans="1:9">
      <c r="A118" s="47"/>
      <c r="B118" s="47"/>
      <c r="C118" s="47"/>
      <c r="D118" s="47"/>
      <c r="E118" s="47"/>
      <c r="F118" s="47"/>
      <c r="G118" s="47"/>
      <c r="H118" s="47"/>
      <c r="I118" s="47"/>
    </row>
    <row r="119" spans="1:9">
      <c r="A119" s="47"/>
      <c r="B119" s="47"/>
      <c r="C119" s="47"/>
      <c r="D119" s="47"/>
      <c r="E119" s="47"/>
      <c r="F119" s="47"/>
      <c r="G119" s="47"/>
      <c r="H119" s="47"/>
      <c r="I119" s="47"/>
    </row>
    <row r="120" spans="1:9">
      <c r="A120" s="47"/>
      <c r="B120" s="47"/>
      <c r="C120" s="47"/>
      <c r="D120" s="47"/>
      <c r="E120" s="47"/>
      <c r="F120" s="47"/>
      <c r="G120" s="47"/>
      <c r="H120" s="47"/>
      <c r="I120" s="47"/>
    </row>
    <row r="121" spans="1:9">
      <c r="A121" s="47"/>
      <c r="B121" s="47"/>
      <c r="C121" s="47"/>
      <c r="D121" s="47"/>
      <c r="E121" s="47"/>
      <c r="F121" s="47"/>
      <c r="G121" s="47"/>
      <c r="H121" s="47"/>
      <c r="I121" s="47"/>
    </row>
    <row r="122" spans="1:9">
      <c r="A122" s="47"/>
      <c r="B122" s="47"/>
      <c r="C122" s="47"/>
      <c r="D122" s="47"/>
      <c r="E122" s="47"/>
      <c r="F122" s="47"/>
      <c r="G122" s="47"/>
      <c r="H122" s="47"/>
      <c r="I122" s="47"/>
    </row>
    <row r="123" spans="1:9">
      <c r="A123" s="47"/>
      <c r="B123" s="47"/>
      <c r="C123" s="47"/>
      <c r="D123" s="47"/>
      <c r="E123" s="47"/>
      <c r="F123" s="47"/>
      <c r="G123" s="47"/>
      <c r="H123" s="47"/>
      <c r="I123" s="47"/>
    </row>
    <row r="124" spans="1:9">
      <c r="A124" s="47"/>
      <c r="B124" s="47"/>
      <c r="C124" s="47"/>
      <c r="D124" s="47"/>
      <c r="E124" s="47"/>
      <c r="F124" s="47"/>
      <c r="G124" s="47"/>
      <c r="H124" s="47"/>
      <c r="I124" s="47"/>
    </row>
    <row r="125" spans="1:9">
      <c r="A125" s="47"/>
      <c r="B125" s="47"/>
      <c r="C125" s="47"/>
      <c r="D125" s="47"/>
      <c r="E125" s="47"/>
      <c r="F125" s="47"/>
      <c r="G125" s="47"/>
      <c r="H125" s="47"/>
      <c r="I125" s="47"/>
    </row>
    <row r="126" spans="1:9">
      <c r="A126" s="47"/>
      <c r="B126" s="47"/>
      <c r="C126" s="47"/>
      <c r="D126" s="47"/>
      <c r="E126" s="47"/>
      <c r="F126" s="47"/>
      <c r="G126" s="47"/>
      <c r="H126" s="47"/>
      <c r="I126" s="47"/>
    </row>
    <row r="127" spans="1:9">
      <c r="A127" s="47"/>
      <c r="B127" s="47"/>
      <c r="C127" s="47"/>
      <c r="D127" s="47"/>
      <c r="E127" s="47"/>
      <c r="F127" s="47"/>
      <c r="G127" s="47"/>
      <c r="H127" s="47"/>
      <c r="I127" s="47"/>
    </row>
    <row r="128" spans="1:9">
      <c r="A128" s="47"/>
      <c r="B128" s="47"/>
      <c r="C128" s="47"/>
      <c r="D128" s="47"/>
      <c r="E128" s="47"/>
      <c r="F128" s="47"/>
      <c r="G128" s="47"/>
      <c r="H128" s="47"/>
      <c r="I128" s="47"/>
    </row>
    <row r="129" spans="1:9">
      <c r="A129" s="47"/>
      <c r="B129" s="47"/>
      <c r="C129" s="47"/>
      <c r="D129" s="47"/>
      <c r="E129" s="47"/>
      <c r="F129" s="47"/>
      <c r="G129" s="47"/>
      <c r="H129" s="47"/>
      <c r="I129" s="47"/>
    </row>
    <row r="130" spans="1:9">
      <c r="A130" s="47"/>
      <c r="B130" s="47"/>
      <c r="C130" s="47"/>
      <c r="D130" s="47"/>
      <c r="E130" s="47"/>
      <c r="F130" s="47"/>
      <c r="G130" s="47"/>
      <c r="H130" s="47"/>
      <c r="I130" s="47"/>
    </row>
  </sheetData>
  <autoFilter ref="A3:K109">
    <extLst/>
  </autoFilter>
  <mergeCells count="71">
    <mergeCell ref="A1:I1"/>
    <mergeCell ref="A2:D2"/>
    <mergeCell ref="C6:D6"/>
    <mergeCell ref="C10:D10"/>
    <mergeCell ref="B11:D11"/>
    <mergeCell ref="C20:D20"/>
    <mergeCell ref="C30:D30"/>
    <mergeCell ref="C34:D34"/>
    <mergeCell ref="C38:D38"/>
    <mergeCell ref="B39:D39"/>
    <mergeCell ref="C63:D63"/>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B89:D89"/>
    <mergeCell ref="C90:D90"/>
    <mergeCell ref="C91:D91"/>
    <mergeCell ref="C92:D92"/>
    <mergeCell ref="C93:D93"/>
    <mergeCell ref="C94:D94"/>
    <mergeCell ref="C95:D95"/>
    <mergeCell ref="C99:D99"/>
    <mergeCell ref="C104:D104"/>
    <mergeCell ref="C105:D105"/>
    <mergeCell ref="C106:D106"/>
    <mergeCell ref="C107:D107"/>
    <mergeCell ref="B108:D108"/>
    <mergeCell ref="A109:D109"/>
    <mergeCell ref="A111:D111"/>
    <mergeCell ref="E111:I111"/>
    <mergeCell ref="A4:A11"/>
    <mergeCell ref="A12:A39"/>
    <mergeCell ref="A40:A89"/>
    <mergeCell ref="A90:A108"/>
    <mergeCell ref="B4:B6"/>
    <mergeCell ref="B7:B10"/>
    <mergeCell ref="B12:B20"/>
    <mergeCell ref="B21:B26"/>
    <mergeCell ref="B27:B30"/>
    <mergeCell ref="B31:B34"/>
    <mergeCell ref="B35:B38"/>
    <mergeCell ref="B40:B63"/>
    <mergeCell ref="B64:B71"/>
    <mergeCell ref="B72:B84"/>
    <mergeCell ref="B85:B87"/>
    <mergeCell ref="B90:B92"/>
    <mergeCell ref="B93:B95"/>
    <mergeCell ref="B96:B99"/>
    <mergeCell ref="B100:B104"/>
    <mergeCell ref="B105:B107"/>
    <mergeCell ref="C40:C55"/>
    <mergeCell ref="C56:C59"/>
    <mergeCell ref="C60:C62"/>
    <mergeCell ref="C64:C65"/>
    <mergeCell ref="C66:C70"/>
    <mergeCell ref="C100:C103"/>
    <mergeCell ref="K27:K29"/>
  </mergeCells>
  <printOptions horizontalCentered="1"/>
  <pageMargins left="0.511811023622047" right="0.511811023622047" top="0.551181102362205" bottom="0.354330708661417" header="0.31496062992126" footer="0.31496062992126"/>
  <pageSetup paperSize="9" scale="98" fitToHeight="0" orientation="landscape" verticalDpi="3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指标评分表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CZJ709</cp:lastModifiedBy>
  <dcterms:created xsi:type="dcterms:W3CDTF">2006-09-13T11:21:00Z</dcterms:created>
  <cp:lastPrinted>2021-11-25T11:56:00Z</cp:lastPrinted>
  <dcterms:modified xsi:type="dcterms:W3CDTF">2024-02-07T01:28:13Z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4F1AE4589E2747F28ABF1926067A761F</vt:lpwstr>
  </property>
</Properties>
</file>