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<sst xmlns="http://schemas.openxmlformats.org/spreadsheetml/2006/main" count="58">
  <si>
    <t>2018年第2批财政专项资金（219万元扶贫资金）支出情况表</t>
  </si>
  <si>
    <t>单位：万元</t>
  </si>
  <si>
    <t>乡镇</t>
  </si>
  <si>
    <t>项目名称</t>
  </si>
  <si>
    <t>受益人口</t>
  </si>
  <si>
    <t>实施主要内容</t>
  </si>
  <si>
    <t>预算投资（万元）</t>
  </si>
  <si>
    <t>贫困村</t>
  </si>
  <si>
    <t>贫困人口</t>
  </si>
  <si>
    <t>完成工程量</t>
  </si>
  <si>
    <t>土建工程金额（万元）</t>
  </si>
  <si>
    <t>金属结构及安装工程（万元）</t>
  </si>
  <si>
    <t>实际支付（万元）</t>
  </si>
  <si>
    <t>个数</t>
  </si>
  <si>
    <t>金额
（万元）</t>
  </si>
  <si>
    <t>户数</t>
  </si>
  <si>
    <t>人数</t>
  </si>
  <si>
    <t>小计</t>
  </si>
  <si>
    <t>其中：扶贫资金</t>
  </si>
  <si>
    <t>风平</t>
  </si>
  <si>
    <t>弄转小组人饮工程</t>
  </si>
  <si>
    <t>村内管网</t>
  </si>
  <si>
    <t>已完成混凝土路面切割7cm以下1012m，混凝土路面切割7cm以上368m，54.3t管道运输及二次搬运，1350m主管安装，18524.5m配水管网安装</t>
  </si>
  <si>
    <t>腊掌小组人饮工程</t>
  </si>
  <si>
    <t>更换村内部分管网</t>
  </si>
  <si>
    <t>已完成4200m配水管网安装</t>
  </si>
  <si>
    <t>中山</t>
  </si>
  <si>
    <t>等线小组人饮工程</t>
  </si>
  <si>
    <t>主管道8公里，入户管网3.5公里</t>
  </si>
  <si>
    <t>已完成2m³水源池建设1个，20m³水池1个，混凝土路面切割7cm以下48m，10t管道运输及二次搬运，1750m主管安装，5784m配水管网安装</t>
  </si>
  <si>
    <t>西山</t>
  </si>
  <si>
    <t>茶山别龙小组人饮工程</t>
  </si>
  <si>
    <t>抽水泵站及其管网</t>
  </si>
  <si>
    <t>已完成水源15m³抽水池及泵房建设，15m³水池建设1个，混凝土路面切割7cm以下50m，5t管道运输及二次搬运200m主管安装，4940m配水管网安装</t>
  </si>
  <si>
    <t>邦本小组人饮工程</t>
  </si>
  <si>
    <t>新建管道9公里，20方蓄水池2个</t>
  </si>
  <si>
    <t>已完成2m³水源池建设1个，混凝土路面切割7cm以下324.5m，25t管道运输及二次搬运，3660m主管安装，6237.6m配水管网安装</t>
  </si>
  <si>
    <t>崩洞小组人饮工程</t>
  </si>
  <si>
    <t>管网5公里，30方蓄水池1个</t>
  </si>
  <si>
    <t>已完成20m³水池建设1个，混凝土路面切割7cm以下138m，7t管道运输及二次搬运，3518.4m配水管网安装</t>
  </si>
  <si>
    <t>芒海</t>
  </si>
  <si>
    <t>拱母小组人饮工程</t>
  </si>
  <si>
    <t>2公里主管，和10方蓄水池1个</t>
  </si>
  <si>
    <t>已完成2m³水源池建设1个，分水池1个，混凝土路面切割7cm以下40m，20t管道运输及二次搬运，3404m主管安装，4498m配水管网安装</t>
  </si>
  <si>
    <t>景党扫小组人饮工程</t>
  </si>
  <si>
    <t>2公里主管道，10方蓄水池1个</t>
  </si>
  <si>
    <t>已完成2m³水源池建设1个，9t管道运输及二次搬运，2631m主管安装，2318m配水管网安装</t>
  </si>
  <si>
    <t>江东</t>
  </si>
  <si>
    <t>德昂寨小组人饮工程</t>
  </si>
  <si>
    <t>净水设备和村内管网</t>
  </si>
  <si>
    <t>已完成2m³水源池建设1个，小杨家寨水源及水池加固，混凝土路面切割7cm以下60m，14t管道运输及二次搬运，828m主管安装，6393m配水管网安装</t>
  </si>
  <si>
    <t>龙塘小组人饮工程</t>
  </si>
  <si>
    <t>已完成2m³水源池建设1个，20m³水池建设1个，分水池1个，12t管道运输及二次搬运2944m主管安装，239m配水管网安装</t>
  </si>
  <si>
    <t>遮放</t>
  </si>
  <si>
    <t>坝托小组人饮工程</t>
  </si>
  <si>
    <t>入户管网</t>
  </si>
  <si>
    <t>已完成7812m配水管网安装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</si>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</sst>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7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3" borderId="18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25" borderId="15" applyNumberFormat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2" fillId="30" borderId="1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0" borderId="0"/>
  </cellStyleXfs>
  <cellXfs count="3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43" fontId="0" fillId="2" borderId="0" xfId="0" applyNumberFormat="1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176" fontId="3" fillId="2" borderId="2" xfId="49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2" fontId="4" fillId="2" borderId="2" xfId="0" applyNumberFormat="1" applyFont="1" applyFill="1" applyBorder="1">
      <alignment vertical="center"/>
    </xf>
    <xf numFmtId="0" fontId="4" fillId="2" borderId="2" xfId="0" applyNumberFormat="1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3" fontId="4" fillId="2" borderId="2" xfId="0" applyNumberFormat="1" applyFont="1" applyFill="1" applyBorder="1" applyAlignment="1">
      <alignment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43" fontId="4" fillId="2" borderId="2" xfId="0" applyNumberFormat="1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T8" sqref="T8"/>
    </sheetView>
  </sheetViews>
  <sheetFormatPr defaultColWidth="9" defaultRowHeight="13.5"/>
  <cols>
    <col min="1" max="1" width="6.375" style="2" customWidth="1"/>
    <col min="2" max="3" width="9" style="2"/>
    <col min="4" max="4" width="12" style="2" customWidth="1"/>
    <col min="5" max="9" width="9" style="2"/>
    <col min="10" max="10" width="24.375" style="3" customWidth="1"/>
    <col min="11" max="11" width="9" style="2"/>
    <col min="12" max="12" width="10.625" style="3" customWidth="1"/>
    <col min="13" max="13" width="9" style="2"/>
    <col min="14" max="14" width="9.5" style="4" customWidth="1"/>
    <col min="15" max="16384" width="9" style="2"/>
  </cols>
  <sheetData>
    <row r="1" ht="36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0.2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25" t="s">
        <v>1</v>
      </c>
      <c r="L2" s="25"/>
      <c r="M2" s="26"/>
    </row>
    <row r="3" s="1" customFormat="1" ht="24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/>
      <c r="H3" s="8" t="s">
        <v>8</v>
      </c>
      <c r="I3" s="8"/>
      <c r="J3" s="27" t="s">
        <v>9</v>
      </c>
      <c r="K3" s="27" t="s">
        <v>10</v>
      </c>
      <c r="L3" s="27" t="s">
        <v>11</v>
      </c>
      <c r="M3" s="27" t="s">
        <v>12</v>
      </c>
      <c r="N3" s="27"/>
    </row>
    <row r="4" s="1" customFormat="1" ht="27" spans="1:14">
      <c r="A4" s="7"/>
      <c r="B4" s="7"/>
      <c r="C4" s="7"/>
      <c r="D4" s="7"/>
      <c r="E4" s="7"/>
      <c r="F4" s="9" t="s">
        <v>13</v>
      </c>
      <c r="G4" s="8" t="s">
        <v>14</v>
      </c>
      <c r="H4" s="9" t="s">
        <v>15</v>
      </c>
      <c r="I4" s="9" t="s">
        <v>16</v>
      </c>
      <c r="J4" s="27"/>
      <c r="K4" s="27"/>
      <c r="L4" s="27"/>
      <c r="M4" s="28" t="s">
        <v>17</v>
      </c>
      <c r="N4" s="29" t="s">
        <v>18</v>
      </c>
    </row>
    <row r="5" s="1" customFormat="1" ht="88" customHeight="1" spans="1:14">
      <c r="A5" s="10" t="s">
        <v>19</v>
      </c>
      <c r="B5" s="7" t="s">
        <v>20</v>
      </c>
      <c r="C5" s="7">
        <v>1302</v>
      </c>
      <c r="D5" s="7" t="s">
        <v>21</v>
      </c>
      <c r="E5" s="11">
        <v>91.8088</v>
      </c>
      <c r="F5" s="12"/>
      <c r="G5" s="12"/>
      <c r="H5" s="12">
        <v>2</v>
      </c>
      <c r="I5" s="30">
        <v>8</v>
      </c>
      <c r="J5" s="28" t="s">
        <v>22</v>
      </c>
      <c r="K5" s="31">
        <v>5.16</v>
      </c>
      <c r="L5" s="28">
        <v>63.55</v>
      </c>
      <c r="M5" s="31">
        <f>SUM(K5:L5)</f>
        <v>68.71</v>
      </c>
      <c r="N5" s="32">
        <f>SUM(M5*0.87)</f>
        <v>59.7777</v>
      </c>
    </row>
    <row r="6" s="1" customFormat="1" ht="36.75" customHeight="1" spans="1:14">
      <c r="A6" s="13"/>
      <c r="B6" s="14" t="s">
        <v>23</v>
      </c>
      <c r="C6" s="14">
        <v>1322</v>
      </c>
      <c r="D6" s="14" t="s">
        <v>24</v>
      </c>
      <c r="E6" s="15">
        <v>46.1079</v>
      </c>
      <c r="F6" s="12"/>
      <c r="G6" s="12"/>
      <c r="H6" s="12">
        <v>2</v>
      </c>
      <c r="I6" s="30">
        <v>10</v>
      </c>
      <c r="J6" s="28" t="s">
        <v>25</v>
      </c>
      <c r="K6" s="31"/>
      <c r="L6" s="28">
        <v>14.38</v>
      </c>
      <c r="M6" s="31">
        <f t="shared" ref="M6:M15" si="0">SUM(K6:L6)</f>
        <v>14.38</v>
      </c>
      <c r="N6" s="32">
        <f t="shared" ref="N6:N14" si="1">SUM(M6*0.87)</f>
        <v>12.5106</v>
      </c>
    </row>
    <row r="7" s="1" customFormat="1" ht="77.25" customHeight="1" spans="1:14">
      <c r="A7" s="16" t="s">
        <v>26</v>
      </c>
      <c r="B7" s="16" t="s">
        <v>27</v>
      </c>
      <c r="C7" s="16">
        <v>95</v>
      </c>
      <c r="D7" s="16" t="s">
        <v>28</v>
      </c>
      <c r="E7" s="17">
        <v>18.882229</v>
      </c>
      <c r="F7" s="12"/>
      <c r="G7" s="12"/>
      <c r="H7" s="12">
        <v>11</v>
      </c>
      <c r="I7" s="30">
        <v>53</v>
      </c>
      <c r="J7" s="28" t="s">
        <v>29</v>
      </c>
      <c r="K7" s="31">
        <v>3.02</v>
      </c>
      <c r="L7" s="28">
        <v>20.42</v>
      </c>
      <c r="M7" s="31">
        <f t="shared" si="0"/>
        <v>23.44</v>
      </c>
      <c r="N7" s="32">
        <f t="shared" si="1"/>
        <v>20.3928</v>
      </c>
    </row>
    <row r="8" s="1" customFormat="1" ht="83.25" customHeight="1" spans="1:14">
      <c r="A8" s="14" t="s">
        <v>30</v>
      </c>
      <c r="B8" s="14" t="s">
        <v>31</v>
      </c>
      <c r="C8" s="14">
        <v>257</v>
      </c>
      <c r="D8" s="14" t="s">
        <v>32</v>
      </c>
      <c r="E8" s="15">
        <v>23.561853</v>
      </c>
      <c r="F8" s="12">
        <v>1</v>
      </c>
      <c r="G8" s="12"/>
      <c r="H8" s="12">
        <v>5</v>
      </c>
      <c r="I8" s="30">
        <v>19</v>
      </c>
      <c r="J8" s="28" t="s">
        <v>33</v>
      </c>
      <c r="K8" s="31">
        <v>5.62</v>
      </c>
      <c r="L8" s="28">
        <v>11.56</v>
      </c>
      <c r="M8" s="31">
        <f t="shared" si="0"/>
        <v>17.18</v>
      </c>
      <c r="N8" s="32">
        <f t="shared" si="1"/>
        <v>14.9466</v>
      </c>
    </row>
    <row r="9" s="1" customFormat="1" ht="75" customHeight="1" spans="1:14">
      <c r="A9" s="14"/>
      <c r="B9" s="14" t="s">
        <v>34</v>
      </c>
      <c r="C9" s="14">
        <v>447</v>
      </c>
      <c r="D9" s="14" t="s">
        <v>35</v>
      </c>
      <c r="E9" s="15">
        <v>31.423619</v>
      </c>
      <c r="F9" s="12">
        <v>1</v>
      </c>
      <c r="G9" s="12"/>
      <c r="H9" s="12">
        <v>6</v>
      </c>
      <c r="I9" s="30">
        <v>15</v>
      </c>
      <c r="J9" s="28" t="s">
        <v>36</v>
      </c>
      <c r="K9" s="31">
        <v>2.39</v>
      </c>
      <c r="L9" s="28">
        <v>25.82</v>
      </c>
      <c r="M9" s="31">
        <f t="shared" si="0"/>
        <v>28.21</v>
      </c>
      <c r="N9" s="32">
        <f t="shared" si="1"/>
        <v>24.5427</v>
      </c>
    </row>
    <row r="10" s="1" customFormat="1" ht="57" customHeight="1" spans="1:14">
      <c r="A10" s="14"/>
      <c r="B10" s="14" t="s">
        <v>37</v>
      </c>
      <c r="C10" s="14">
        <v>223</v>
      </c>
      <c r="D10" s="14" t="s">
        <v>38</v>
      </c>
      <c r="E10" s="15">
        <v>12.000977</v>
      </c>
      <c r="F10" s="12">
        <v>1</v>
      </c>
      <c r="G10" s="12"/>
      <c r="H10" s="12">
        <v>6</v>
      </c>
      <c r="I10" s="30">
        <v>17</v>
      </c>
      <c r="J10" s="28" t="s">
        <v>39</v>
      </c>
      <c r="K10" s="31">
        <v>2.83</v>
      </c>
      <c r="L10" s="28">
        <v>8.03</v>
      </c>
      <c r="M10" s="31">
        <f t="shared" si="0"/>
        <v>10.86</v>
      </c>
      <c r="N10" s="32">
        <f t="shared" si="1"/>
        <v>9.4482</v>
      </c>
    </row>
    <row r="11" s="1" customFormat="1" ht="79.5" customHeight="1" spans="1:14">
      <c r="A11" s="14" t="s">
        <v>40</v>
      </c>
      <c r="B11" s="14" t="s">
        <v>41</v>
      </c>
      <c r="C11" s="14">
        <v>400</v>
      </c>
      <c r="D11" s="14" t="s">
        <v>42</v>
      </c>
      <c r="E11" s="15">
        <v>16.52665</v>
      </c>
      <c r="F11" s="12">
        <v>1</v>
      </c>
      <c r="G11" s="12">
        <v>10</v>
      </c>
      <c r="H11" s="12">
        <v>5</v>
      </c>
      <c r="I11" s="30">
        <v>23</v>
      </c>
      <c r="J11" s="28" t="s">
        <v>43</v>
      </c>
      <c r="K11" s="31">
        <v>1.45</v>
      </c>
      <c r="L11" s="28">
        <v>22.11</v>
      </c>
      <c r="M11" s="31">
        <f t="shared" si="0"/>
        <v>23.56</v>
      </c>
      <c r="N11" s="32">
        <f t="shared" si="1"/>
        <v>20.4972</v>
      </c>
    </row>
    <row r="12" s="1" customFormat="1" ht="54" spans="1:14">
      <c r="A12" s="18"/>
      <c r="B12" s="18" t="s">
        <v>44</v>
      </c>
      <c r="C12" s="18">
        <v>100</v>
      </c>
      <c r="D12" s="18" t="s">
        <v>45</v>
      </c>
      <c r="E12" s="19">
        <v>14.178301</v>
      </c>
      <c r="F12" s="12">
        <v>1</v>
      </c>
      <c r="G12" s="12">
        <v>17</v>
      </c>
      <c r="H12" s="12">
        <v>6</v>
      </c>
      <c r="I12" s="30">
        <v>28</v>
      </c>
      <c r="J12" s="28" t="s">
        <v>46</v>
      </c>
      <c r="K12" s="31">
        <v>2.19</v>
      </c>
      <c r="L12" s="28">
        <v>10.54</v>
      </c>
      <c r="M12" s="31">
        <f t="shared" si="0"/>
        <v>12.73</v>
      </c>
      <c r="N12" s="32">
        <f t="shared" si="1"/>
        <v>11.0751</v>
      </c>
    </row>
    <row r="13" s="1" customFormat="1" ht="91.5" customHeight="1" spans="1:14">
      <c r="A13" s="7" t="s">
        <v>47</v>
      </c>
      <c r="B13" s="7" t="s">
        <v>48</v>
      </c>
      <c r="C13" s="7">
        <v>645</v>
      </c>
      <c r="D13" s="7" t="s">
        <v>49</v>
      </c>
      <c r="E13" s="11">
        <v>21.090776</v>
      </c>
      <c r="F13" s="12"/>
      <c r="G13" s="12"/>
      <c r="H13" s="12">
        <v>7</v>
      </c>
      <c r="I13" s="30">
        <v>38</v>
      </c>
      <c r="J13" s="28" t="s">
        <v>50</v>
      </c>
      <c r="K13" s="31">
        <v>1.88</v>
      </c>
      <c r="L13" s="28">
        <v>16.96</v>
      </c>
      <c r="M13" s="31">
        <f t="shared" si="0"/>
        <v>18.84</v>
      </c>
      <c r="N13" s="32">
        <f t="shared" si="1"/>
        <v>16.3908</v>
      </c>
    </row>
    <row r="14" s="1" customFormat="1" ht="79.5" customHeight="1" spans="1:14">
      <c r="A14" s="7"/>
      <c r="B14" s="7" t="s">
        <v>51</v>
      </c>
      <c r="C14" s="7">
        <v>200</v>
      </c>
      <c r="D14" s="7" t="s">
        <v>49</v>
      </c>
      <c r="E14" s="11">
        <v>18.428624</v>
      </c>
      <c r="F14" s="12"/>
      <c r="G14" s="12"/>
      <c r="H14" s="12">
        <v>2</v>
      </c>
      <c r="I14" s="30">
        <v>10</v>
      </c>
      <c r="J14" s="28" t="s">
        <v>52</v>
      </c>
      <c r="K14" s="31">
        <v>3.64</v>
      </c>
      <c r="L14" s="28">
        <v>12.53</v>
      </c>
      <c r="M14" s="31">
        <f t="shared" si="0"/>
        <v>16.17</v>
      </c>
      <c r="N14" s="32">
        <f t="shared" si="1"/>
        <v>14.0679</v>
      </c>
    </row>
    <row r="15" s="1" customFormat="1" ht="46.5" customHeight="1" spans="1:14">
      <c r="A15" s="7" t="s">
        <v>53</v>
      </c>
      <c r="B15" s="14" t="s">
        <v>54</v>
      </c>
      <c r="C15" s="14">
        <v>903</v>
      </c>
      <c r="D15" s="14" t="s">
        <v>55</v>
      </c>
      <c r="E15" s="15">
        <v>30.4818</v>
      </c>
      <c r="F15" s="12"/>
      <c r="G15" s="12"/>
      <c r="H15" s="12">
        <v>6</v>
      </c>
      <c r="I15" s="30">
        <v>20</v>
      </c>
      <c r="J15" s="28" t="s">
        <v>56</v>
      </c>
      <c r="K15" s="31"/>
      <c r="L15" s="28">
        <v>18.88</v>
      </c>
      <c r="M15" s="31">
        <f t="shared" si="0"/>
        <v>18.88</v>
      </c>
      <c r="N15" s="32">
        <v>15.35</v>
      </c>
    </row>
    <row r="16" s="1" customFormat="1" ht="50.25" customHeight="1" spans="1:14">
      <c r="A16" s="20" t="s">
        <v>57</v>
      </c>
      <c r="B16" s="21"/>
      <c r="C16" s="21"/>
      <c r="D16" s="22"/>
      <c r="E16" s="23">
        <f>SUM(E5:E15)</f>
        <v>324.491529</v>
      </c>
      <c r="F16" s="24">
        <f t="shared" ref="F16:I16" si="2">SUM(F5:F15)</f>
        <v>5</v>
      </c>
      <c r="G16" s="24">
        <f t="shared" si="2"/>
        <v>27</v>
      </c>
      <c r="H16" s="24">
        <f t="shared" si="2"/>
        <v>58</v>
      </c>
      <c r="I16" s="24">
        <f t="shared" si="2"/>
        <v>241</v>
      </c>
      <c r="J16" s="28"/>
      <c r="K16" s="31">
        <f>SUM(K5:K15)</f>
        <v>28.18</v>
      </c>
      <c r="L16" s="31">
        <f t="shared" ref="L16:N16" si="3">SUM(L5:L15)</f>
        <v>224.78</v>
      </c>
      <c r="M16" s="31">
        <f t="shared" si="3"/>
        <v>252.96</v>
      </c>
      <c r="N16" s="32">
        <f t="shared" si="3"/>
        <v>218.9996</v>
      </c>
    </row>
  </sheetData>
  <mergeCells count="18">
    <mergeCell ref="A1:M1"/>
    <mergeCell ref="K2:M2"/>
    <mergeCell ref="F3:G3"/>
    <mergeCell ref="H3:I3"/>
    <mergeCell ref="M3:N3"/>
    <mergeCell ref="A16:D16"/>
    <mergeCell ref="A3:A4"/>
    <mergeCell ref="A5:A6"/>
    <mergeCell ref="A8:A10"/>
    <mergeCell ref="A11:A12"/>
    <mergeCell ref="A13:A14"/>
    <mergeCell ref="B3:B4"/>
    <mergeCell ref="C3:C4"/>
    <mergeCell ref="D3:D4"/>
    <mergeCell ref="E3:E4"/>
    <mergeCell ref="J3:J4"/>
    <mergeCell ref="K3:K4"/>
    <mergeCell ref="L3:L4"/>
  </mergeCells>
  <pageMargins left="0.699305555555556" right="0.699305555555556" top="0.75" bottom="0.75" header="0.3" footer="0.3"/>
  <pageSetup paperSize="512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尛七咪</cp:lastModifiedBy>
  <dcterms:created xsi:type="dcterms:W3CDTF">2018-12-04T03:27:00Z</dcterms:created>
  <cp:lastPrinted>2018-12-19T07:18:00Z</cp:lastPrinted>
  <dcterms:modified xsi:type="dcterms:W3CDTF">2018-12-19T07:29:33Z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2052-11.1.0.8205</vt:lpwstr>
  </property>
</Properties>
</file>